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C066CB59-B96E-402E-A5E7-AEF0C71CA45B}" xr6:coauthVersionLast="36" xr6:coauthVersionMax="36" xr10:uidLastSave="{00000000-0000-0000-0000-000000000000}"/>
  <bookViews>
    <workbookView xWindow="0" yWindow="0" windowWidth="23040" windowHeight="9300" activeTab="1" xr2:uid="{00000000-000D-0000-FFFF-FFFF00000000}"/>
  </bookViews>
  <sheets>
    <sheet name="Primers" sheetId="4" r:id="rId1"/>
    <sheet name="Correlation" sheetId="5" r:id="rId2"/>
    <sheet name="Significance" sheetId="7" r:id="rId3"/>
  </sheets>
  <definedNames>
    <definedName name="_xlnm._FilterDatabase" localSheetId="1" hidden="1">Correlation!#REF!</definedName>
    <definedName name="_xlnm._FilterDatabase" localSheetId="2" hidden="1">Significance!$A$1:$N$16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20" i="5" l="1"/>
  <c r="U20" i="5"/>
  <c r="P20" i="5"/>
  <c r="L19" i="5"/>
  <c r="M19" i="5"/>
  <c r="N19" i="5"/>
  <c r="O19" i="5"/>
  <c r="P19" i="5"/>
  <c r="W19" i="5" l="1"/>
  <c r="X19" i="5"/>
  <c r="Y19" i="5"/>
  <c r="Z19" i="5"/>
  <c r="V19" i="5"/>
  <c r="R19" i="5"/>
  <c r="S19" i="5"/>
  <c r="T19" i="5"/>
  <c r="U19" i="5"/>
  <c r="Q19" i="5"/>
</calcChain>
</file>

<file path=xl/sharedStrings.xml><?xml version="1.0" encoding="utf-8"?>
<sst xmlns="http://schemas.openxmlformats.org/spreadsheetml/2006/main" count="201" uniqueCount="91">
  <si>
    <t xml:space="preserve"> Wdr33</t>
  </si>
  <si>
    <t xml:space="preserve"> Snapc5</t>
  </si>
  <si>
    <t xml:space="preserve"> Ptpru</t>
  </si>
  <si>
    <t xml:space="preserve"> Tmem258</t>
  </si>
  <si>
    <t xml:space="preserve"> Emcn</t>
  </si>
  <si>
    <t>Kontrola</t>
  </si>
  <si>
    <t>10mg</t>
  </si>
  <si>
    <t>20mg</t>
  </si>
  <si>
    <t>Pgk1</t>
  </si>
  <si>
    <t>A</t>
  </si>
  <si>
    <t>B</t>
  </si>
  <si>
    <t>C</t>
  </si>
  <si>
    <t>D</t>
  </si>
  <si>
    <t>E</t>
  </si>
  <si>
    <t>K1</t>
  </si>
  <si>
    <t>K2</t>
  </si>
  <si>
    <t>https://link.springer.com/article/10.1007/s12031-008-9128-9</t>
  </si>
  <si>
    <t>Rps18 (18s rRNA)</t>
  </si>
  <si>
    <t>F</t>
  </si>
  <si>
    <t>R</t>
  </si>
  <si>
    <t>CAGCAGCTCACCTTTGATGG</t>
  </si>
  <si>
    <t>GCTGAATTGCCCGCATATCT</t>
  </si>
  <si>
    <t>GGCTCTACACGACCAACTGA</t>
  </si>
  <si>
    <t>TTCAGGTGCAGGCTGAGAAG</t>
  </si>
  <si>
    <t>CCAGAACGCATCCTTCCAAT</t>
  </si>
  <si>
    <t>GGAAAAGTGGCCAGGAAGC</t>
  </si>
  <si>
    <t>CTTCACTGCCTGGTTCTTCG</t>
  </si>
  <si>
    <t>AGGAAGAGGACTCCAAAGCC</t>
  </si>
  <si>
    <t>ACTCTATTCCAACACCGGCA</t>
  </si>
  <si>
    <t>TGCTGGTTTGTTAGGATTTGTCA</t>
  </si>
  <si>
    <t>ATCTTGGGAGGCGCTAAAGT</t>
  </si>
  <si>
    <t>CTCCATGTTGTTGAGCACCT</t>
  </si>
  <si>
    <t>TCGCCATCACTGCCATTAAG</t>
  </si>
  <si>
    <t>GTGAGTTCTCCAGCCCTCTT</t>
  </si>
  <si>
    <t>HI25</t>
  </si>
  <si>
    <t>HI26</t>
  </si>
  <si>
    <t>HI27</t>
  </si>
  <si>
    <t>HI28</t>
  </si>
  <si>
    <t>HI29</t>
  </si>
  <si>
    <t>HI30</t>
  </si>
  <si>
    <t>HI37</t>
  </si>
  <si>
    <t>HI39</t>
  </si>
  <si>
    <t>HI40</t>
  </si>
  <si>
    <t>HI41</t>
  </si>
  <si>
    <t>HI42</t>
  </si>
  <si>
    <t>HI43</t>
  </si>
  <si>
    <t>HI44</t>
  </si>
  <si>
    <t>HI45</t>
  </si>
  <si>
    <t>HI47</t>
  </si>
  <si>
    <t>HI48</t>
  </si>
  <si>
    <t>RNA-Seq</t>
  </si>
  <si>
    <t>qPCR</t>
  </si>
  <si>
    <t>Sample</t>
  </si>
  <si>
    <t>Group</t>
  </si>
  <si>
    <t>Mean</t>
  </si>
  <si>
    <t>Rps18</t>
  </si>
  <si>
    <t>Primers</t>
  </si>
  <si>
    <t>Endogenous control</t>
  </si>
  <si>
    <t>Gnen</t>
  </si>
  <si>
    <t>Pearson correlation</t>
  </si>
  <si>
    <t>R_ Wdr33</t>
  </si>
  <si>
    <t>r</t>
  </si>
  <si>
    <t>p</t>
  </si>
  <si>
    <t>rho</t>
  </si>
  <si>
    <t>-</t>
  </si>
  <si>
    <t>R_Snapc5</t>
  </si>
  <si>
    <t>**</t>
  </si>
  <si>
    <t>***</t>
  </si>
  <si>
    <t>&lt; .001</t>
  </si>
  <si>
    <t>R_Ptpru</t>
  </si>
  <si>
    <t>R_Tmem258</t>
  </si>
  <si>
    <t>R_Emcn</t>
  </si>
  <si>
    <t>1Wdr33</t>
  </si>
  <si>
    <t>1Snapc5</t>
  </si>
  <si>
    <t>1Ptpru</t>
  </si>
  <si>
    <t>1Tmem258</t>
  </si>
  <si>
    <t>1Emcn</t>
  </si>
  <si>
    <t>2Wdr33</t>
  </si>
  <si>
    <t>2Snapc5</t>
  </si>
  <si>
    <t>2Ptpru</t>
  </si>
  <si>
    <t>2Tmem258</t>
  </si>
  <si>
    <t>2Emcn</t>
  </si>
  <si>
    <t>3Wdr33</t>
  </si>
  <si>
    <t>3Snapc5</t>
  </si>
  <si>
    <t>3Ptpru</t>
  </si>
  <si>
    <t>3Tmem258</t>
  </si>
  <si>
    <t>3Emcn</t>
  </si>
  <si>
    <t>*</t>
  </si>
  <si>
    <t>* p &lt; .05, ** p &lt; .01, *** p &lt; .001</t>
  </si>
  <si>
    <t>Control</t>
  </si>
  <si>
    <t>Reference 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</si>
</sst>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5" borderId="1" xfId="0" applyFill="1" applyBorder="1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" fontId="0" fillId="2" borderId="1" xfId="0" applyNumberFormat="1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/>
    </xf>
    <xf numFmtId="4" fontId="0" fillId="4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/>
    </xf>
    <xf numFmtId="4" fontId="0" fillId="0" borderId="0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/>
    <xf numFmtId="0" fontId="5" fillId="0" borderId="0" xfId="0" applyFont="1"/>
    <xf numFmtId="0" fontId="6" fillId="0" borderId="0" xfId="1" applyFont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1" xfId="0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182880</xdr:colOff>
      <xdr:row>0</xdr:row>
      <xdr:rowOff>129540</xdr:rowOff>
    </xdr:from>
    <xdr:to>
      <xdr:col>14</xdr:col>
      <xdr:colOff>184785</xdr:colOff>
      <xdr:row>9</xdr:row>
      <xdr:rowOff>9525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563A692-DA15-43B5-92E0-F85E015D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5560" y="129540"/>
          <a:ext cx="3659505" cy="152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0B538-84A8-4F33-8960-F3A8E9530D07}">
  <dimension ref="A1:G11"/>
  <sheetViews>
    <sheetView workbookViewId="0">
      <selection activeCell="H22" sqref="H22"/>
    </sheetView>
  </sheetViews>
  <sheetFormatPr defaultRowHeight="14.4" x14ac:dyDescent="0.3"/>
  <cols>
    <col min="1" max="1" width="20.88671875" style="22" customWidth="1"/>
    <col min="2" max="3" width="8.88671875" style="19"/>
    <col min="4" max="4" width="23.77734375" style="19" bestFit="1" customWidth="1"/>
    <col min="5" max="7" width="8.88671875" style="19"/>
  </cols>
  <sheetData>
    <row r="1" spans="1:5" x14ac:dyDescent="0.3">
      <c r="A1" s="22" t="s">
        <v>56</v>
      </c>
      <c r="B1" s="19" t="s">
        <v>58</v>
      </c>
      <c r="D1" s="19" t="s">
        <v>18</v>
      </c>
      <c r="E1" s="19" t="s">
        <v>19</v>
      </c>
    </row>
    <row r="2" spans="1:5" x14ac:dyDescent="0.3">
      <c r="A2" s="22" t="s">
        <v>9</v>
      </c>
      <c r="B2" s="19" t="s">
        <v>0</v>
      </c>
      <c r="D2" s="19" t="s">
        <v>20</v>
      </c>
      <c r="E2" s="19" t="s">
        <v>21</v>
      </c>
    </row>
    <row r="3" spans="1:5" x14ac:dyDescent="0.3">
      <c r="A3" s="22" t="s">
        <v>10</v>
      </c>
      <c r="B3" s="19" t="s">
        <v>1</v>
      </c>
      <c r="D3" s="19" t="s">
        <v>22</v>
      </c>
      <c r="E3" s="19" t="s">
        <v>23</v>
      </c>
    </row>
    <row r="4" spans="1:5" x14ac:dyDescent="0.3">
      <c r="A4" s="22" t="s">
        <v>11</v>
      </c>
      <c r="B4" s="19" t="s">
        <v>2</v>
      </c>
      <c r="D4" s="19" t="s">
        <v>24</v>
      </c>
      <c r="E4" s="19" t="s">
        <v>25</v>
      </c>
    </row>
    <row r="5" spans="1:5" x14ac:dyDescent="0.3">
      <c r="A5" s="22" t="s">
        <v>12</v>
      </c>
      <c r="B5" s="19" t="s">
        <v>3</v>
      </c>
      <c r="D5" s="19" t="s">
        <v>26</v>
      </c>
      <c r="E5" s="19" t="s">
        <v>27</v>
      </c>
    </row>
    <row r="6" spans="1:5" x14ac:dyDescent="0.3">
      <c r="A6" s="22" t="s">
        <v>13</v>
      </c>
      <c r="B6" s="20" t="s">
        <v>4</v>
      </c>
      <c r="D6" s="19" t="s">
        <v>28</v>
      </c>
      <c r="E6" s="19" t="s">
        <v>29</v>
      </c>
    </row>
    <row r="7" spans="1:5" x14ac:dyDescent="0.3">
      <c r="A7" s="23" t="s">
        <v>57</v>
      </c>
      <c r="B7" s="22"/>
    </row>
    <row r="8" spans="1:5" x14ac:dyDescent="0.3">
      <c r="A8" s="22" t="s">
        <v>14</v>
      </c>
      <c r="B8" s="2" t="s">
        <v>8</v>
      </c>
      <c r="C8" s="21"/>
      <c r="D8" s="19" t="s">
        <v>30</v>
      </c>
      <c r="E8" s="19" t="s">
        <v>31</v>
      </c>
    </row>
    <row r="9" spans="1:5" x14ac:dyDescent="0.3">
      <c r="A9" s="22" t="s">
        <v>15</v>
      </c>
      <c r="B9" s="3" t="s">
        <v>17</v>
      </c>
      <c r="D9" s="19" t="s">
        <v>32</v>
      </c>
      <c r="E9" s="19" t="s">
        <v>33</v>
      </c>
    </row>
    <row r="11" spans="1:5" x14ac:dyDescent="0.3">
      <c r="A11" s="22" t="s">
        <v>16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9C7EE-720D-4953-BDF0-267EBA0ABB88}">
  <dimension ref="A1:AA22"/>
  <sheetViews>
    <sheetView tabSelected="1" topLeftCell="I1" workbookViewId="0">
      <selection activeCell="P30" sqref="P30"/>
    </sheetView>
  </sheetViews>
  <sheetFormatPr defaultRowHeight="14.4" x14ac:dyDescent="0.3"/>
  <cols>
    <col min="1" max="2" width="9.88671875" customWidth="1"/>
    <col min="11" max="11" width="17.5546875" bestFit="1" customWidth="1"/>
    <col min="12" max="16" width="8.88671875" style="1"/>
  </cols>
  <sheetData>
    <row r="1" spans="1:27" x14ac:dyDescent="0.3">
      <c r="A1" s="5"/>
      <c r="B1" s="5"/>
      <c r="C1" s="4" t="s">
        <v>50</v>
      </c>
      <c r="D1" s="5"/>
      <c r="E1" s="5"/>
      <c r="F1" s="5"/>
      <c r="G1" s="5"/>
      <c r="J1" s="4" t="s">
        <v>51</v>
      </c>
      <c r="K1" s="5" t="s">
        <v>90</v>
      </c>
      <c r="L1" s="6" t="s">
        <v>8</v>
      </c>
      <c r="M1" s="7"/>
      <c r="N1" s="7"/>
      <c r="O1" s="7"/>
      <c r="P1" s="7"/>
      <c r="Q1" s="8" t="s">
        <v>55</v>
      </c>
      <c r="R1" s="9"/>
      <c r="S1" s="9"/>
      <c r="T1" s="9"/>
      <c r="U1" s="9"/>
      <c r="V1" s="18" t="s">
        <v>54</v>
      </c>
      <c r="W1" s="10"/>
      <c r="X1" s="10"/>
      <c r="Y1" s="10"/>
      <c r="Z1" s="10"/>
    </row>
    <row r="2" spans="1:27" x14ac:dyDescent="0.3">
      <c r="A2" s="5" t="s">
        <v>52</v>
      </c>
      <c r="B2" s="5" t="s">
        <v>53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J2" s="5" t="s">
        <v>52</v>
      </c>
      <c r="K2" s="5" t="s">
        <v>53</v>
      </c>
      <c r="L2" s="5" t="s">
        <v>0</v>
      </c>
      <c r="M2" s="5" t="s">
        <v>1</v>
      </c>
      <c r="N2" s="5" t="s">
        <v>2</v>
      </c>
      <c r="O2" s="5" t="s">
        <v>3</v>
      </c>
      <c r="P2" s="5" t="s">
        <v>4</v>
      </c>
      <c r="Q2" s="5" t="s">
        <v>0</v>
      </c>
      <c r="R2" s="5" t="s">
        <v>1</v>
      </c>
      <c r="S2" s="5" t="s">
        <v>2</v>
      </c>
      <c r="T2" s="5" t="s">
        <v>3</v>
      </c>
      <c r="U2" s="5" t="s">
        <v>4</v>
      </c>
      <c r="V2" s="5" t="s">
        <v>0</v>
      </c>
      <c r="W2" s="5" t="s">
        <v>1</v>
      </c>
      <c r="X2" s="5" t="s">
        <v>2</v>
      </c>
      <c r="Y2" s="5" t="s">
        <v>3</v>
      </c>
      <c r="Z2" s="5" t="s">
        <v>4</v>
      </c>
      <c r="AA2" s="17"/>
    </row>
    <row r="3" spans="1:27" x14ac:dyDescent="0.3">
      <c r="A3" s="5" t="s">
        <v>34</v>
      </c>
      <c r="B3" s="5" t="s">
        <v>5</v>
      </c>
      <c r="C3" s="5">
        <v>9.5814011179015903</v>
      </c>
      <c r="D3" s="5">
        <v>9.3266298197912398</v>
      </c>
      <c r="E3" s="5">
        <v>8.5158992238677307</v>
      </c>
      <c r="F3" s="5">
        <v>7.9602002825052196</v>
      </c>
      <c r="G3" s="5">
        <v>7.0001952893684498</v>
      </c>
      <c r="J3" s="14" t="s">
        <v>34</v>
      </c>
      <c r="K3" s="14" t="s">
        <v>89</v>
      </c>
      <c r="L3" s="11">
        <v>1.3209335767404062</v>
      </c>
      <c r="M3" s="11">
        <v>1.4111804365659208</v>
      </c>
      <c r="N3" s="11">
        <v>1.9881287791238151</v>
      </c>
      <c r="O3" s="11">
        <v>2.027179765899553</v>
      </c>
      <c r="P3" s="11">
        <v>1.8458617586659378</v>
      </c>
      <c r="Q3" s="12">
        <v>1.0886005502513474</v>
      </c>
      <c r="R3" s="12">
        <v>1.1852548496997874</v>
      </c>
      <c r="S3" s="12">
        <v>1.832486011044919</v>
      </c>
      <c r="T3" s="12">
        <v>1.2970161619247944</v>
      </c>
      <c r="U3" s="12">
        <v>1.5503450477659604</v>
      </c>
      <c r="V3" s="13">
        <v>1.1981622403021408</v>
      </c>
      <c r="W3" s="13">
        <v>1.2917949722851425</v>
      </c>
      <c r="X3" s="13">
        <v>1.9058827423344782</v>
      </c>
      <c r="Y3" s="13">
        <v>1.6094152620660418</v>
      </c>
      <c r="Z3" s="13">
        <v>1.6897023779472464</v>
      </c>
    </row>
    <row r="4" spans="1:27" x14ac:dyDescent="0.3">
      <c r="A4" s="5" t="s">
        <v>35</v>
      </c>
      <c r="B4" s="5" t="s">
        <v>5</v>
      </c>
      <c r="C4" s="5">
        <v>9.3694750043009094</v>
      </c>
      <c r="D4" s="5">
        <v>9.3141090158455899</v>
      </c>
      <c r="E4" s="5">
        <v>8.7155541381153707</v>
      </c>
      <c r="F4" s="5">
        <v>8.12890794637676</v>
      </c>
      <c r="G4" s="5">
        <v>6.9370986869446796</v>
      </c>
      <c r="J4" s="14" t="s">
        <v>35</v>
      </c>
      <c r="K4" s="14" t="s">
        <v>89</v>
      </c>
      <c r="L4" s="11">
        <v>1.0455861826106172</v>
      </c>
      <c r="M4" s="11">
        <v>1.3544542987101447</v>
      </c>
      <c r="N4" s="11">
        <v>2.4289207166500493</v>
      </c>
      <c r="O4" s="11">
        <v>1.7237278315223015</v>
      </c>
      <c r="P4" s="11">
        <v>1.5536526388286065</v>
      </c>
      <c r="Q4" s="12">
        <v>1.0450485899771076</v>
      </c>
      <c r="R4" s="12">
        <v>1.3796935311765026</v>
      </c>
      <c r="S4" s="12">
        <v>2.7151796712261276</v>
      </c>
      <c r="T4" s="12">
        <v>1.3375526843396628</v>
      </c>
      <c r="U4" s="12">
        <v>1.5826037818540362</v>
      </c>
      <c r="V4" s="13">
        <v>1.0453280110691328</v>
      </c>
      <c r="W4" s="13">
        <v>1.3665750964025982</v>
      </c>
      <c r="X4" s="13">
        <v>2.5663926814055049</v>
      </c>
      <c r="Y4" s="13">
        <v>1.5083518144852426</v>
      </c>
      <c r="Z4" s="13">
        <v>1.5675560310194847</v>
      </c>
    </row>
    <row r="5" spans="1:27" x14ac:dyDescent="0.3">
      <c r="A5" s="5" t="s">
        <v>36</v>
      </c>
      <c r="B5" s="5" t="s">
        <v>5</v>
      </c>
      <c r="C5" s="5">
        <v>9.5636048103164502</v>
      </c>
      <c r="D5" s="5">
        <v>9.3447861607453095</v>
      </c>
      <c r="E5" s="5">
        <v>8.9416083372024797</v>
      </c>
      <c r="F5" s="5">
        <v>8.2992489815390602</v>
      </c>
      <c r="G5" s="5">
        <v>6.9798573516964302</v>
      </c>
      <c r="J5" s="14" t="s">
        <v>36</v>
      </c>
      <c r="K5" s="14" t="s">
        <v>89</v>
      </c>
      <c r="L5" s="11">
        <v>1.1479793411072048</v>
      </c>
      <c r="M5" s="11">
        <v>1.1486382174984091</v>
      </c>
      <c r="N5" s="11">
        <v>2.1104280271468649</v>
      </c>
      <c r="O5" s="11">
        <v>1.4691320398852281</v>
      </c>
      <c r="P5" s="11">
        <v>1.2782312509189862</v>
      </c>
      <c r="Q5" s="12">
        <v>1.2636750296375876</v>
      </c>
      <c r="R5" s="12">
        <v>1.2886240049136171</v>
      </c>
      <c r="S5" s="12">
        <v>2.5982471714998359</v>
      </c>
      <c r="T5" s="12">
        <v>1.2555317993030595</v>
      </c>
      <c r="U5" s="12">
        <v>1.4340106821034344</v>
      </c>
      <c r="V5" s="13">
        <v>1.2007602707807901</v>
      </c>
      <c r="W5" s="13">
        <v>1.2125004071332739</v>
      </c>
      <c r="X5" s="13">
        <v>2.3329734675049227</v>
      </c>
      <c r="Y5" s="13">
        <v>1.3450061534429003</v>
      </c>
      <c r="Z5" s="13">
        <v>1.3492985768183283</v>
      </c>
    </row>
    <row r="6" spans="1:27" x14ac:dyDescent="0.3">
      <c r="A6" s="5" t="s">
        <v>37</v>
      </c>
      <c r="B6" s="5" t="s">
        <v>5</v>
      </c>
      <c r="C6" s="5">
        <v>9.7689670341207506</v>
      </c>
      <c r="D6" s="5">
        <v>8.8481631403185705</v>
      </c>
      <c r="E6" s="5">
        <v>8.7681014649320996</v>
      </c>
      <c r="F6" s="5">
        <v>8.0653302316966595</v>
      </c>
      <c r="G6" s="5">
        <v>6.9438453244310399</v>
      </c>
      <c r="J6" s="14" t="s">
        <v>37</v>
      </c>
      <c r="K6" s="14" t="s">
        <v>89</v>
      </c>
      <c r="L6" s="11">
        <v>1.4652254503726156</v>
      </c>
      <c r="M6" s="11">
        <v>1.6272376930730639</v>
      </c>
      <c r="N6" s="11">
        <v>1.9654338300300183</v>
      </c>
      <c r="O6" s="11">
        <v>1.7068672525095112</v>
      </c>
      <c r="P6" s="11">
        <v>2.2675033151820911</v>
      </c>
      <c r="Q6" s="12">
        <v>1.1676593610715502</v>
      </c>
      <c r="R6" s="12">
        <v>1.3216130897956091</v>
      </c>
      <c r="S6" s="12">
        <v>1.7517766170186804</v>
      </c>
      <c r="T6" s="12">
        <v>1.0560318415293459</v>
      </c>
      <c r="U6" s="12">
        <v>1.8416252740803705</v>
      </c>
      <c r="V6" s="13">
        <v>1.3054970569689577</v>
      </c>
      <c r="W6" s="13">
        <v>1.4631836270307899</v>
      </c>
      <c r="X6" s="13">
        <v>1.8507462880000669</v>
      </c>
      <c r="Y6" s="13">
        <v>1.3311052406732622</v>
      </c>
      <c r="Z6" s="13">
        <v>2.0388992580099381</v>
      </c>
    </row>
    <row r="7" spans="1:27" x14ac:dyDescent="0.3">
      <c r="A7" s="5" t="s">
        <v>38</v>
      </c>
      <c r="B7" s="5" t="s">
        <v>5</v>
      </c>
      <c r="C7" s="5">
        <v>9.6803618740286197</v>
      </c>
      <c r="D7" s="5">
        <v>9.7066459121559898</v>
      </c>
      <c r="E7" s="5">
        <v>8.0196476209702201</v>
      </c>
      <c r="F7" s="5">
        <v>8.6128984940355</v>
      </c>
      <c r="G7" s="5">
        <v>7.1171384798461403</v>
      </c>
      <c r="J7" s="14" t="s">
        <v>38</v>
      </c>
      <c r="K7" s="14" t="s">
        <v>89</v>
      </c>
      <c r="L7" s="11">
        <v>1.5902423800444994</v>
      </c>
      <c r="M7" s="11">
        <v>1.7834597415741218</v>
      </c>
      <c r="N7" s="11">
        <v>1</v>
      </c>
      <c r="O7" s="11">
        <v>2.0323831081320503</v>
      </c>
      <c r="P7" s="11">
        <v>1.883039220722734</v>
      </c>
      <c r="Q7" s="12">
        <v>1.4218531259452158</v>
      </c>
      <c r="R7" s="12">
        <v>1.6251608371411592</v>
      </c>
      <c r="S7" s="12">
        <v>1</v>
      </c>
      <c r="T7" s="12">
        <v>1.4107905624729657</v>
      </c>
      <c r="U7" s="12">
        <v>1.7159016965633078</v>
      </c>
      <c r="V7" s="13">
        <v>1.5046874782299657</v>
      </c>
      <c r="W7" s="13">
        <v>1.703031526017533</v>
      </c>
      <c r="X7" s="13">
        <v>1</v>
      </c>
      <c r="Y7" s="13">
        <v>1.6831769061453958</v>
      </c>
      <c r="Z7" s="13">
        <v>1.7981202955486082</v>
      </c>
    </row>
    <row r="8" spans="1:27" x14ac:dyDescent="0.3">
      <c r="A8" s="5" t="s">
        <v>39</v>
      </c>
      <c r="B8" s="5" t="s">
        <v>5</v>
      </c>
      <c r="C8" s="5">
        <v>9.6225849079554404</v>
      </c>
      <c r="D8" s="5">
        <v>9.9630184468676397</v>
      </c>
      <c r="E8" s="5">
        <v>8.3613738973222205</v>
      </c>
      <c r="F8" s="5">
        <v>9.0225737975349691</v>
      </c>
      <c r="G8" s="5">
        <v>7.0957206747789998</v>
      </c>
      <c r="J8" s="14" t="s">
        <v>39</v>
      </c>
      <c r="K8" s="14" t="s">
        <v>89</v>
      </c>
      <c r="L8" s="11">
        <v>1.2826631148809584</v>
      </c>
      <c r="M8" s="11">
        <v>1.7704659584119906</v>
      </c>
      <c r="N8" s="11">
        <v>1.1215463135019934</v>
      </c>
      <c r="O8" s="11">
        <v>2.3652629511116166</v>
      </c>
      <c r="P8" s="11">
        <v>1.6721773061695524</v>
      </c>
      <c r="Q8" s="12">
        <v>1.3021172610365523</v>
      </c>
      <c r="R8" s="12">
        <v>1.8317520857497247</v>
      </c>
      <c r="S8" s="12">
        <v>1.2733954339363576</v>
      </c>
      <c r="T8" s="12">
        <v>1.8641569499469606</v>
      </c>
      <c r="U8" s="12">
        <v>1.7300610914127867</v>
      </c>
      <c r="V8" s="13">
        <v>1.2919301340382441</v>
      </c>
      <c r="W8" s="13">
        <v>1.7996597205834195</v>
      </c>
      <c r="X8" s="13">
        <v>1.1938799279833257</v>
      </c>
      <c r="Y8" s="13">
        <v>2.0851968242994783</v>
      </c>
      <c r="Z8" s="13">
        <v>1.6997503562769722</v>
      </c>
    </row>
    <row r="9" spans="1:27" x14ac:dyDescent="0.3">
      <c r="A9" s="5" t="s">
        <v>40</v>
      </c>
      <c r="B9" s="5" t="s">
        <v>6</v>
      </c>
      <c r="C9" s="5">
        <v>9.7545696498444201</v>
      </c>
      <c r="D9" s="5">
        <v>8.8344510154083498</v>
      </c>
      <c r="E9" s="5">
        <v>9.17950067799846</v>
      </c>
      <c r="F9" s="5">
        <v>7.6054802663465901</v>
      </c>
      <c r="G9" s="5">
        <v>6.5600318204020196</v>
      </c>
      <c r="J9" s="14" t="s">
        <v>40</v>
      </c>
      <c r="K9" s="14" t="s">
        <v>6</v>
      </c>
      <c r="L9" s="11">
        <v>1.4285080844631082</v>
      </c>
      <c r="M9" s="11">
        <v>1.2837217148873021</v>
      </c>
      <c r="N9" s="11">
        <v>1.9878081338357771</v>
      </c>
      <c r="O9" s="11">
        <v>1.249586859208202</v>
      </c>
      <c r="P9" s="11">
        <v>1.4248677473812852</v>
      </c>
      <c r="Q9" s="12">
        <v>1.5230488380348257</v>
      </c>
      <c r="R9" s="12">
        <v>1.3949018127591792</v>
      </c>
      <c r="S9" s="12">
        <v>2.3703592727656471</v>
      </c>
      <c r="T9" s="12">
        <v>1.0343395515895946</v>
      </c>
      <c r="U9" s="12">
        <v>1.5482721688934977</v>
      </c>
      <c r="V9" s="13">
        <v>1.4723880698459866</v>
      </c>
      <c r="W9" s="13">
        <v>1.3353246573769044</v>
      </c>
      <c r="X9" s="13">
        <v>2.1653647721136009</v>
      </c>
      <c r="Y9" s="13">
        <v>1.1273200735964781</v>
      </c>
      <c r="Z9" s="13">
        <v>1.482144466759566</v>
      </c>
    </row>
    <row r="10" spans="1:27" x14ac:dyDescent="0.3">
      <c r="A10" s="5" t="s">
        <v>41</v>
      </c>
      <c r="B10" s="5" t="s">
        <v>6</v>
      </c>
      <c r="C10" s="5">
        <v>9.9175891569764403</v>
      </c>
      <c r="D10" s="5">
        <v>8.5367343740057393</v>
      </c>
      <c r="E10" s="5">
        <v>9.6473213091085093</v>
      </c>
      <c r="F10" s="5">
        <v>7.2545520891743003</v>
      </c>
      <c r="G10" s="5">
        <v>5.7168435250565404</v>
      </c>
      <c r="J10" s="14" t="s">
        <v>41</v>
      </c>
      <c r="K10" s="14" t="s">
        <v>6</v>
      </c>
      <c r="L10" s="11">
        <v>1.3748500637097976</v>
      </c>
      <c r="M10" s="11">
        <v>1</v>
      </c>
      <c r="N10" s="11">
        <v>2.5896223090356423</v>
      </c>
      <c r="O10" s="11">
        <v>1.4265151223708559</v>
      </c>
      <c r="P10" s="11">
        <v>1</v>
      </c>
      <c r="Q10" s="12">
        <v>1.3490054807743428</v>
      </c>
      <c r="R10" s="12">
        <v>1</v>
      </c>
      <c r="S10" s="12">
        <v>2.8418646502531564</v>
      </c>
      <c r="T10" s="12">
        <v>1.0866765897852635</v>
      </c>
      <c r="U10" s="12">
        <v>1</v>
      </c>
      <c r="V10" s="13">
        <v>1.3623194104432754</v>
      </c>
      <c r="W10" s="13">
        <v>1</v>
      </c>
      <c r="X10" s="13">
        <v>2.7119211027451868</v>
      </c>
      <c r="Y10" s="13">
        <v>1.2372036422737211</v>
      </c>
      <c r="Z10" s="13">
        <v>1</v>
      </c>
    </row>
    <row r="11" spans="1:27" x14ac:dyDescent="0.3">
      <c r="A11" s="5" t="s">
        <v>42</v>
      </c>
      <c r="B11" s="5" t="s">
        <v>6</v>
      </c>
      <c r="C11" s="5">
        <v>9.9832782020107604</v>
      </c>
      <c r="D11" s="5">
        <v>8.5300711082153793</v>
      </c>
      <c r="E11" s="5">
        <v>9.5379953487944604</v>
      </c>
      <c r="F11" s="5">
        <v>6.9193972721672203</v>
      </c>
      <c r="G11" s="5">
        <v>6.4046400586896102</v>
      </c>
      <c r="J11" s="14" t="s">
        <v>42</v>
      </c>
      <c r="K11" s="14" t="s">
        <v>6</v>
      </c>
      <c r="L11" s="11">
        <v>1.0179140097674757</v>
      </c>
      <c r="M11" s="11">
        <v>1.1215878317315067</v>
      </c>
      <c r="N11" s="11">
        <v>1.7596779692458187</v>
      </c>
      <c r="O11" s="11">
        <v>1</v>
      </c>
      <c r="P11" s="11">
        <v>1.6697450509403879</v>
      </c>
      <c r="Q11" s="12">
        <v>1.3751863705663343</v>
      </c>
      <c r="R11" s="12">
        <v>1.5442776307967225</v>
      </c>
      <c r="S11" s="12">
        <v>2.6588402872115533</v>
      </c>
      <c r="T11" s="12">
        <v>1.0488563767986843</v>
      </c>
      <c r="U11" s="12">
        <v>2.2990173915492744</v>
      </c>
      <c r="V11" s="13">
        <v>1.1629736856583091</v>
      </c>
      <c r="W11" s="13">
        <v>1.2932082871108739</v>
      </c>
      <c r="X11" s="13">
        <v>2.1247557326801756</v>
      </c>
      <c r="Y11" s="13">
        <v>1</v>
      </c>
      <c r="Z11" s="13">
        <v>1.9252421220591422</v>
      </c>
    </row>
    <row r="12" spans="1:27" x14ac:dyDescent="0.3">
      <c r="A12" s="5" t="s">
        <v>43</v>
      </c>
      <c r="B12" s="5" t="s">
        <v>6</v>
      </c>
      <c r="C12" s="5">
        <v>9.8548387551507997</v>
      </c>
      <c r="D12" s="5">
        <v>9.3254522039639092</v>
      </c>
      <c r="E12" s="5">
        <v>8.8124489358153895</v>
      </c>
      <c r="F12" s="5">
        <v>7.4483181776415197</v>
      </c>
      <c r="G12" s="5">
        <v>6.85045140561789</v>
      </c>
      <c r="J12" s="14" t="s">
        <v>43</v>
      </c>
      <c r="K12" s="14" t="s">
        <v>6</v>
      </c>
      <c r="L12" s="11">
        <v>1</v>
      </c>
      <c r="M12" s="11">
        <v>1.3104067090356755</v>
      </c>
      <c r="N12" s="11">
        <v>2.0267456393826677</v>
      </c>
      <c r="O12" s="11">
        <v>1.3727468323944669</v>
      </c>
      <c r="P12" s="11">
        <v>1.6538431872665091</v>
      </c>
      <c r="Q12" s="12">
        <v>1</v>
      </c>
      <c r="R12" s="12">
        <v>1.3355118070901391</v>
      </c>
      <c r="S12" s="12">
        <v>2.2667719685703234</v>
      </c>
      <c r="T12" s="12">
        <v>1.06575162983891</v>
      </c>
      <c r="U12" s="12">
        <v>1.6855279268948546</v>
      </c>
      <c r="V12" s="13">
        <v>1</v>
      </c>
      <c r="W12" s="13">
        <v>1.3224598677759647</v>
      </c>
      <c r="X12" s="13">
        <v>2.1419842033297769</v>
      </c>
      <c r="Y12" s="13">
        <v>1.2015217969160499</v>
      </c>
      <c r="Z12" s="13">
        <v>1.6690552846483511</v>
      </c>
    </row>
    <row r="13" spans="1:27" x14ac:dyDescent="0.3">
      <c r="A13" s="5" t="s">
        <v>44</v>
      </c>
      <c r="B13" s="5" t="s">
        <v>6</v>
      </c>
      <c r="C13" s="5">
        <v>9.9196092585435505</v>
      </c>
      <c r="D13" s="5">
        <v>8.7648517585130108</v>
      </c>
      <c r="E13" s="5">
        <v>9.1506883394790108</v>
      </c>
      <c r="F13" s="5">
        <v>7.7598302338556699</v>
      </c>
      <c r="G13" s="5">
        <v>6.1092540524643697</v>
      </c>
      <c r="J13" s="14" t="s">
        <v>44</v>
      </c>
      <c r="K13" s="14" t="s">
        <v>6</v>
      </c>
      <c r="L13" s="11">
        <v>1.4117589171455107</v>
      </c>
      <c r="M13" s="11">
        <v>1.4371099777631393</v>
      </c>
      <c r="N13" s="11">
        <v>2.7870792844458379</v>
      </c>
      <c r="O13" s="11">
        <v>1.8165154417000113</v>
      </c>
      <c r="P13" s="11">
        <v>1.8043682875042477</v>
      </c>
      <c r="Q13" s="12">
        <v>1.132421412888597</v>
      </c>
      <c r="R13" s="12">
        <v>1.1748411829844452</v>
      </c>
      <c r="S13" s="12">
        <v>2.5003766969430581</v>
      </c>
      <c r="T13" s="12">
        <v>1.1312333041409364</v>
      </c>
      <c r="U13" s="12">
        <v>1.4750758162090332</v>
      </c>
      <c r="V13" s="13">
        <v>1.2622689552362256</v>
      </c>
      <c r="W13" s="13">
        <v>1.2967544882782696</v>
      </c>
      <c r="X13" s="13">
        <v>2.6336478324140145</v>
      </c>
      <c r="Y13" s="13">
        <v>1.4215811597819534</v>
      </c>
      <c r="Z13" s="13">
        <v>1.6281444785249077</v>
      </c>
    </row>
    <row r="14" spans="1:27" x14ac:dyDescent="0.3">
      <c r="A14" s="5" t="s">
        <v>45</v>
      </c>
      <c r="B14" s="5" t="s">
        <v>7</v>
      </c>
      <c r="C14" s="5">
        <v>9.8780945673040801</v>
      </c>
      <c r="D14" s="5">
        <v>8.7791035450635704</v>
      </c>
      <c r="E14" s="5">
        <v>9.28770444119845</v>
      </c>
      <c r="F14" s="5">
        <v>7.4301880247029004</v>
      </c>
      <c r="G14" s="5">
        <v>6.4931146018329002</v>
      </c>
      <c r="J14" s="14" t="s">
        <v>45</v>
      </c>
      <c r="K14" s="14" t="s">
        <v>7</v>
      </c>
      <c r="L14" s="11">
        <v>1.121267588046345</v>
      </c>
      <c r="M14" s="11">
        <v>1.1845436479648463</v>
      </c>
      <c r="N14" s="11">
        <v>2.843980715072199</v>
      </c>
      <c r="O14" s="11">
        <v>1.3947893233838549</v>
      </c>
      <c r="P14" s="11">
        <v>1.2459082232252181</v>
      </c>
      <c r="Q14" s="12">
        <v>1.0354642251812358</v>
      </c>
      <c r="R14" s="12">
        <v>1.1148553508093211</v>
      </c>
      <c r="S14" s="12">
        <v>2.9373862911852009</v>
      </c>
      <c r="T14" s="12">
        <v>1</v>
      </c>
      <c r="U14" s="12">
        <v>1.172609765512997</v>
      </c>
      <c r="V14" s="13">
        <v>1.0783659066137903</v>
      </c>
      <c r="W14" s="13">
        <v>1.1496994993870837</v>
      </c>
      <c r="X14" s="13">
        <v>2.8906835031286997</v>
      </c>
      <c r="Y14" s="13">
        <v>1.1741043533716389</v>
      </c>
      <c r="Z14" s="13">
        <v>1.2092589943691074</v>
      </c>
    </row>
    <row r="15" spans="1:27" x14ac:dyDescent="0.3">
      <c r="A15" s="5" t="s">
        <v>46</v>
      </c>
      <c r="B15" s="5" t="s">
        <v>7</v>
      </c>
      <c r="C15" s="5">
        <v>9.8574349699506101</v>
      </c>
      <c r="D15" s="5">
        <v>9.0514130544838505</v>
      </c>
      <c r="E15" s="5">
        <v>9.10976801708685</v>
      </c>
      <c r="F15" s="5">
        <v>8.2340566061235698</v>
      </c>
      <c r="G15" s="5">
        <v>6.2368015495914699</v>
      </c>
      <c r="J15" s="14" t="s">
        <v>46</v>
      </c>
      <c r="K15" s="14" t="s">
        <v>7</v>
      </c>
      <c r="L15" s="11">
        <v>2.2064476832000999</v>
      </c>
      <c r="M15" s="11">
        <v>1.8946210679541193</v>
      </c>
      <c r="N15" s="11">
        <v>3.9474755447096648</v>
      </c>
      <c r="O15" s="11">
        <v>2.3722810639162026</v>
      </c>
      <c r="P15" s="11">
        <v>1.9473286032795492</v>
      </c>
      <c r="Q15" s="12">
        <v>1.5037411947887946</v>
      </c>
      <c r="R15" s="12">
        <v>1.3159623046218394</v>
      </c>
      <c r="S15" s="12">
        <v>3.0088982186979001</v>
      </c>
      <c r="T15" s="12">
        <v>1.2551948837799585</v>
      </c>
      <c r="U15" s="12">
        <v>1.3525718044479385</v>
      </c>
      <c r="V15" s="13">
        <v>1.8021275660392513</v>
      </c>
      <c r="W15" s="13">
        <v>1.5616749761717466</v>
      </c>
      <c r="X15" s="13">
        <v>3.4074411197030838</v>
      </c>
      <c r="Y15" s="13">
        <v>1.6958960990930059</v>
      </c>
      <c r="Z15" s="13">
        <v>1.6051200958136895</v>
      </c>
    </row>
    <row r="16" spans="1:27" x14ac:dyDescent="0.3">
      <c r="A16" s="5" t="s">
        <v>47</v>
      </c>
      <c r="B16" s="5" t="s">
        <v>7</v>
      </c>
      <c r="C16" s="5">
        <v>10.109772092389001</v>
      </c>
      <c r="D16" s="5">
        <v>8.7899777728016701</v>
      </c>
      <c r="E16" s="5">
        <v>9.5825246125252797</v>
      </c>
      <c r="F16" s="5">
        <v>7.4892276015136199</v>
      </c>
      <c r="G16" s="5">
        <v>6.4417200835892796</v>
      </c>
      <c r="J16" s="14" t="s">
        <v>47</v>
      </c>
      <c r="K16" s="14" t="s">
        <v>7</v>
      </c>
      <c r="L16" s="11">
        <v>1.4930458960286683</v>
      </c>
      <c r="M16" s="11">
        <v>1.617600429759257</v>
      </c>
      <c r="N16" s="11">
        <v>1.5501339461464512</v>
      </c>
      <c r="O16" s="11">
        <v>1.9851372252301114</v>
      </c>
      <c r="P16" s="11">
        <v>1.8582636825164347</v>
      </c>
      <c r="Q16" s="12">
        <v>1.3447443472430647</v>
      </c>
      <c r="R16" s="12">
        <v>1.4848392766618652</v>
      </c>
      <c r="S16" s="12">
        <v>1.5615086067375417</v>
      </c>
      <c r="T16" s="12">
        <v>1.388106084344064</v>
      </c>
      <c r="U16" s="12">
        <v>1.7057505991175854</v>
      </c>
      <c r="V16" s="13">
        <v>1.4179681231288945</v>
      </c>
      <c r="W16" s="13">
        <v>1.5503899941044834</v>
      </c>
      <c r="X16" s="13">
        <v>1.5558923768011739</v>
      </c>
      <c r="Y16" s="13">
        <v>1.6501561658651898</v>
      </c>
      <c r="Z16" s="13">
        <v>1.7810538169861929</v>
      </c>
    </row>
    <row r="17" spans="1:26" x14ac:dyDescent="0.3">
      <c r="A17" s="5" t="s">
        <v>48</v>
      </c>
      <c r="B17" s="5" t="s">
        <v>7</v>
      </c>
      <c r="C17" s="5">
        <v>9.8846670915929007</v>
      </c>
      <c r="D17" s="5">
        <v>8.8036644364786891</v>
      </c>
      <c r="E17" s="5">
        <v>9.21962942754765</v>
      </c>
      <c r="F17" s="5">
        <v>7.7211619502492503</v>
      </c>
      <c r="G17" s="5">
        <v>6.1274964840615898</v>
      </c>
      <c r="J17" s="14" t="s">
        <v>48</v>
      </c>
      <c r="K17" s="14" t="s">
        <v>7</v>
      </c>
      <c r="L17" s="11">
        <v>1.4259569881384926</v>
      </c>
      <c r="M17" s="11">
        <v>1.1445937726815194</v>
      </c>
      <c r="N17" s="11">
        <v>2.7775081067552558</v>
      </c>
      <c r="O17" s="11">
        <v>1.4877612276271444</v>
      </c>
      <c r="P17" s="11">
        <v>1.3792193581125896</v>
      </c>
      <c r="Q17" s="12">
        <v>1.2494679175964036</v>
      </c>
      <c r="R17" s="12">
        <v>1.0221430644180598</v>
      </c>
      <c r="S17" s="12">
        <v>2.7219654271609568</v>
      </c>
      <c r="T17" s="12">
        <v>1.0120861344376817</v>
      </c>
      <c r="U17" s="12">
        <v>1.2316679811241418</v>
      </c>
      <c r="V17" s="13">
        <v>1.3353958868530911</v>
      </c>
      <c r="W17" s="13">
        <v>1.0817611510384031</v>
      </c>
      <c r="X17" s="13">
        <v>2.7490077230377135</v>
      </c>
      <c r="Y17" s="13">
        <v>1.219489452261755</v>
      </c>
      <c r="Z17" s="13">
        <v>1.3035069349284885</v>
      </c>
    </row>
    <row r="18" spans="1:26" x14ac:dyDescent="0.3">
      <c r="A18" s="5" t="s">
        <v>49</v>
      </c>
      <c r="B18" s="5" t="s">
        <v>7</v>
      </c>
      <c r="C18" s="5">
        <v>9.9321042228130594</v>
      </c>
      <c r="D18" s="5">
        <v>8.6664643952029294</v>
      </c>
      <c r="E18" s="5">
        <v>9.6849200453215296</v>
      </c>
      <c r="F18" s="5">
        <v>6.9953464565038104</v>
      </c>
      <c r="G18" s="5">
        <v>6.2784823217226098</v>
      </c>
      <c r="J18" s="14" t="s">
        <v>49</v>
      </c>
      <c r="K18" s="14" t="s">
        <v>7</v>
      </c>
      <c r="L18" s="11">
        <v>1.4760082865272595</v>
      </c>
      <c r="M18" s="11">
        <v>1.208390333034161</v>
      </c>
      <c r="N18" s="11">
        <v>2.8340530126825154</v>
      </c>
      <c r="O18" s="11">
        <v>1.5380651748574143</v>
      </c>
      <c r="P18" s="11">
        <v>1.62738829297017</v>
      </c>
      <c r="Q18" s="12">
        <v>1.296332156910893</v>
      </c>
      <c r="R18" s="12">
        <v>1.0816241238299928</v>
      </c>
      <c r="S18" s="12">
        <v>2.7838386135486037</v>
      </c>
      <c r="T18" s="12">
        <v>1.0487399034028879</v>
      </c>
      <c r="U18" s="12">
        <v>1.4566670953873697</v>
      </c>
      <c r="V18" s="13">
        <v>1.3839160957751895</v>
      </c>
      <c r="W18" s="13">
        <v>1.1434168836178527</v>
      </c>
      <c r="X18" s="13">
        <v>2.8083158486339883</v>
      </c>
      <c r="Y18" s="13">
        <v>1.2622253764445235</v>
      </c>
      <c r="Z18" s="13">
        <v>1.5398859122878505</v>
      </c>
    </row>
    <row r="19" spans="1:26" x14ac:dyDescent="0.3">
      <c r="J19" s="5"/>
      <c r="K19" s="16" t="s">
        <v>59</v>
      </c>
      <c r="L19" s="15">
        <f>PEARSON(C3:C18,L3:L18)</f>
        <v>0.23263060590157503</v>
      </c>
      <c r="M19" s="15">
        <f t="shared" ref="M19:P19" si="0">PEARSON(D3:D18,M3:M18)</f>
        <v>0.55226050877629096</v>
      </c>
      <c r="N19" s="15">
        <f t="shared" si="0"/>
        <v>0.48952551996109706</v>
      </c>
      <c r="O19" s="15">
        <f t="shared" si="0"/>
        <v>0.73162744519945544</v>
      </c>
      <c r="P19" s="15">
        <f t="shared" si="0"/>
        <v>0.39499966809388576</v>
      </c>
      <c r="Q19" s="15">
        <f>PEARSON(C3:C18,Q3:Q18)</f>
        <v>0.26185061822198052</v>
      </c>
      <c r="R19" s="15">
        <f t="shared" ref="R19:U19" si="1">PEARSON(D3:D18,R3:R18)</f>
        <v>0.62616109334994019</v>
      </c>
      <c r="S19" s="15">
        <f t="shared" si="1"/>
        <v>0.66391908825708579</v>
      </c>
      <c r="T19" s="15">
        <f t="shared" si="1"/>
        <v>0.76865958775674259</v>
      </c>
      <c r="U19" s="15">
        <f t="shared" si="1"/>
        <v>0.48307472735025864</v>
      </c>
      <c r="V19" s="15">
        <f>PEARSON(C3:C18,V3:V18)</f>
        <v>0.26311758831521376</v>
      </c>
      <c r="W19" s="15">
        <f t="shared" ref="W19:Z19" si="2">PEARSON(D3:D18,W3:W18)</f>
        <v>0.67486751841412906</v>
      </c>
      <c r="X19" s="15">
        <f t="shared" si="2"/>
        <v>0.59158223344266214</v>
      </c>
      <c r="Y19" s="15">
        <f t="shared" si="2"/>
        <v>0.79879609674965557</v>
      </c>
      <c r="Z19" s="15">
        <f t="shared" si="2"/>
        <v>0.51656691642527153</v>
      </c>
    </row>
    <row r="20" spans="1:26" x14ac:dyDescent="0.3">
      <c r="P20" s="1">
        <f>AVERAGE(L19:P19)</f>
        <v>0.48020874958646093</v>
      </c>
      <c r="U20">
        <f>AVERAGE(Q19:U19)</f>
        <v>0.56073302298720162</v>
      </c>
      <c r="Z20">
        <f>AVERAGE(V19:Z19)</f>
        <v>0.56898607066938633</v>
      </c>
    </row>
    <row r="22" spans="1:26" x14ac:dyDescent="0.3">
      <c r="L22" s="24"/>
      <c r="M22" s="24" t="s">
        <v>87</v>
      </c>
      <c r="N22" s="24"/>
      <c r="O22" s="24" t="s">
        <v>66</v>
      </c>
      <c r="P22" s="2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7211D-CC3C-4193-AC82-C52A60ED850F}">
  <dimension ref="A1:K18"/>
  <sheetViews>
    <sheetView workbookViewId="0">
      <selection activeCell="F14" activeCellId="4" sqref="F2 F5 F8 F11 F14"/>
    </sheetView>
  </sheetViews>
  <sheetFormatPr defaultRowHeight="14.4" x14ac:dyDescent="0.3"/>
  <cols>
    <col min="1" max="1" width="14.44140625" customWidth="1"/>
    <col min="3" max="3" width="10.109375" bestFit="1" customWidth="1"/>
  </cols>
  <sheetData>
    <row r="1" spans="1:11" x14ac:dyDescent="0.3">
      <c r="A1" s="24"/>
      <c r="B1" s="24"/>
      <c r="C1" s="24"/>
      <c r="D1" s="24"/>
      <c r="E1" s="24" t="s">
        <v>61</v>
      </c>
      <c r="F1" s="24"/>
      <c r="G1" s="24" t="s">
        <v>62</v>
      </c>
      <c r="H1" s="24"/>
      <c r="I1" s="24" t="s">
        <v>63</v>
      </c>
      <c r="J1" s="24"/>
      <c r="K1" s="24" t="s">
        <v>62</v>
      </c>
    </row>
    <row r="2" spans="1:11" x14ac:dyDescent="0.3">
      <c r="A2" s="24" t="s">
        <v>60</v>
      </c>
      <c r="B2" s="24" t="s">
        <v>64</v>
      </c>
      <c r="C2" s="24" t="s">
        <v>72</v>
      </c>
      <c r="D2" s="24"/>
      <c r="E2" s="24">
        <v>0.23300000000000001</v>
      </c>
      <c r="F2" s="24"/>
      <c r="G2" s="24">
        <v>0.38600000000000001</v>
      </c>
      <c r="H2" s="24"/>
      <c r="I2" s="24">
        <v>0.22900000000000001</v>
      </c>
      <c r="J2" s="24"/>
      <c r="K2" s="24">
        <v>0.39100000000000001</v>
      </c>
    </row>
    <row r="3" spans="1:11" x14ac:dyDescent="0.3">
      <c r="A3" s="24" t="s">
        <v>60</v>
      </c>
      <c r="B3" s="24" t="s">
        <v>64</v>
      </c>
      <c r="C3" s="24" t="s">
        <v>77</v>
      </c>
      <c r="D3" s="24"/>
      <c r="E3" s="24">
        <v>0.26200000000000001</v>
      </c>
      <c r="F3" s="24"/>
      <c r="G3" s="24">
        <v>0.32700000000000001</v>
      </c>
      <c r="H3" s="24"/>
      <c r="I3" s="24">
        <v>0.20300000000000001</v>
      </c>
      <c r="J3" s="24"/>
      <c r="K3" s="24">
        <v>0.45</v>
      </c>
    </row>
    <row r="4" spans="1:11" x14ac:dyDescent="0.3">
      <c r="A4" s="24" t="s">
        <v>60</v>
      </c>
      <c r="B4" s="24" t="s">
        <v>64</v>
      </c>
      <c r="C4" s="24" t="s">
        <v>82</v>
      </c>
      <c r="D4" s="24"/>
      <c r="E4" s="24">
        <v>0.26300000000000001</v>
      </c>
      <c r="F4" s="24"/>
      <c r="G4" s="24">
        <v>0.32500000000000001</v>
      </c>
      <c r="H4" s="24"/>
      <c r="I4" s="24">
        <v>0.22900000000000001</v>
      </c>
      <c r="J4" s="24"/>
      <c r="K4" s="24">
        <v>0.39100000000000001</v>
      </c>
    </row>
    <row r="5" spans="1:11" x14ac:dyDescent="0.3">
      <c r="A5" s="24" t="s">
        <v>65</v>
      </c>
      <c r="B5" s="24" t="s">
        <v>64</v>
      </c>
      <c r="C5" s="24" t="s">
        <v>73</v>
      </c>
      <c r="D5" s="24"/>
      <c r="E5" s="24">
        <v>0.55200000000000005</v>
      </c>
      <c r="F5" s="24" t="s">
        <v>87</v>
      </c>
      <c r="G5" s="24">
        <v>2.7E-2</v>
      </c>
      <c r="H5" s="24"/>
      <c r="I5" s="24">
        <v>0.56200000000000006</v>
      </c>
      <c r="J5" s="24" t="s">
        <v>87</v>
      </c>
      <c r="K5" s="24">
        <v>2.5999999999999999E-2</v>
      </c>
    </row>
    <row r="6" spans="1:11" x14ac:dyDescent="0.3">
      <c r="A6" s="24" t="s">
        <v>65</v>
      </c>
      <c r="B6" s="24" t="s">
        <v>64</v>
      </c>
      <c r="C6" s="24" t="s">
        <v>78</v>
      </c>
      <c r="D6" s="24"/>
      <c r="E6" s="24">
        <v>0.626</v>
      </c>
      <c r="F6" s="24" t="s">
        <v>66</v>
      </c>
      <c r="G6" s="24">
        <v>8.9999999999999993E-3</v>
      </c>
      <c r="H6" s="24"/>
      <c r="I6" s="24">
        <v>0.45900000000000002</v>
      </c>
      <c r="J6" s="24"/>
      <c r="K6" s="24">
        <v>7.5999999999999998E-2</v>
      </c>
    </row>
    <row r="7" spans="1:11" x14ac:dyDescent="0.3">
      <c r="A7" s="24" t="s">
        <v>65</v>
      </c>
      <c r="B7" s="24" t="s">
        <v>64</v>
      </c>
      <c r="C7" s="24" t="s">
        <v>83</v>
      </c>
      <c r="D7" s="24"/>
      <c r="E7" s="24">
        <v>0.67500000000000004</v>
      </c>
      <c r="F7" s="24" t="s">
        <v>66</v>
      </c>
      <c r="G7" s="24">
        <v>4.0000000000000001E-3</v>
      </c>
      <c r="H7" s="24"/>
      <c r="I7" s="24">
        <v>0.56499999999999995</v>
      </c>
      <c r="J7" s="24" t="s">
        <v>87</v>
      </c>
      <c r="K7" s="24">
        <v>2.5000000000000001E-2</v>
      </c>
    </row>
    <row r="8" spans="1:11" x14ac:dyDescent="0.3">
      <c r="A8" s="24" t="s">
        <v>69</v>
      </c>
      <c r="B8" s="24" t="s">
        <v>64</v>
      </c>
      <c r="C8" s="24" t="s">
        <v>74</v>
      </c>
      <c r="D8" s="24"/>
      <c r="E8" s="24">
        <v>0.49</v>
      </c>
      <c r="F8" s="24"/>
      <c r="G8" s="24">
        <v>5.3999999999999999E-2</v>
      </c>
      <c r="H8" s="24"/>
      <c r="I8" s="24">
        <v>0.42899999999999999</v>
      </c>
      <c r="J8" s="24"/>
      <c r="K8" s="24">
        <v>9.9000000000000005E-2</v>
      </c>
    </row>
    <row r="9" spans="1:11" x14ac:dyDescent="0.3">
      <c r="A9" s="24" t="s">
        <v>69</v>
      </c>
      <c r="B9" s="24" t="s">
        <v>64</v>
      </c>
      <c r="C9" s="24" t="s">
        <v>79</v>
      </c>
      <c r="D9" s="24"/>
      <c r="E9" s="24">
        <v>0.66400000000000003</v>
      </c>
      <c r="F9" s="24" t="s">
        <v>66</v>
      </c>
      <c r="G9" s="24">
        <v>5.0000000000000001E-3</v>
      </c>
      <c r="H9" s="24"/>
      <c r="I9" s="24">
        <v>0.58499999999999996</v>
      </c>
      <c r="J9" s="24" t="s">
        <v>87</v>
      </c>
      <c r="K9" s="24">
        <v>1.9E-2</v>
      </c>
    </row>
    <row r="10" spans="1:11" x14ac:dyDescent="0.3">
      <c r="A10" s="24" t="s">
        <v>69</v>
      </c>
      <c r="B10" s="24" t="s">
        <v>64</v>
      </c>
      <c r="C10" s="24" t="s">
        <v>84</v>
      </c>
      <c r="D10" s="24"/>
      <c r="E10" s="24">
        <v>0.59199999999999997</v>
      </c>
      <c r="F10" s="24" t="s">
        <v>87</v>
      </c>
      <c r="G10" s="24">
        <v>1.6E-2</v>
      </c>
      <c r="H10" s="24"/>
      <c r="I10" s="24">
        <v>0.53800000000000003</v>
      </c>
      <c r="J10" s="24" t="s">
        <v>87</v>
      </c>
      <c r="K10" s="24">
        <v>3.4000000000000002E-2</v>
      </c>
    </row>
    <row r="11" spans="1:11" x14ac:dyDescent="0.3">
      <c r="A11" s="24" t="s">
        <v>70</v>
      </c>
      <c r="B11" s="24" t="s">
        <v>64</v>
      </c>
      <c r="C11" s="24" t="s">
        <v>75</v>
      </c>
      <c r="D11" s="24"/>
      <c r="E11" s="24">
        <v>0.73199999999999998</v>
      </c>
      <c r="F11" s="24" t="s">
        <v>66</v>
      </c>
      <c r="G11" s="24">
        <v>1E-3</v>
      </c>
      <c r="H11" s="24"/>
      <c r="I11" s="24">
        <v>0.70299999999999996</v>
      </c>
      <c r="J11" s="24" t="s">
        <v>66</v>
      </c>
      <c r="K11" s="24">
        <v>3.0000000000000001E-3</v>
      </c>
    </row>
    <row r="12" spans="1:11" x14ac:dyDescent="0.3">
      <c r="A12" s="24" t="s">
        <v>70</v>
      </c>
      <c r="B12" s="24" t="s">
        <v>64</v>
      </c>
      <c r="C12" s="24" t="s">
        <v>80</v>
      </c>
      <c r="D12" s="24"/>
      <c r="E12" s="24">
        <v>0.76900000000000002</v>
      </c>
      <c r="F12" s="24" t="s">
        <v>67</v>
      </c>
      <c r="G12" s="24" t="s">
        <v>68</v>
      </c>
      <c r="H12" s="24"/>
      <c r="I12" s="24">
        <v>0.67400000000000004</v>
      </c>
      <c r="J12" s="24" t="s">
        <v>66</v>
      </c>
      <c r="K12" s="24">
        <v>5.0000000000000001E-3</v>
      </c>
    </row>
    <row r="13" spans="1:11" x14ac:dyDescent="0.3">
      <c r="A13" s="24" t="s">
        <v>70</v>
      </c>
      <c r="B13" s="24" t="s">
        <v>64</v>
      </c>
      <c r="C13" s="24" t="s">
        <v>85</v>
      </c>
      <c r="D13" s="24"/>
      <c r="E13" s="24">
        <v>0.79900000000000004</v>
      </c>
      <c r="F13" s="24" t="s">
        <v>67</v>
      </c>
      <c r="G13" s="24" t="s">
        <v>68</v>
      </c>
      <c r="H13" s="24"/>
      <c r="I13" s="24">
        <v>0.75900000000000001</v>
      </c>
      <c r="J13" s="24" t="s">
        <v>67</v>
      </c>
      <c r="K13" s="24" t="s">
        <v>68</v>
      </c>
    </row>
    <row r="14" spans="1:11" x14ac:dyDescent="0.3">
      <c r="A14" s="24" t="s">
        <v>71</v>
      </c>
      <c r="B14" s="24" t="s">
        <v>64</v>
      </c>
      <c r="C14" s="24" t="s">
        <v>76</v>
      </c>
      <c r="D14" s="24"/>
      <c r="E14" s="24">
        <v>0.39500000000000002</v>
      </c>
      <c r="F14" s="24"/>
      <c r="G14" s="24">
        <v>0.13</v>
      </c>
      <c r="H14" s="24"/>
      <c r="I14" s="24">
        <v>0.29099999999999998</v>
      </c>
      <c r="J14" s="24"/>
      <c r="K14" s="24">
        <v>0.27300000000000002</v>
      </c>
    </row>
    <row r="15" spans="1:11" x14ac:dyDescent="0.3">
      <c r="A15" s="24" t="s">
        <v>71</v>
      </c>
      <c r="B15" s="24" t="s">
        <v>64</v>
      </c>
      <c r="C15" s="24" t="s">
        <v>81</v>
      </c>
      <c r="D15" s="24"/>
      <c r="E15" s="24">
        <v>0.48299999999999998</v>
      </c>
      <c r="F15" s="24"/>
      <c r="G15" s="24">
        <v>5.8000000000000003E-2</v>
      </c>
      <c r="H15" s="24"/>
      <c r="I15" s="24">
        <v>0.56200000000000006</v>
      </c>
      <c r="J15" s="24" t="s">
        <v>87</v>
      </c>
      <c r="K15" s="24">
        <v>2.5999999999999999E-2</v>
      </c>
    </row>
    <row r="16" spans="1:11" x14ac:dyDescent="0.3">
      <c r="A16" s="24" t="s">
        <v>71</v>
      </c>
      <c r="B16" s="24" t="s">
        <v>64</v>
      </c>
      <c r="C16" s="24" t="s">
        <v>86</v>
      </c>
      <c r="D16" s="24"/>
      <c r="E16" s="24">
        <v>0.51700000000000002</v>
      </c>
      <c r="F16" s="24" t="s">
        <v>87</v>
      </c>
      <c r="G16" s="24">
        <v>0.04</v>
      </c>
      <c r="H16" s="24"/>
      <c r="I16" s="24">
        <v>0.45600000000000002</v>
      </c>
      <c r="J16" s="24"/>
      <c r="K16" s="24">
        <v>7.8E-2</v>
      </c>
    </row>
    <row r="18" spans="1:1" x14ac:dyDescent="0.3">
      <c r="A18" t="s">
        <v>88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Primers</vt:lpstr>
      <vt:lpstr>Correlation</vt:lpstr>
      <vt:lpstr>Significance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2026-01-19T13:41:53Z</dcterms:modified>
</cp:coreProperties>
</file>