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on/Downloads/"/>
    </mc:Choice>
  </mc:AlternateContent>
  <xr:revisionPtr revIDLastSave="0" documentId="13_ncr:1_{54BBF1CC-58ED-0C4D-9B88-282B96C72C53}" xr6:coauthVersionLast="40" xr6:coauthVersionMax="40" xr10:uidLastSave="{00000000-0000-0000-0000-000000000000}"/>
  <bookViews>
    <workbookView xWindow="20020" yWindow="-18260" windowWidth="25100" windowHeight="15540" activeTab="1" xr2:uid="{CC106E74-148B-2A40-895D-DF31EB92105D}"/>
  </bookViews>
  <sheets>
    <sheet name="Index" sheetId="28" r:id="rId1"/>
    <sheet name="Supp Data 1" sheetId="29" r:id="rId2"/>
    <sheet name="Supp Data 2" sheetId="30" r:id="rId3"/>
    <sheet name="Supp Data 3" sheetId="31" r:id="rId4"/>
    <sheet name="Supp Data 4" sheetId="32" r:id="rId5"/>
    <sheet name="Supp Data 5" sheetId="33" r:id="rId6"/>
    <sheet name="Supp Data 6" sheetId="34" r:id="rId7"/>
    <sheet name="Supp Data 7" sheetId="5" r:id="rId8"/>
    <sheet name="Supp Data 8" sheetId="6" r:id="rId9"/>
    <sheet name="Supp Data 9" sheetId="4" r:id="rId10"/>
    <sheet name="Supp Data 10" sheetId="1" r:id="rId11"/>
    <sheet name="Supp Data 11" sheetId="2" r:id="rId12"/>
    <sheet name="Supp Data 12" sheetId="8" r:id="rId13"/>
    <sheet name="Supp Data 13" sheetId="19" r:id="rId14"/>
    <sheet name="Supp Data 14" sheetId="20" r:id="rId15"/>
    <sheet name="Supp Data 15" sheetId="21" r:id="rId16"/>
    <sheet name="Supp Data 16" sheetId="24" r:id="rId17"/>
    <sheet name="Supp Data 17" sheetId="35" r:id="rId18"/>
    <sheet name="Sheet1" sheetId="36" r:id="rId1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268" i="24" l="1"/>
  <c r="J268" i="24"/>
  <c r="K268" i="24"/>
  <c r="L268" i="24"/>
  <c r="M268" i="24"/>
  <c r="I269" i="24"/>
  <c r="J269" i="24"/>
  <c r="K269" i="24"/>
  <c r="L269" i="24"/>
  <c r="M269" i="24"/>
  <c r="I270" i="24"/>
  <c r="J270" i="24"/>
  <c r="K270" i="24"/>
  <c r="L270" i="24"/>
  <c r="M270" i="24"/>
  <c r="I271" i="24"/>
  <c r="L271" i="24" s="1"/>
  <c r="J271" i="24"/>
  <c r="K271" i="24"/>
  <c r="M271" i="24"/>
  <c r="I272" i="24"/>
  <c r="J272" i="24"/>
  <c r="K272" i="24"/>
  <c r="L272" i="24"/>
  <c r="M272" i="24"/>
  <c r="I273" i="24"/>
  <c r="J273" i="24"/>
  <c r="K273" i="24"/>
  <c r="L273" i="24"/>
  <c r="M273" i="24"/>
  <c r="I274" i="24"/>
  <c r="L274" i="24" s="1"/>
  <c r="J274" i="24"/>
  <c r="M274" i="24" s="1"/>
  <c r="K274" i="24"/>
  <c r="I275" i="24"/>
  <c r="J275" i="24"/>
  <c r="K275" i="24"/>
  <c r="L275" i="24"/>
  <c r="M275" i="24"/>
  <c r="I276" i="24"/>
  <c r="J276" i="24"/>
  <c r="K276" i="24"/>
  <c r="L276" i="24"/>
  <c r="M276" i="24"/>
  <c r="I277" i="24"/>
  <c r="L277" i="24" s="1"/>
  <c r="J277" i="24"/>
  <c r="M277" i="24" s="1"/>
  <c r="K277" i="24"/>
  <c r="I278" i="24"/>
  <c r="J278" i="24"/>
  <c r="K278" i="24"/>
  <c r="L278" i="24"/>
  <c r="M278" i="24"/>
  <c r="I279" i="24"/>
  <c r="J279" i="24"/>
  <c r="K279" i="24"/>
  <c r="L279" i="24"/>
  <c r="M279" i="24"/>
  <c r="I280" i="24"/>
  <c r="J280" i="24"/>
  <c r="M280" i="24" s="1"/>
  <c r="K280" i="24"/>
  <c r="L280" i="24"/>
  <c r="I281" i="24"/>
  <c r="J281" i="24"/>
  <c r="K281" i="24"/>
  <c r="L281" i="24"/>
  <c r="M281" i="24"/>
  <c r="I282" i="24"/>
  <c r="J282" i="24"/>
  <c r="K282" i="24"/>
  <c r="L282" i="24"/>
  <c r="M282" i="24"/>
  <c r="I283" i="24"/>
  <c r="J283" i="24"/>
  <c r="K283" i="24"/>
  <c r="L283" i="24"/>
  <c r="M283" i="24"/>
  <c r="I284" i="24"/>
  <c r="J284" i="24"/>
  <c r="K284" i="24"/>
  <c r="L284" i="24"/>
  <c r="M284" i="24"/>
  <c r="I285" i="24"/>
  <c r="L285" i="24" s="1"/>
  <c r="J285" i="24"/>
  <c r="K285" i="24"/>
  <c r="M285" i="24"/>
  <c r="I286" i="24"/>
  <c r="J286" i="24"/>
  <c r="K286" i="24"/>
  <c r="L286" i="24"/>
  <c r="M286" i="24"/>
  <c r="I287" i="24"/>
  <c r="L287" i="24" s="1"/>
  <c r="J287" i="24"/>
  <c r="K287" i="24"/>
  <c r="M287" i="24"/>
  <c r="I288" i="24"/>
  <c r="J288" i="24"/>
  <c r="M288" i="24" s="1"/>
  <c r="K288" i="24"/>
  <c r="L288" i="24"/>
  <c r="I289" i="24"/>
  <c r="J289" i="24"/>
  <c r="K289" i="24"/>
  <c r="L289" i="24"/>
  <c r="M289" i="24"/>
  <c r="I290" i="24"/>
  <c r="L290" i="24" s="1"/>
  <c r="J290" i="24"/>
  <c r="M290" i="24" s="1"/>
  <c r="K290" i="24"/>
  <c r="I291" i="24"/>
  <c r="J291" i="24"/>
  <c r="M291" i="24" s="1"/>
  <c r="K291" i="24"/>
  <c r="L291" i="24"/>
  <c r="I292" i="24"/>
  <c r="J292" i="24"/>
  <c r="K292" i="24"/>
  <c r="L292" i="24"/>
  <c r="M292" i="24"/>
  <c r="I293" i="24"/>
  <c r="L293" i="24" s="1"/>
  <c r="J293" i="24"/>
  <c r="M293" i="24" s="1"/>
  <c r="K293" i="24"/>
  <c r="I294" i="24"/>
  <c r="J294" i="24"/>
  <c r="K294" i="24"/>
  <c r="L294" i="24"/>
  <c r="M294" i="24"/>
  <c r="I295" i="24"/>
  <c r="J295" i="24"/>
  <c r="M295" i="24" s="1"/>
  <c r="K295" i="24"/>
  <c r="L295" i="24"/>
  <c r="I296" i="24"/>
  <c r="J296" i="24"/>
  <c r="M296" i="24" s="1"/>
  <c r="K296" i="24"/>
  <c r="L296" i="24"/>
  <c r="I297" i="24"/>
  <c r="J297" i="24"/>
  <c r="K297" i="24"/>
  <c r="L297" i="24"/>
  <c r="M297" i="24"/>
  <c r="I298" i="24"/>
  <c r="J298" i="24"/>
  <c r="K298" i="24"/>
  <c r="L298" i="24"/>
  <c r="M298" i="24"/>
  <c r="I299" i="24"/>
  <c r="J299" i="24"/>
  <c r="K299" i="24"/>
  <c r="L299" i="24"/>
  <c r="M299" i="24"/>
  <c r="I300" i="24"/>
  <c r="J300" i="24"/>
  <c r="K300" i="24"/>
  <c r="L300" i="24"/>
  <c r="M300" i="24"/>
  <c r="I301" i="24"/>
  <c r="L301" i="24" s="1"/>
  <c r="J301" i="24"/>
  <c r="K301" i="24"/>
  <c r="M301" i="24"/>
  <c r="I302" i="24"/>
  <c r="J302" i="24"/>
  <c r="K302" i="24"/>
  <c r="L302" i="24"/>
  <c r="M302" i="24"/>
  <c r="I303" i="24"/>
  <c r="L303" i="24" s="1"/>
  <c r="J303" i="24"/>
  <c r="K303" i="24"/>
  <c r="M303" i="24"/>
  <c r="I304" i="24"/>
  <c r="L304" i="24" s="1"/>
  <c r="J304" i="24"/>
  <c r="M304" i="24" s="1"/>
  <c r="K304" i="24"/>
  <c r="I305" i="24"/>
  <c r="J305" i="24"/>
  <c r="K305" i="24"/>
  <c r="L305" i="24"/>
  <c r="M305" i="24"/>
  <c r="I306" i="24"/>
  <c r="L306" i="24" s="1"/>
  <c r="J306" i="24"/>
  <c r="M306" i="24" s="1"/>
  <c r="K306" i="24"/>
  <c r="I307" i="24"/>
  <c r="J307" i="24"/>
  <c r="M307" i="24" s="1"/>
  <c r="K307" i="24"/>
  <c r="L307" i="24"/>
  <c r="I308" i="24"/>
  <c r="J308" i="24"/>
  <c r="K308" i="24"/>
  <c r="L308" i="24"/>
  <c r="M308" i="24"/>
  <c r="I309" i="24"/>
  <c r="L309" i="24" s="1"/>
  <c r="J309" i="24"/>
  <c r="M309" i="24" s="1"/>
  <c r="K309" i="24"/>
  <c r="I310" i="24"/>
  <c r="J310" i="24"/>
  <c r="K310" i="24"/>
  <c r="L310" i="24"/>
  <c r="M310" i="24"/>
  <c r="I311" i="24"/>
  <c r="J311" i="24"/>
  <c r="K311" i="24"/>
  <c r="L311" i="24"/>
  <c r="M311" i="24"/>
  <c r="I312" i="24"/>
  <c r="J312" i="24"/>
  <c r="M312" i="24" s="1"/>
  <c r="K312" i="24"/>
  <c r="L312" i="24"/>
  <c r="I313" i="24"/>
  <c r="J313" i="24"/>
  <c r="K313" i="24"/>
  <c r="L313" i="24"/>
  <c r="M313" i="24"/>
  <c r="I314" i="24"/>
  <c r="J314" i="24"/>
  <c r="K314" i="24"/>
  <c r="L314" i="24"/>
  <c r="M314" i="24"/>
  <c r="I315" i="24"/>
  <c r="J315" i="24"/>
  <c r="K315" i="24"/>
  <c r="L315" i="24"/>
  <c r="M315" i="24"/>
  <c r="I316" i="24"/>
  <c r="J316" i="24"/>
  <c r="K316" i="24"/>
  <c r="L316" i="24"/>
  <c r="M316" i="24"/>
  <c r="I317" i="24"/>
  <c r="L317" i="24" s="1"/>
  <c r="J317" i="24"/>
  <c r="K317" i="24"/>
  <c r="M317" i="24"/>
  <c r="I318" i="24"/>
  <c r="J318" i="24"/>
  <c r="K318" i="24"/>
  <c r="L318" i="24"/>
  <c r="M318" i="24"/>
  <c r="I319" i="24"/>
  <c r="L319" i="24" s="1"/>
  <c r="J319" i="24"/>
  <c r="K319" i="24"/>
  <c r="M319" i="24"/>
  <c r="I320" i="24"/>
  <c r="L320" i="24" s="1"/>
  <c r="J320" i="24"/>
  <c r="M320" i="24" s="1"/>
  <c r="K320" i="24"/>
  <c r="I321" i="24"/>
  <c r="J321" i="24"/>
  <c r="K321" i="24"/>
  <c r="L321" i="24"/>
  <c r="M321" i="24"/>
  <c r="I322" i="24"/>
  <c r="L322" i="24" s="1"/>
  <c r="J322" i="24"/>
  <c r="M322" i="24" s="1"/>
  <c r="K322" i="24"/>
  <c r="I323" i="24"/>
  <c r="J323" i="24"/>
  <c r="M323" i="24" s="1"/>
  <c r="K323" i="24"/>
  <c r="L323" i="24"/>
  <c r="I324" i="24"/>
  <c r="J324" i="24"/>
  <c r="K324" i="24"/>
  <c r="L324" i="24"/>
  <c r="M324" i="24"/>
  <c r="I325" i="24"/>
  <c r="L325" i="24" s="1"/>
  <c r="J325" i="24"/>
  <c r="M325" i="24" s="1"/>
  <c r="K325" i="24"/>
  <c r="I326" i="24"/>
  <c r="J326" i="24"/>
  <c r="K326" i="24"/>
  <c r="L326" i="24"/>
  <c r="M326" i="24"/>
  <c r="I327" i="24"/>
  <c r="J327" i="24"/>
  <c r="K327" i="24"/>
  <c r="L327" i="24"/>
  <c r="M327" i="24"/>
  <c r="I328" i="24"/>
  <c r="J328" i="24"/>
  <c r="M328" i="24" s="1"/>
  <c r="K328" i="24"/>
  <c r="L328" i="24"/>
  <c r="I329" i="24"/>
  <c r="J329" i="24"/>
  <c r="K329" i="24"/>
  <c r="L329" i="24"/>
  <c r="M329" i="24"/>
  <c r="I330" i="24"/>
  <c r="J330" i="24"/>
  <c r="K330" i="24"/>
  <c r="L330" i="24"/>
  <c r="M330" i="24"/>
  <c r="I331" i="24"/>
  <c r="J331" i="24"/>
  <c r="K331" i="24"/>
  <c r="L331" i="24"/>
  <c r="M331" i="24"/>
  <c r="I332" i="24"/>
  <c r="J332" i="24"/>
  <c r="K332" i="24"/>
  <c r="L332" i="24"/>
  <c r="M332" i="24"/>
  <c r="I333" i="24"/>
  <c r="L333" i="24" s="1"/>
  <c r="J333" i="24"/>
  <c r="K333" i="24"/>
  <c r="M333" i="24"/>
  <c r="I334" i="24"/>
  <c r="J334" i="24"/>
  <c r="K334" i="24"/>
  <c r="L334" i="24"/>
  <c r="M334" i="24"/>
  <c r="I335" i="24"/>
  <c r="L335" i="24" s="1"/>
  <c r="J335" i="24"/>
  <c r="K335" i="24"/>
  <c r="M335" i="24"/>
  <c r="I336" i="24"/>
  <c r="L336" i="24" s="1"/>
  <c r="J336" i="24"/>
  <c r="M336" i="24" s="1"/>
  <c r="K336" i="24"/>
  <c r="I337" i="24"/>
  <c r="J337" i="24"/>
  <c r="K337" i="24"/>
  <c r="L337" i="24"/>
  <c r="M337" i="24"/>
  <c r="I338" i="24"/>
  <c r="L338" i="24" s="1"/>
  <c r="J338" i="24"/>
  <c r="M338" i="24" s="1"/>
  <c r="K338" i="24"/>
  <c r="I339" i="24"/>
  <c r="J339" i="24"/>
  <c r="M339" i="24" s="1"/>
  <c r="K339" i="24"/>
  <c r="L339" i="24"/>
  <c r="I340" i="24"/>
  <c r="J340" i="24"/>
  <c r="K340" i="24"/>
  <c r="L340" i="24"/>
  <c r="M340" i="24"/>
  <c r="I341" i="24"/>
  <c r="L341" i="24" s="1"/>
  <c r="J341" i="24"/>
  <c r="M341" i="24" s="1"/>
  <c r="K341" i="24"/>
  <c r="I342" i="24"/>
  <c r="J342" i="24"/>
  <c r="K342" i="24"/>
  <c r="L342" i="24"/>
  <c r="M342" i="24"/>
  <c r="I343" i="24"/>
  <c r="J343" i="24"/>
  <c r="K343" i="24"/>
  <c r="L343" i="24"/>
  <c r="M343" i="24"/>
  <c r="I344" i="24"/>
  <c r="J344" i="24"/>
  <c r="M344" i="24" s="1"/>
  <c r="K344" i="24"/>
  <c r="L344" i="24"/>
  <c r="I345" i="24"/>
  <c r="J345" i="24"/>
  <c r="K345" i="24"/>
  <c r="L345" i="24"/>
  <c r="M345" i="24"/>
  <c r="I346" i="24"/>
  <c r="J346" i="24"/>
  <c r="K346" i="24"/>
  <c r="L346" i="24"/>
  <c r="M346" i="24"/>
  <c r="I347" i="24"/>
  <c r="J347" i="24"/>
  <c r="K347" i="24"/>
  <c r="L347" i="24"/>
  <c r="M347" i="24"/>
  <c r="I348" i="24"/>
  <c r="J348" i="24"/>
  <c r="K348" i="24"/>
  <c r="L348" i="24"/>
  <c r="M348" i="24"/>
  <c r="I349" i="24"/>
  <c r="L349" i="24" s="1"/>
  <c r="J349" i="24"/>
  <c r="K349" i="24"/>
  <c r="M349" i="24"/>
  <c r="I350" i="24"/>
  <c r="J350" i="24"/>
  <c r="K350" i="24"/>
  <c r="L350" i="24"/>
  <c r="M350" i="24"/>
  <c r="I351" i="24"/>
  <c r="L351" i="24" s="1"/>
  <c r="J351" i="24"/>
  <c r="K351" i="24"/>
  <c r="M351" i="24"/>
  <c r="I352" i="24"/>
  <c r="L352" i="24" s="1"/>
  <c r="J352" i="24"/>
  <c r="M352" i="24" s="1"/>
  <c r="K352" i="24"/>
  <c r="I353" i="24"/>
  <c r="J353" i="24"/>
  <c r="K353" i="24"/>
  <c r="L353" i="24"/>
  <c r="M353" i="24"/>
  <c r="I354" i="24"/>
  <c r="L354" i="24" s="1"/>
  <c r="J354" i="24"/>
  <c r="M354" i="24" s="1"/>
  <c r="K354" i="24"/>
  <c r="I355" i="24"/>
  <c r="J355" i="24"/>
  <c r="M355" i="24" s="1"/>
  <c r="K355" i="24"/>
  <c r="L355" i="24"/>
  <c r="I356" i="24"/>
  <c r="J356" i="24"/>
  <c r="K356" i="24"/>
  <c r="L356" i="24"/>
  <c r="M356" i="24"/>
  <c r="I357" i="24"/>
  <c r="L357" i="24" s="1"/>
  <c r="J357" i="24"/>
  <c r="M357" i="24" s="1"/>
  <c r="K357" i="24"/>
  <c r="I358" i="24"/>
  <c r="J358" i="24"/>
  <c r="K358" i="24"/>
  <c r="L358" i="24"/>
  <c r="M358" i="24"/>
  <c r="I359" i="24"/>
  <c r="J359" i="24"/>
  <c r="K359" i="24"/>
  <c r="L359" i="24"/>
  <c r="M359" i="24"/>
  <c r="I360" i="24"/>
  <c r="J360" i="24"/>
  <c r="M360" i="24" s="1"/>
  <c r="K360" i="24"/>
  <c r="L360" i="24"/>
  <c r="I361" i="24"/>
  <c r="J361" i="24"/>
  <c r="K361" i="24"/>
  <c r="L361" i="24"/>
  <c r="M361" i="24"/>
  <c r="I362" i="24"/>
  <c r="J362" i="24"/>
  <c r="K362" i="24"/>
  <c r="L362" i="24"/>
  <c r="M362" i="24"/>
  <c r="I363" i="24"/>
  <c r="J363" i="24"/>
  <c r="K363" i="24"/>
  <c r="L363" i="24"/>
  <c r="M363" i="24"/>
  <c r="I364" i="24"/>
  <c r="J364" i="24"/>
  <c r="K364" i="24"/>
  <c r="L364" i="24"/>
  <c r="M364" i="24"/>
  <c r="I365" i="24"/>
  <c r="L365" i="24" s="1"/>
  <c r="J365" i="24"/>
  <c r="K365" i="24"/>
  <c r="M365" i="24"/>
  <c r="I366" i="24"/>
  <c r="J366" i="24"/>
  <c r="K366" i="24"/>
  <c r="L366" i="24"/>
  <c r="M366" i="24"/>
  <c r="I367" i="24"/>
  <c r="L367" i="24" s="1"/>
  <c r="J367" i="24"/>
  <c r="K367" i="24"/>
  <c r="M367" i="24"/>
  <c r="I368" i="24"/>
  <c r="L368" i="24" s="1"/>
  <c r="J368" i="24"/>
  <c r="M368" i="24" s="1"/>
  <c r="K368" i="24"/>
  <c r="I369" i="24"/>
  <c r="J369" i="24"/>
  <c r="K369" i="24"/>
  <c r="L369" i="24"/>
  <c r="M369" i="24"/>
  <c r="I370" i="24"/>
  <c r="L370" i="24" s="1"/>
  <c r="J370" i="24"/>
  <c r="M370" i="24" s="1"/>
  <c r="K370" i="24"/>
  <c r="I371" i="24"/>
  <c r="J371" i="24"/>
  <c r="M371" i="24" s="1"/>
  <c r="K371" i="24"/>
  <c r="L371" i="24"/>
  <c r="I372" i="24"/>
  <c r="J372" i="24"/>
  <c r="K372" i="24"/>
  <c r="L372" i="24"/>
  <c r="M372" i="24"/>
  <c r="I373" i="24"/>
  <c r="L373" i="24" s="1"/>
  <c r="J373" i="24"/>
  <c r="M373" i="24" s="1"/>
  <c r="K373" i="24"/>
  <c r="I374" i="24"/>
  <c r="J374" i="24"/>
  <c r="K374" i="24"/>
  <c r="L374" i="24"/>
  <c r="M374" i="24"/>
  <c r="I375" i="24"/>
  <c r="J375" i="24"/>
  <c r="K375" i="24"/>
  <c r="L375" i="24"/>
  <c r="M375" i="24"/>
  <c r="I376" i="24"/>
  <c r="J376" i="24"/>
  <c r="M376" i="24" s="1"/>
  <c r="K376" i="24"/>
  <c r="L376" i="24"/>
  <c r="I377" i="24"/>
  <c r="J377" i="24"/>
  <c r="K377" i="24"/>
  <c r="L377" i="24"/>
  <c r="M377" i="24"/>
  <c r="I378" i="24"/>
  <c r="J378" i="24"/>
  <c r="K378" i="24"/>
  <c r="L378" i="24"/>
  <c r="M378" i="24"/>
  <c r="I379" i="24"/>
  <c r="J379" i="24"/>
  <c r="K379" i="24"/>
  <c r="L379" i="24"/>
  <c r="M379" i="24"/>
  <c r="I380" i="24"/>
  <c r="J380" i="24"/>
  <c r="K380" i="24"/>
  <c r="L380" i="24"/>
  <c r="M380" i="24"/>
  <c r="I381" i="24"/>
  <c r="L381" i="24" s="1"/>
  <c r="J381" i="24"/>
  <c r="K381" i="24"/>
  <c r="M381" i="24"/>
  <c r="I382" i="24"/>
  <c r="J382" i="24"/>
  <c r="K382" i="24"/>
  <c r="L382" i="24"/>
  <c r="M382" i="24"/>
  <c r="I383" i="24"/>
  <c r="L383" i="24" s="1"/>
  <c r="J383" i="24"/>
  <c r="K383" i="24"/>
  <c r="M383" i="24"/>
  <c r="I384" i="24"/>
  <c r="L384" i="24" s="1"/>
  <c r="J384" i="24"/>
  <c r="M384" i="24" s="1"/>
  <c r="K384" i="24"/>
  <c r="I385" i="24"/>
  <c r="J385" i="24"/>
  <c r="K385" i="24"/>
  <c r="L385" i="24"/>
  <c r="M385" i="24"/>
  <c r="I386" i="24"/>
  <c r="L386" i="24" s="1"/>
  <c r="J386" i="24"/>
  <c r="M386" i="24" s="1"/>
  <c r="K386" i="24"/>
  <c r="I387" i="24"/>
  <c r="J387" i="24"/>
  <c r="M387" i="24" s="1"/>
  <c r="K387" i="24"/>
  <c r="L387" i="24"/>
  <c r="I388" i="24"/>
  <c r="J388" i="24"/>
  <c r="K388" i="24"/>
  <c r="L388" i="24"/>
  <c r="M388" i="24"/>
  <c r="I389" i="24"/>
  <c r="L389" i="24" s="1"/>
  <c r="J389" i="24"/>
  <c r="M389" i="24" s="1"/>
  <c r="K389" i="24"/>
  <c r="I390" i="24"/>
  <c r="J390" i="24"/>
  <c r="K390" i="24"/>
  <c r="L390" i="24"/>
  <c r="M390" i="24"/>
  <c r="I391" i="24"/>
  <c r="J391" i="24"/>
  <c r="K391" i="24"/>
  <c r="L391" i="24"/>
  <c r="M391" i="24"/>
  <c r="I392" i="24"/>
  <c r="J392" i="24"/>
  <c r="M392" i="24" s="1"/>
  <c r="K392" i="24"/>
  <c r="L392" i="24"/>
  <c r="I393" i="24"/>
  <c r="J393" i="24"/>
  <c r="K393" i="24"/>
  <c r="L393" i="24"/>
  <c r="M393" i="24"/>
  <c r="I394" i="24"/>
  <c r="J394" i="24"/>
  <c r="K394" i="24"/>
  <c r="L394" i="24"/>
  <c r="M394" i="24"/>
  <c r="I395" i="24"/>
  <c r="J395" i="24"/>
  <c r="K395" i="24"/>
  <c r="L395" i="24"/>
  <c r="M395" i="24"/>
  <c r="I396" i="24"/>
  <c r="J396" i="24"/>
  <c r="K396" i="24"/>
  <c r="L396" i="24"/>
  <c r="M396" i="24"/>
  <c r="I397" i="24"/>
  <c r="L397" i="24" s="1"/>
  <c r="J397" i="24"/>
  <c r="K397" i="24"/>
  <c r="M397" i="24"/>
  <c r="I398" i="24"/>
  <c r="J398" i="24"/>
  <c r="K398" i="24"/>
  <c r="L398" i="24"/>
  <c r="M398" i="24"/>
  <c r="I399" i="24"/>
  <c r="L399" i="24" s="1"/>
  <c r="J399" i="24"/>
  <c r="K399" i="24"/>
  <c r="M399" i="24"/>
  <c r="I400" i="24"/>
  <c r="L400" i="24" s="1"/>
  <c r="J400" i="24"/>
  <c r="M400" i="24" s="1"/>
  <c r="K400" i="24"/>
  <c r="I401" i="24"/>
  <c r="J401" i="24"/>
  <c r="K401" i="24"/>
  <c r="L401" i="24"/>
  <c r="M401" i="24"/>
  <c r="I402" i="24"/>
  <c r="L402" i="24" s="1"/>
  <c r="J402" i="24"/>
  <c r="M402" i="24" s="1"/>
  <c r="K402" i="24"/>
  <c r="I403" i="24"/>
  <c r="L403" i="24" s="1"/>
  <c r="J403" i="24"/>
  <c r="M403" i="24" s="1"/>
  <c r="K403" i="24"/>
  <c r="I404" i="24"/>
  <c r="J404" i="24"/>
  <c r="K404" i="24"/>
  <c r="L404" i="24"/>
  <c r="M404" i="24"/>
  <c r="I405" i="24"/>
  <c r="L405" i="24" s="1"/>
  <c r="J405" i="24"/>
  <c r="M405" i="24" s="1"/>
  <c r="K405" i="24"/>
  <c r="I406" i="24"/>
  <c r="J406" i="24"/>
  <c r="K406" i="24"/>
  <c r="L406" i="24"/>
  <c r="M406" i="24"/>
  <c r="I407" i="24"/>
  <c r="J407" i="24"/>
  <c r="K407" i="24"/>
  <c r="L407" i="24"/>
  <c r="M407" i="24"/>
  <c r="I408" i="24"/>
  <c r="J408" i="24"/>
  <c r="M408" i="24" s="1"/>
  <c r="K408" i="24"/>
  <c r="L408" i="24"/>
  <c r="I409" i="24"/>
  <c r="J409" i="24"/>
  <c r="K409" i="24"/>
  <c r="L409" i="24"/>
  <c r="M409" i="24"/>
  <c r="I410" i="24"/>
  <c r="J410" i="24"/>
  <c r="K410" i="24"/>
  <c r="L410" i="24"/>
  <c r="M410" i="24"/>
  <c r="I411" i="24"/>
  <c r="J411" i="24"/>
  <c r="K411" i="24"/>
  <c r="L411" i="24"/>
  <c r="M411" i="24"/>
  <c r="I412" i="24"/>
  <c r="J412" i="24"/>
  <c r="K412" i="24"/>
  <c r="L412" i="24"/>
  <c r="M412" i="24"/>
  <c r="I413" i="24"/>
  <c r="L413" i="24" s="1"/>
  <c r="J413" i="24"/>
  <c r="K413" i="24"/>
  <c r="M413" i="24"/>
  <c r="I414" i="24"/>
  <c r="J414" i="24"/>
  <c r="K414" i="24"/>
  <c r="L414" i="24"/>
  <c r="M414" i="24"/>
  <c r="I415" i="24"/>
  <c r="L415" i="24" s="1"/>
  <c r="J415" i="24"/>
  <c r="K415" i="24"/>
  <c r="M415" i="24"/>
  <c r="I416" i="24"/>
  <c r="L416" i="24" s="1"/>
  <c r="J416" i="24"/>
  <c r="M416" i="24" s="1"/>
  <c r="K416" i="24"/>
  <c r="I417" i="24"/>
  <c r="J417" i="24"/>
  <c r="K417" i="24"/>
  <c r="L417" i="24"/>
  <c r="M417" i="24"/>
  <c r="I418" i="24"/>
  <c r="L418" i="24" s="1"/>
  <c r="J418" i="24"/>
  <c r="M418" i="24" s="1"/>
  <c r="K418" i="24"/>
  <c r="I419" i="24"/>
  <c r="L419" i="24" s="1"/>
  <c r="J419" i="24"/>
  <c r="M419" i="24" s="1"/>
  <c r="K419" i="24"/>
  <c r="I420" i="24"/>
  <c r="J420" i="24"/>
  <c r="K420" i="24"/>
  <c r="L420" i="24"/>
  <c r="M420" i="24"/>
  <c r="I421" i="24"/>
  <c r="L421" i="24" s="1"/>
  <c r="J421" i="24"/>
  <c r="M421" i="24" s="1"/>
  <c r="K421" i="24"/>
  <c r="I422" i="24"/>
  <c r="J422" i="24"/>
  <c r="M422" i="24" s="1"/>
  <c r="K422" i="24"/>
  <c r="L422" i="24"/>
  <c r="I423" i="24"/>
  <c r="J423" i="24"/>
  <c r="K423" i="24"/>
  <c r="L423" i="24"/>
  <c r="M423" i="24"/>
  <c r="I424" i="24"/>
  <c r="J424" i="24"/>
  <c r="M424" i="24" s="1"/>
  <c r="K424" i="24"/>
  <c r="L424" i="24"/>
  <c r="I425" i="24"/>
  <c r="J425" i="24"/>
  <c r="K425" i="24"/>
  <c r="L425" i="24"/>
  <c r="M425" i="24"/>
  <c r="I426" i="24"/>
  <c r="J426" i="24"/>
  <c r="K426" i="24"/>
  <c r="L426" i="24"/>
  <c r="M426" i="24"/>
  <c r="I427" i="24"/>
  <c r="J427" i="24"/>
  <c r="K427" i="24"/>
  <c r="L427" i="24"/>
  <c r="M427" i="24"/>
  <c r="I428" i="24"/>
  <c r="J428" i="24"/>
  <c r="K428" i="24"/>
  <c r="L428" i="24"/>
  <c r="M428" i="24"/>
  <c r="I429" i="24"/>
  <c r="L429" i="24" s="1"/>
  <c r="J429" i="24"/>
  <c r="K429" i="24"/>
  <c r="M429" i="24"/>
  <c r="I430" i="24"/>
  <c r="J430" i="24"/>
  <c r="K430" i="24"/>
  <c r="L430" i="24"/>
  <c r="M430" i="24"/>
  <c r="I431" i="24"/>
  <c r="L431" i="24" s="1"/>
  <c r="J431" i="24"/>
  <c r="K431" i="24"/>
  <c r="M431" i="24"/>
  <c r="I432" i="24"/>
  <c r="L432" i="24" s="1"/>
  <c r="J432" i="24"/>
  <c r="M432" i="24" s="1"/>
  <c r="K432" i="24"/>
  <c r="I433" i="24"/>
  <c r="J433" i="24"/>
  <c r="K433" i="24"/>
  <c r="L433" i="24"/>
  <c r="M433" i="24"/>
  <c r="I434" i="24"/>
  <c r="L434" i="24" s="1"/>
  <c r="J434" i="24"/>
  <c r="M434" i="24" s="1"/>
  <c r="K434" i="24"/>
  <c r="I435" i="24"/>
  <c r="L435" i="24" s="1"/>
  <c r="J435" i="24"/>
  <c r="M435" i="24" s="1"/>
  <c r="K435" i="24"/>
  <c r="I436" i="24"/>
  <c r="J436" i="24"/>
  <c r="K436" i="24"/>
  <c r="L436" i="24"/>
  <c r="M436" i="24"/>
  <c r="I437" i="24"/>
  <c r="L437" i="24" s="1"/>
  <c r="J437" i="24"/>
  <c r="M437" i="24" s="1"/>
  <c r="K437" i="24"/>
  <c r="I438" i="24"/>
  <c r="J438" i="24"/>
  <c r="M438" i="24" s="1"/>
  <c r="K438" i="24"/>
  <c r="L438" i="24"/>
  <c r="I439" i="24"/>
  <c r="J439" i="24"/>
  <c r="K439" i="24"/>
  <c r="L439" i="24"/>
  <c r="M439" i="24"/>
  <c r="I440" i="24"/>
  <c r="J440" i="24"/>
  <c r="M440" i="24" s="1"/>
  <c r="K440" i="24"/>
  <c r="L440" i="24"/>
  <c r="I441" i="24"/>
  <c r="J441" i="24"/>
  <c r="K441" i="24"/>
  <c r="L441" i="24"/>
  <c r="M441" i="24"/>
  <c r="I442" i="24"/>
  <c r="J442" i="24"/>
  <c r="K442" i="24"/>
  <c r="L442" i="24"/>
  <c r="M442" i="24"/>
  <c r="I443" i="24"/>
  <c r="J443" i="24"/>
  <c r="K443" i="24"/>
  <c r="L443" i="24"/>
  <c r="M443" i="24"/>
  <c r="I444" i="24"/>
  <c r="J444" i="24"/>
  <c r="K444" i="24"/>
  <c r="L444" i="24"/>
  <c r="M444" i="24"/>
  <c r="I445" i="24"/>
  <c r="L445" i="24" s="1"/>
  <c r="J445" i="24"/>
  <c r="K445" i="24"/>
  <c r="M445" i="24"/>
  <c r="I446" i="24"/>
  <c r="J446" i="24"/>
  <c r="K446" i="24"/>
  <c r="L446" i="24"/>
  <c r="M446" i="24"/>
  <c r="I447" i="24"/>
  <c r="L447" i="24" s="1"/>
  <c r="J447" i="24"/>
  <c r="K447" i="24"/>
  <c r="M447" i="24"/>
  <c r="I448" i="24"/>
  <c r="L448" i="24" s="1"/>
  <c r="J448" i="24"/>
  <c r="M448" i="24" s="1"/>
  <c r="K448" i="24"/>
  <c r="I449" i="24"/>
  <c r="J449" i="24"/>
  <c r="K449" i="24"/>
  <c r="L449" i="24"/>
  <c r="M449" i="24"/>
  <c r="I450" i="24"/>
  <c r="L450" i="24" s="1"/>
  <c r="J450" i="24"/>
  <c r="M450" i="24" s="1"/>
  <c r="K450" i="24"/>
  <c r="I451" i="24"/>
  <c r="L451" i="24" s="1"/>
  <c r="J451" i="24"/>
  <c r="M451" i="24" s="1"/>
  <c r="K451" i="24"/>
  <c r="I452" i="24"/>
  <c r="J452" i="24"/>
  <c r="K452" i="24"/>
  <c r="L452" i="24"/>
  <c r="M452" i="24"/>
  <c r="I453" i="24"/>
  <c r="L453" i="24" s="1"/>
  <c r="J453" i="24"/>
  <c r="M453" i="24" s="1"/>
  <c r="K453" i="24"/>
  <c r="I454" i="24"/>
  <c r="J454" i="24"/>
  <c r="M454" i="24" s="1"/>
  <c r="K454" i="24"/>
  <c r="L454" i="24"/>
  <c r="I455" i="24"/>
  <c r="J455" i="24"/>
  <c r="K455" i="24"/>
  <c r="L455" i="24"/>
  <c r="M455" i="24"/>
  <c r="I456" i="24"/>
  <c r="J456" i="24"/>
  <c r="M456" i="24" s="1"/>
  <c r="K456" i="24"/>
  <c r="L456" i="24"/>
  <c r="I457" i="24"/>
  <c r="J457" i="24"/>
  <c r="K457" i="24"/>
  <c r="L457" i="24"/>
  <c r="M457" i="24"/>
  <c r="I458" i="24"/>
  <c r="J458" i="24"/>
  <c r="K458" i="24"/>
  <c r="L458" i="24"/>
  <c r="M458" i="24"/>
  <c r="I459" i="24"/>
  <c r="J459" i="24"/>
  <c r="K459" i="24"/>
  <c r="L459" i="24"/>
  <c r="M459" i="24"/>
  <c r="I460" i="24"/>
  <c r="J460" i="24"/>
  <c r="K460" i="24"/>
  <c r="L460" i="24"/>
  <c r="M460" i="24"/>
  <c r="I461" i="24"/>
  <c r="L461" i="24" s="1"/>
  <c r="J461" i="24"/>
  <c r="K461" i="24"/>
  <c r="M461" i="24"/>
  <c r="I462" i="24"/>
  <c r="J462" i="24"/>
  <c r="K462" i="24"/>
  <c r="L462" i="24"/>
  <c r="M462" i="24"/>
  <c r="I463" i="24"/>
  <c r="L463" i="24" s="1"/>
  <c r="J463" i="24"/>
  <c r="K463" i="24"/>
  <c r="M463" i="24"/>
  <c r="I464" i="24"/>
  <c r="L464" i="24" s="1"/>
  <c r="J464" i="24"/>
  <c r="M464" i="24" s="1"/>
  <c r="K464" i="24"/>
  <c r="I465" i="24"/>
  <c r="J465" i="24"/>
  <c r="K465" i="24"/>
  <c r="L465" i="24"/>
  <c r="M465" i="24"/>
  <c r="I466" i="24"/>
  <c r="L466" i="24" s="1"/>
  <c r="J466" i="24"/>
  <c r="M466" i="24" s="1"/>
  <c r="K466" i="24"/>
  <c r="I467" i="24"/>
  <c r="L467" i="24" s="1"/>
  <c r="J467" i="24"/>
  <c r="M467" i="24" s="1"/>
  <c r="K467" i="24"/>
  <c r="I468" i="24"/>
  <c r="J468" i="24"/>
  <c r="K468" i="24"/>
  <c r="L468" i="24"/>
  <c r="M468" i="24"/>
  <c r="I469" i="24"/>
  <c r="L469" i="24" s="1"/>
  <c r="J469" i="24"/>
  <c r="M469" i="24" s="1"/>
  <c r="K469" i="24"/>
  <c r="I470" i="24"/>
  <c r="J470" i="24"/>
  <c r="M470" i="24" s="1"/>
  <c r="K470" i="24"/>
  <c r="L470" i="24"/>
  <c r="I471" i="24"/>
  <c r="J471" i="24"/>
  <c r="K471" i="24"/>
  <c r="L471" i="24"/>
  <c r="M471" i="24"/>
  <c r="I472" i="24"/>
  <c r="J472" i="24"/>
  <c r="M472" i="24" s="1"/>
  <c r="K472" i="24"/>
  <c r="L472" i="24"/>
  <c r="I473" i="24"/>
  <c r="J473" i="24"/>
  <c r="K473" i="24"/>
  <c r="L473" i="24"/>
  <c r="M473" i="24"/>
  <c r="I474" i="24"/>
  <c r="J474" i="24"/>
  <c r="K474" i="24"/>
  <c r="L474" i="24"/>
  <c r="M474" i="24"/>
  <c r="I475" i="24"/>
  <c r="J475" i="24"/>
  <c r="K475" i="24"/>
  <c r="L475" i="24"/>
  <c r="M475" i="24"/>
  <c r="I476" i="24"/>
  <c r="J476" i="24"/>
  <c r="K476" i="24"/>
  <c r="L476" i="24"/>
  <c r="M476" i="24"/>
  <c r="I477" i="24"/>
  <c r="L477" i="24" s="1"/>
  <c r="J477" i="24"/>
  <c r="K477" i="24"/>
  <c r="M477" i="24"/>
  <c r="I478" i="24"/>
  <c r="J478" i="24"/>
  <c r="K478" i="24"/>
  <c r="L478" i="24"/>
  <c r="M478" i="24"/>
  <c r="I479" i="24"/>
  <c r="L479" i="24" s="1"/>
  <c r="J479" i="24"/>
  <c r="K479" i="24"/>
  <c r="M479" i="24"/>
  <c r="I480" i="24"/>
  <c r="L480" i="24" s="1"/>
  <c r="J480" i="24"/>
  <c r="M480" i="24" s="1"/>
  <c r="K480" i="24"/>
  <c r="I481" i="24"/>
  <c r="J481" i="24"/>
  <c r="K481" i="24"/>
  <c r="L481" i="24"/>
  <c r="M481" i="24"/>
  <c r="I482" i="24"/>
  <c r="L482" i="24" s="1"/>
  <c r="J482" i="24"/>
  <c r="M482" i="24" s="1"/>
  <c r="K482" i="24"/>
  <c r="I483" i="24"/>
  <c r="L483" i="24" s="1"/>
  <c r="J483" i="24"/>
  <c r="M483" i="24" s="1"/>
  <c r="K483" i="24"/>
  <c r="I484" i="24"/>
  <c r="J484" i="24"/>
  <c r="K484" i="24"/>
  <c r="L484" i="24"/>
  <c r="M484" i="24"/>
  <c r="I485" i="24"/>
  <c r="L485" i="24" s="1"/>
  <c r="J485" i="24"/>
  <c r="M485" i="24" s="1"/>
  <c r="K485" i="24"/>
  <c r="I486" i="24"/>
  <c r="J486" i="24"/>
  <c r="M486" i="24" s="1"/>
  <c r="K486" i="24"/>
  <c r="L486" i="24"/>
  <c r="I487" i="24"/>
  <c r="J487" i="24"/>
  <c r="K487" i="24"/>
  <c r="L487" i="24"/>
  <c r="M487" i="24"/>
  <c r="I488" i="24"/>
  <c r="J488" i="24"/>
  <c r="M488" i="24" s="1"/>
  <c r="K488" i="24"/>
  <c r="L488" i="24"/>
  <c r="I489" i="24"/>
  <c r="J489" i="24"/>
  <c r="K489" i="24"/>
  <c r="L489" i="24"/>
  <c r="M489" i="24"/>
  <c r="I490" i="24"/>
  <c r="J490" i="24"/>
  <c r="K490" i="24"/>
  <c r="L490" i="24"/>
  <c r="M490" i="24"/>
  <c r="I491" i="24"/>
  <c r="J491" i="24"/>
  <c r="K491" i="24"/>
  <c r="L491" i="24"/>
  <c r="M491" i="24"/>
  <c r="I492" i="24"/>
  <c r="J492" i="24"/>
  <c r="K492" i="24"/>
  <c r="L492" i="24"/>
  <c r="M492" i="24"/>
  <c r="I493" i="24"/>
  <c r="L493" i="24" s="1"/>
  <c r="J493" i="24"/>
  <c r="K493" i="24"/>
  <c r="M493" i="24"/>
  <c r="I494" i="24"/>
  <c r="J494" i="24"/>
  <c r="K494" i="24"/>
  <c r="L494" i="24"/>
  <c r="M494" i="24"/>
  <c r="I495" i="24"/>
  <c r="L495" i="24" s="1"/>
  <c r="J495" i="24"/>
  <c r="K495" i="24"/>
  <c r="M495" i="24"/>
  <c r="I496" i="24"/>
  <c r="L496" i="24" s="1"/>
  <c r="J496" i="24"/>
  <c r="M496" i="24" s="1"/>
  <c r="K496" i="24"/>
  <c r="I497" i="24"/>
  <c r="J497" i="24"/>
  <c r="K497" i="24"/>
  <c r="L497" i="24"/>
  <c r="M497" i="24"/>
  <c r="I498" i="24"/>
  <c r="L498" i="24" s="1"/>
  <c r="J498" i="24"/>
  <c r="M498" i="24" s="1"/>
  <c r="K498" i="24"/>
  <c r="I499" i="24"/>
  <c r="L499" i="24" s="1"/>
  <c r="J499" i="24"/>
  <c r="M499" i="24" s="1"/>
  <c r="K499" i="24"/>
  <c r="I500" i="24"/>
  <c r="J500" i="24"/>
  <c r="K500" i="24"/>
  <c r="L500" i="24"/>
  <c r="M500" i="24"/>
  <c r="I501" i="24"/>
  <c r="L501" i="24" s="1"/>
  <c r="J501" i="24"/>
  <c r="M501" i="24" s="1"/>
  <c r="K501" i="24"/>
  <c r="I502" i="24"/>
  <c r="J502" i="24"/>
  <c r="M502" i="24" s="1"/>
  <c r="K502" i="24"/>
  <c r="L502" i="24"/>
  <c r="I503" i="24"/>
  <c r="J503" i="24"/>
  <c r="K503" i="24"/>
  <c r="L503" i="24"/>
  <c r="M503" i="24"/>
  <c r="I504" i="24"/>
  <c r="J504" i="24"/>
  <c r="M504" i="24" s="1"/>
  <c r="K504" i="24"/>
  <c r="L504" i="24"/>
  <c r="I505" i="24"/>
  <c r="J505" i="24"/>
  <c r="K505" i="24"/>
  <c r="L505" i="24"/>
  <c r="M505" i="24"/>
  <c r="K262" i="24"/>
  <c r="J262" i="24"/>
  <c r="M262" i="24" s="1"/>
  <c r="I262" i="24"/>
  <c r="L262" i="24" s="1"/>
  <c r="K261" i="24"/>
  <c r="J261" i="24"/>
  <c r="M261" i="24" s="1"/>
  <c r="I261" i="24"/>
  <c r="L261" i="24" s="1"/>
  <c r="K260" i="24"/>
  <c r="J260" i="24"/>
  <c r="M260" i="24" s="1"/>
  <c r="I260" i="24"/>
  <c r="L260" i="24" s="1"/>
  <c r="M259" i="24"/>
  <c r="K259" i="24"/>
  <c r="J259" i="24"/>
  <c r="I259" i="24"/>
  <c r="L259" i="24" s="1"/>
  <c r="K258" i="24"/>
  <c r="J258" i="24"/>
  <c r="M258" i="24" s="1"/>
  <c r="I258" i="24"/>
  <c r="L258" i="24" s="1"/>
  <c r="K257" i="24"/>
  <c r="J257" i="24"/>
  <c r="M257" i="24" s="1"/>
  <c r="I257" i="24"/>
  <c r="L257" i="24" s="1"/>
  <c r="K256" i="24"/>
  <c r="J256" i="24"/>
  <c r="M256" i="24" s="1"/>
  <c r="I256" i="24"/>
  <c r="L256" i="24" s="1"/>
  <c r="K255" i="24"/>
  <c r="J255" i="24"/>
  <c r="M255" i="24" s="1"/>
  <c r="I255" i="24"/>
  <c r="L255" i="24" s="1"/>
  <c r="L254" i="24"/>
  <c r="K254" i="24"/>
  <c r="J254" i="24"/>
  <c r="M254" i="24" s="1"/>
  <c r="I254" i="24"/>
  <c r="K253" i="24"/>
  <c r="J253" i="24"/>
  <c r="M253" i="24" s="1"/>
  <c r="I253" i="24"/>
  <c r="L253" i="24" s="1"/>
  <c r="K252" i="24"/>
  <c r="J252" i="24"/>
  <c r="M252" i="24" s="1"/>
  <c r="I252" i="24"/>
  <c r="L252" i="24" s="1"/>
  <c r="K251" i="24"/>
  <c r="J251" i="24"/>
  <c r="M251" i="24" s="1"/>
  <c r="I251" i="24"/>
  <c r="L251" i="24" s="1"/>
  <c r="L250" i="24"/>
  <c r="K250" i="24"/>
  <c r="J250" i="24"/>
  <c r="M250" i="24" s="1"/>
  <c r="I250" i="24"/>
  <c r="K249" i="24"/>
  <c r="J249" i="24"/>
  <c r="M249" i="24" s="1"/>
  <c r="I249" i="24"/>
  <c r="L249" i="24" s="1"/>
  <c r="K248" i="24"/>
  <c r="J248" i="24"/>
  <c r="M248" i="24" s="1"/>
  <c r="I248" i="24"/>
  <c r="L248" i="24" s="1"/>
  <c r="K247" i="24"/>
  <c r="J247" i="24"/>
  <c r="M247" i="24" s="1"/>
  <c r="I247" i="24"/>
  <c r="L247" i="24" s="1"/>
  <c r="K246" i="24"/>
  <c r="J246" i="24"/>
  <c r="M246" i="24" s="1"/>
  <c r="I246" i="24"/>
  <c r="L246" i="24" s="1"/>
  <c r="K245" i="24"/>
  <c r="J245" i="24"/>
  <c r="M245" i="24" s="1"/>
  <c r="I245" i="24"/>
  <c r="L245" i="24" s="1"/>
  <c r="K244" i="24"/>
  <c r="J244" i="24"/>
  <c r="M244" i="24" s="1"/>
  <c r="I244" i="24"/>
  <c r="L244" i="24" s="1"/>
  <c r="K243" i="24"/>
  <c r="J243" i="24"/>
  <c r="M243" i="24" s="1"/>
  <c r="I243" i="24"/>
  <c r="L243" i="24" s="1"/>
  <c r="K242" i="24"/>
  <c r="J242" i="24"/>
  <c r="M242" i="24" s="1"/>
  <c r="I242" i="24"/>
  <c r="L242" i="24" s="1"/>
  <c r="K241" i="24"/>
  <c r="J241" i="24"/>
  <c r="M241" i="24" s="1"/>
  <c r="I241" i="24"/>
  <c r="L241" i="24" s="1"/>
  <c r="M240" i="24"/>
  <c r="K240" i="24"/>
  <c r="J240" i="24"/>
  <c r="I240" i="24"/>
  <c r="L240" i="24" s="1"/>
  <c r="K239" i="24"/>
  <c r="J239" i="24"/>
  <c r="M239" i="24" s="1"/>
  <c r="I239" i="24"/>
  <c r="L239" i="24" s="1"/>
  <c r="L238" i="24"/>
  <c r="K238" i="24"/>
  <c r="J238" i="24"/>
  <c r="M238" i="24" s="1"/>
  <c r="I238" i="24"/>
  <c r="L237" i="24"/>
  <c r="K237" i="24"/>
  <c r="J237" i="24"/>
  <c r="M237" i="24" s="1"/>
  <c r="I237" i="24"/>
  <c r="K236" i="24"/>
  <c r="J236" i="24"/>
  <c r="M236" i="24" s="1"/>
  <c r="I236" i="24"/>
  <c r="L236" i="24" s="1"/>
  <c r="K235" i="24"/>
  <c r="J235" i="24"/>
  <c r="M235" i="24" s="1"/>
  <c r="I235" i="24"/>
  <c r="L235" i="24" s="1"/>
  <c r="L234" i="24"/>
  <c r="K234" i="24"/>
  <c r="J234" i="24"/>
  <c r="M234" i="24" s="1"/>
  <c r="I234" i="24"/>
  <c r="K233" i="24"/>
  <c r="J233" i="24"/>
  <c r="M233" i="24" s="1"/>
  <c r="I233" i="24"/>
  <c r="L233" i="24" s="1"/>
  <c r="K232" i="24"/>
  <c r="J232" i="24"/>
  <c r="M232" i="24" s="1"/>
  <c r="I232" i="24"/>
  <c r="L232" i="24" s="1"/>
  <c r="K231" i="24"/>
  <c r="J231" i="24"/>
  <c r="M231" i="24" s="1"/>
  <c r="I231" i="24"/>
  <c r="L231" i="24" s="1"/>
  <c r="K230" i="24"/>
  <c r="J230" i="24"/>
  <c r="M230" i="24" s="1"/>
  <c r="I230" i="24"/>
  <c r="L230" i="24" s="1"/>
  <c r="K229" i="24"/>
  <c r="J229" i="24"/>
  <c r="M229" i="24" s="1"/>
  <c r="I229" i="24"/>
  <c r="L229" i="24" s="1"/>
  <c r="K228" i="24"/>
  <c r="J228" i="24"/>
  <c r="M228" i="24" s="1"/>
  <c r="I228" i="24"/>
  <c r="L228" i="24" s="1"/>
  <c r="K227" i="24"/>
  <c r="J227" i="24"/>
  <c r="M227" i="24" s="1"/>
  <c r="I227" i="24"/>
  <c r="L227" i="24" s="1"/>
  <c r="K226" i="24"/>
  <c r="J226" i="24"/>
  <c r="M226" i="24" s="1"/>
  <c r="I226" i="24"/>
  <c r="L226" i="24" s="1"/>
  <c r="M225" i="24"/>
  <c r="K225" i="24"/>
  <c r="J225" i="24"/>
  <c r="I225" i="24"/>
  <c r="L225" i="24" s="1"/>
  <c r="M224" i="24"/>
  <c r="K224" i="24"/>
  <c r="J224" i="24"/>
  <c r="I224" i="24"/>
  <c r="L224" i="24" s="1"/>
  <c r="L223" i="24"/>
  <c r="K223" i="24"/>
  <c r="J223" i="24"/>
  <c r="M223" i="24" s="1"/>
  <c r="I223" i="24"/>
  <c r="K222" i="24"/>
  <c r="J222" i="24"/>
  <c r="M222" i="24" s="1"/>
  <c r="I222" i="24"/>
  <c r="L222" i="24" s="1"/>
  <c r="L221" i="24"/>
  <c r="K221" i="24"/>
  <c r="J221" i="24"/>
  <c r="M221" i="24" s="1"/>
  <c r="I221" i="24"/>
  <c r="K220" i="24"/>
  <c r="J220" i="24"/>
  <c r="M220" i="24" s="1"/>
  <c r="I220" i="24"/>
  <c r="L220" i="24" s="1"/>
  <c r="K219" i="24"/>
  <c r="J219" i="24"/>
  <c r="M219" i="24" s="1"/>
  <c r="I219" i="24"/>
  <c r="L219" i="24" s="1"/>
  <c r="K218" i="24"/>
  <c r="J218" i="24"/>
  <c r="M218" i="24" s="1"/>
  <c r="I218" i="24"/>
  <c r="L218" i="24" s="1"/>
  <c r="K217" i="24"/>
  <c r="J217" i="24"/>
  <c r="M217" i="24" s="1"/>
  <c r="I217" i="24"/>
  <c r="L217" i="24" s="1"/>
  <c r="K216" i="24"/>
  <c r="J216" i="24"/>
  <c r="M216" i="24" s="1"/>
  <c r="I216" i="24"/>
  <c r="L216" i="24" s="1"/>
  <c r="K215" i="24"/>
  <c r="J215" i="24"/>
  <c r="M215" i="24" s="1"/>
  <c r="I215" i="24"/>
  <c r="L215" i="24" s="1"/>
  <c r="K214" i="24"/>
  <c r="J214" i="24"/>
  <c r="M214" i="24" s="1"/>
  <c r="I214" i="24"/>
  <c r="L214" i="24" s="1"/>
  <c r="K213" i="24"/>
  <c r="J213" i="24"/>
  <c r="M213" i="24" s="1"/>
  <c r="I213" i="24"/>
  <c r="L213" i="24" s="1"/>
  <c r="K212" i="24"/>
  <c r="J212" i="24"/>
  <c r="M212" i="24" s="1"/>
  <c r="I212" i="24"/>
  <c r="L212" i="24" s="1"/>
  <c r="K211" i="24"/>
  <c r="J211" i="24"/>
  <c r="M211" i="24" s="1"/>
  <c r="I211" i="24"/>
  <c r="L211" i="24" s="1"/>
  <c r="K210" i="24"/>
  <c r="J210" i="24"/>
  <c r="M210" i="24" s="1"/>
  <c r="I210" i="24"/>
  <c r="L210" i="24" s="1"/>
  <c r="M209" i="24"/>
  <c r="K209" i="24"/>
  <c r="J209" i="24"/>
  <c r="I209" i="24"/>
  <c r="L209" i="24" s="1"/>
  <c r="K208" i="24"/>
  <c r="J208" i="24"/>
  <c r="M208" i="24" s="1"/>
  <c r="I208" i="24"/>
  <c r="L208" i="24" s="1"/>
  <c r="L207" i="24"/>
  <c r="K207" i="24"/>
  <c r="J207" i="24"/>
  <c r="M207" i="24" s="1"/>
  <c r="I207" i="24"/>
  <c r="K206" i="24"/>
  <c r="J206" i="24"/>
  <c r="M206" i="24" s="1"/>
  <c r="I206" i="24"/>
  <c r="L206" i="24" s="1"/>
  <c r="K205" i="24"/>
  <c r="J205" i="24"/>
  <c r="M205" i="24" s="1"/>
  <c r="I205" i="24"/>
  <c r="L205" i="24" s="1"/>
  <c r="K204" i="24"/>
  <c r="J204" i="24"/>
  <c r="M204" i="24" s="1"/>
  <c r="I204" i="24"/>
  <c r="L204" i="24" s="1"/>
  <c r="M203" i="24"/>
  <c r="K203" i="24"/>
  <c r="J203" i="24"/>
  <c r="I203" i="24"/>
  <c r="L203" i="24" s="1"/>
  <c r="K202" i="24"/>
  <c r="J202" i="24"/>
  <c r="M202" i="24" s="1"/>
  <c r="I202" i="24"/>
  <c r="L202" i="24" s="1"/>
  <c r="K201" i="24"/>
  <c r="J201" i="24"/>
  <c r="M201" i="24" s="1"/>
  <c r="I201" i="24"/>
  <c r="L201" i="24" s="1"/>
  <c r="K200" i="24"/>
  <c r="J200" i="24"/>
  <c r="M200" i="24" s="1"/>
  <c r="I200" i="24"/>
  <c r="L200" i="24" s="1"/>
  <c r="K199" i="24"/>
  <c r="J199" i="24"/>
  <c r="M199" i="24" s="1"/>
  <c r="I199" i="24"/>
  <c r="L199" i="24" s="1"/>
  <c r="K198" i="24"/>
  <c r="J198" i="24"/>
  <c r="M198" i="24" s="1"/>
  <c r="I198" i="24"/>
  <c r="L198" i="24" s="1"/>
  <c r="K197" i="24"/>
  <c r="J197" i="24"/>
  <c r="M197" i="24" s="1"/>
  <c r="I197" i="24"/>
  <c r="L197" i="24" s="1"/>
  <c r="K196" i="24"/>
  <c r="J196" i="24"/>
  <c r="M196" i="24" s="1"/>
  <c r="I196" i="24"/>
  <c r="L196" i="24" s="1"/>
  <c r="K195" i="24"/>
  <c r="J195" i="24"/>
  <c r="M195" i="24" s="1"/>
  <c r="I195" i="24"/>
  <c r="L195" i="24" s="1"/>
  <c r="K194" i="24"/>
  <c r="J194" i="24"/>
  <c r="M194" i="24" s="1"/>
  <c r="I194" i="24"/>
  <c r="L194" i="24" s="1"/>
  <c r="K193" i="24"/>
  <c r="J193" i="24"/>
  <c r="M193" i="24" s="1"/>
  <c r="I193" i="24"/>
  <c r="L193" i="24" s="1"/>
  <c r="M192" i="24"/>
  <c r="K192" i="24"/>
  <c r="J192" i="24"/>
  <c r="I192" i="24"/>
  <c r="L192" i="24" s="1"/>
  <c r="K191" i="24"/>
  <c r="J191" i="24"/>
  <c r="M191" i="24" s="1"/>
  <c r="I191" i="24"/>
  <c r="L191" i="24" s="1"/>
  <c r="L190" i="24"/>
  <c r="K190" i="24"/>
  <c r="J190" i="24"/>
  <c r="M190" i="24" s="1"/>
  <c r="I190" i="24"/>
  <c r="M189" i="24"/>
  <c r="L189" i="24"/>
  <c r="K189" i="24"/>
  <c r="J189" i="24"/>
  <c r="I189" i="24"/>
  <c r="K188" i="24"/>
  <c r="J188" i="24"/>
  <c r="M188" i="24" s="1"/>
  <c r="I188" i="24"/>
  <c r="L188" i="24" s="1"/>
  <c r="K187" i="24"/>
  <c r="J187" i="24"/>
  <c r="M187" i="24" s="1"/>
  <c r="I187" i="24"/>
  <c r="L187" i="24" s="1"/>
  <c r="K186" i="24"/>
  <c r="J186" i="24"/>
  <c r="M186" i="24" s="1"/>
  <c r="I186" i="24"/>
  <c r="L186" i="24" s="1"/>
  <c r="K185" i="24"/>
  <c r="J185" i="24"/>
  <c r="M185" i="24" s="1"/>
  <c r="I185" i="24"/>
  <c r="L185" i="24" s="1"/>
  <c r="K184" i="24"/>
  <c r="J184" i="24"/>
  <c r="M184" i="24" s="1"/>
  <c r="I184" i="24"/>
  <c r="L184" i="24" s="1"/>
  <c r="K183" i="24"/>
  <c r="J183" i="24"/>
  <c r="M183" i="24" s="1"/>
  <c r="I183" i="24"/>
  <c r="L183" i="24" s="1"/>
  <c r="K182" i="24"/>
  <c r="J182" i="24"/>
  <c r="M182" i="24" s="1"/>
  <c r="I182" i="24"/>
  <c r="L182" i="24" s="1"/>
  <c r="K181" i="24"/>
  <c r="J181" i="24"/>
  <c r="M181" i="24" s="1"/>
  <c r="I181" i="24"/>
  <c r="L181" i="24" s="1"/>
  <c r="K180" i="24"/>
  <c r="J180" i="24"/>
  <c r="M180" i="24" s="1"/>
  <c r="I180" i="24"/>
  <c r="L180" i="24" s="1"/>
  <c r="K179" i="24"/>
  <c r="J179" i="24"/>
  <c r="M179" i="24" s="1"/>
  <c r="I179" i="24"/>
  <c r="L179" i="24" s="1"/>
  <c r="K178" i="24"/>
  <c r="J178" i="24"/>
  <c r="M178" i="24" s="1"/>
  <c r="I178" i="24"/>
  <c r="L178" i="24" s="1"/>
  <c r="M177" i="24"/>
  <c r="K177" i="24"/>
  <c r="J177" i="24"/>
  <c r="I177" i="24"/>
  <c r="L177" i="24" s="1"/>
  <c r="M176" i="24"/>
  <c r="L176" i="24"/>
  <c r="K176" i="24"/>
  <c r="J176" i="24"/>
  <c r="I176" i="24"/>
  <c r="K175" i="24"/>
  <c r="J175" i="24"/>
  <c r="M175" i="24" s="1"/>
  <c r="I175" i="24"/>
  <c r="L175" i="24" s="1"/>
  <c r="L174" i="24"/>
  <c r="K174" i="24"/>
  <c r="J174" i="24"/>
  <c r="M174" i="24" s="1"/>
  <c r="I174" i="24"/>
  <c r="K173" i="24"/>
  <c r="J173" i="24"/>
  <c r="M173" i="24" s="1"/>
  <c r="I173" i="24"/>
  <c r="L173" i="24" s="1"/>
  <c r="K172" i="24"/>
  <c r="J172" i="24"/>
  <c r="M172" i="24" s="1"/>
  <c r="I172" i="24"/>
  <c r="L172" i="24" s="1"/>
  <c r="K171" i="24"/>
  <c r="J171" i="24"/>
  <c r="M171" i="24" s="1"/>
  <c r="I171" i="24"/>
  <c r="L171" i="24" s="1"/>
  <c r="L170" i="24"/>
  <c r="K170" i="24"/>
  <c r="J170" i="24"/>
  <c r="M170" i="24" s="1"/>
  <c r="I170" i="24"/>
  <c r="K169" i="24"/>
  <c r="J169" i="24"/>
  <c r="M169" i="24" s="1"/>
  <c r="I169" i="24"/>
  <c r="L169" i="24" s="1"/>
  <c r="L168" i="24"/>
  <c r="K168" i="24"/>
  <c r="J168" i="24"/>
  <c r="M168" i="24" s="1"/>
  <c r="I168" i="24"/>
  <c r="K167" i="24"/>
  <c r="J167" i="24"/>
  <c r="M167" i="24" s="1"/>
  <c r="I167" i="24"/>
  <c r="L167" i="24" s="1"/>
  <c r="K166" i="24"/>
  <c r="J166" i="24"/>
  <c r="M166" i="24" s="1"/>
  <c r="I166" i="24"/>
  <c r="L166" i="24" s="1"/>
  <c r="K165" i="24"/>
  <c r="J165" i="24"/>
  <c r="M165" i="24" s="1"/>
  <c r="I165" i="24"/>
  <c r="L165" i="24" s="1"/>
  <c r="K164" i="24"/>
  <c r="J164" i="24"/>
  <c r="M164" i="24" s="1"/>
  <c r="I164" i="24"/>
  <c r="L164" i="24" s="1"/>
  <c r="M163" i="24"/>
  <c r="K163" i="24"/>
  <c r="J163" i="24"/>
  <c r="I163" i="24"/>
  <c r="L163" i="24" s="1"/>
  <c r="K162" i="24"/>
  <c r="J162" i="24"/>
  <c r="M162" i="24" s="1"/>
  <c r="I162" i="24"/>
  <c r="L162" i="24" s="1"/>
  <c r="K161" i="24"/>
  <c r="J161" i="24"/>
  <c r="M161" i="24" s="1"/>
  <c r="I161" i="24"/>
  <c r="L161" i="24" s="1"/>
  <c r="K160" i="24"/>
  <c r="J160" i="24"/>
  <c r="M160" i="24" s="1"/>
  <c r="I160" i="24"/>
  <c r="L160" i="24" s="1"/>
  <c r="K159" i="24"/>
  <c r="J159" i="24"/>
  <c r="M159" i="24" s="1"/>
  <c r="I159" i="24"/>
  <c r="L159" i="24" s="1"/>
  <c r="K158" i="24"/>
  <c r="J158" i="24"/>
  <c r="M158" i="24" s="1"/>
  <c r="I158" i="24"/>
  <c r="L158" i="24" s="1"/>
  <c r="M157" i="24"/>
  <c r="K157" i="24"/>
  <c r="J157" i="24"/>
  <c r="I157" i="24"/>
  <c r="L157" i="24" s="1"/>
  <c r="L156" i="24"/>
  <c r="K156" i="24"/>
  <c r="J156" i="24"/>
  <c r="M156" i="24" s="1"/>
  <c r="I156" i="24"/>
  <c r="K155" i="24"/>
  <c r="J155" i="24"/>
  <c r="M155" i="24" s="1"/>
  <c r="I155" i="24"/>
  <c r="L155" i="24" s="1"/>
  <c r="K154" i="24"/>
  <c r="J154" i="24"/>
  <c r="M154" i="24" s="1"/>
  <c r="I154" i="24"/>
  <c r="L154" i="24" s="1"/>
  <c r="K153" i="24"/>
  <c r="J153" i="24"/>
  <c r="M153" i="24" s="1"/>
  <c r="I153" i="24"/>
  <c r="L153" i="24" s="1"/>
  <c r="L152" i="24"/>
  <c r="K152" i="24"/>
  <c r="J152" i="24"/>
  <c r="M152" i="24" s="1"/>
  <c r="I152" i="24"/>
  <c r="K151" i="24"/>
  <c r="J151" i="24"/>
  <c r="M151" i="24" s="1"/>
  <c r="I151" i="24"/>
  <c r="L151" i="24" s="1"/>
  <c r="K150" i="24"/>
  <c r="J150" i="24"/>
  <c r="M150" i="24" s="1"/>
  <c r="I150" i="24"/>
  <c r="L150" i="24" s="1"/>
  <c r="K149" i="24"/>
  <c r="J149" i="24"/>
  <c r="M149" i="24" s="1"/>
  <c r="I149" i="24"/>
  <c r="L149" i="24" s="1"/>
  <c r="K148" i="24"/>
  <c r="J148" i="24"/>
  <c r="M148" i="24" s="1"/>
  <c r="I148" i="24"/>
  <c r="L148" i="24" s="1"/>
  <c r="K147" i="24"/>
  <c r="J147" i="24"/>
  <c r="M147" i="24" s="1"/>
  <c r="I147" i="24"/>
  <c r="L147" i="24" s="1"/>
  <c r="K146" i="24"/>
  <c r="J146" i="24"/>
  <c r="M146" i="24" s="1"/>
  <c r="I146" i="24"/>
  <c r="L146" i="24" s="1"/>
  <c r="K145" i="24"/>
  <c r="J145" i="24"/>
  <c r="M145" i="24" s="1"/>
  <c r="I145" i="24"/>
  <c r="L145" i="24" s="1"/>
  <c r="M144" i="24"/>
  <c r="K144" i="24"/>
  <c r="J144" i="24"/>
  <c r="I144" i="24"/>
  <c r="L144" i="24" s="1"/>
  <c r="M143" i="24"/>
  <c r="L143" i="24"/>
  <c r="K143" i="24"/>
  <c r="J143" i="24"/>
  <c r="I143" i="24"/>
  <c r="K142" i="24"/>
  <c r="J142" i="24"/>
  <c r="M142" i="24" s="1"/>
  <c r="I142" i="24"/>
  <c r="L142" i="24" s="1"/>
  <c r="M141" i="24"/>
  <c r="L141" i="24"/>
  <c r="K141" i="24"/>
  <c r="J141" i="24"/>
  <c r="I141" i="24"/>
  <c r="K140" i="24"/>
  <c r="J140" i="24"/>
  <c r="M140" i="24" s="1"/>
  <c r="I140" i="24"/>
  <c r="L140" i="24" s="1"/>
  <c r="K139" i="24"/>
  <c r="J139" i="24"/>
  <c r="M139" i="24" s="1"/>
  <c r="I139" i="24"/>
  <c r="L139" i="24" s="1"/>
  <c r="K138" i="24"/>
  <c r="J138" i="24"/>
  <c r="M138" i="24" s="1"/>
  <c r="I138" i="24"/>
  <c r="L138" i="24" s="1"/>
  <c r="K137" i="24"/>
  <c r="J137" i="24"/>
  <c r="M137" i="24" s="1"/>
  <c r="I137" i="24"/>
  <c r="L137" i="24" s="1"/>
  <c r="K296" i="8"/>
  <c r="J296" i="8"/>
  <c r="M296" i="8" s="1"/>
  <c r="I296" i="8"/>
  <c r="L296" i="8" s="1"/>
  <c r="K295" i="8"/>
  <c r="J295" i="8"/>
  <c r="M295" i="8" s="1"/>
  <c r="I295" i="8"/>
  <c r="L295" i="8" s="1"/>
  <c r="K294" i="8"/>
  <c r="J294" i="8"/>
  <c r="M294" i="8" s="1"/>
  <c r="I294" i="8"/>
  <c r="L294" i="8" s="1"/>
  <c r="K293" i="8"/>
  <c r="J293" i="8"/>
  <c r="M293" i="8" s="1"/>
  <c r="I293" i="8"/>
  <c r="L293" i="8" s="1"/>
  <c r="K292" i="8"/>
  <c r="J292" i="8"/>
  <c r="M292" i="8" s="1"/>
  <c r="I292" i="8"/>
  <c r="L292" i="8" s="1"/>
  <c r="K291" i="8"/>
  <c r="J291" i="8"/>
  <c r="M291" i="8" s="1"/>
  <c r="I291" i="8"/>
  <c r="L291" i="8" s="1"/>
  <c r="K290" i="8"/>
  <c r="J290" i="8"/>
  <c r="M290" i="8" s="1"/>
  <c r="I290" i="8"/>
  <c r="L290" i="8" s="1"/>
  <c r="K289" i="8"/>
  <c r="J289" i="8"/>
  <c r="M289" i="8" s="1"/>
  <c r="I289" i="8"/>
  <c r="L289" i="8" s="1"/>
  <c r="K288" i="8"/>
  <c r="J288" i="8"/>
  <c r="M288" i="8" s="1"/>
  <c r="I288" i="8"/>
  <c r="L288" i="8" s="1"/>
  <c r="M287" i="8"/>
  <c r="L287" i="8"/>
  <c r="K287" i="8"/>
  <c r="J287" i="8"/>
  <c r="I287" i="8"/>
  <c r="K286" i="8"/>
  <c r="J286" i="8"/>
  <c r="M286" i="8" s="1"/>
  <c r="I286" i="8"/>
  <c r="L286" i="8" s="1"/>
  <c r="K285" i="8"/>
  <c r="J285" i="8"/>
  <c r="M285" i="8" s="1"/>
  <c r="I285" i="8"/>
  <c r="L285" i="8" s="1"/>
  <c r="K284" i="8"/>
  <c r="J284" i="8"/>
  <c r="M284" i="8" s="1"/>
  <c r="I284" i="8"/>
  <c r="L284" i="8" s="1"/>
  <c r="L283" i="8"/>
  <c r="K283" i="8"/>
  <c r="J283" i="8"/>
  <c r="M283" i="8" s="1"/>
  <c r="I283" i="8"/>
  <c r="K282" i="8"/>
  <c r="J282" i="8"/>
  <c r="M282" i="8" s="1"/>
  <c r="I282" i="8"/>
  <c r="L282" i="8" s="1"/>
  <c r="K281" i="8"/>
  <c r="J281" i="8"/>
  <c r="M281" i="8" s="1"/>
  <c r="I281" i="8"/>
  <c r="L281" i="8" s="1"/>
  <c r="K280" i="8"/>
  <c r="J280" i="8"/>
  <c r="M280" i="8" s="1"/>
  <c r="I280" i="8"/>
  <c r="L280" i="8" s="1"/>
  <c r="K279" i="8"/>
  <c r="J279" i="8"/>
  <c r="M279" i="8" s="1"/>
  <c r="I279" i="8"/>
  <c r="L279" i="8" s="1"/>
  <c r="K278" i="8"/>
  <c r="J278" i="8"/>
  <c r="M278" i="8" s="1"/>
  <c r="I278" i="8"/>
  <c r="L278" i="8" s="1"/>
  <c r="K277" i="8"/>
  <c r="J277" i="8"/>
  <c r="M277" i="8" s="1"/>
  <c r="I277" i="8"/>
  <c r="L277" i="8" s="1"/>
  <c r="K276" i="8"/>
  <c r="J276" i="8"/>
  <c r="M276" i="8" s="1"/>
  <c r="I276" i="8"/>
  <c r="L276" i="8" s="1"/>
  <c r="K275" i="8"/>
  <c r="J275" i="8"/>
  <c r="M275" i="8" s="1"/>
  <c r="I275" i="8"/>
  <c r="L275" i="8" s="1"/>
  <c r="K274" i="8"/>
  <c r="J274" i="8"/>
  <c r="M274" i="8" s="1"/>
  <c r="I274" i="8"/>
  <c r="L274" i="8" s="1"/>
  <c r="K273" i="8"/>
  <c r="J273" i="8"/>
  <c r="M273" i="8" s="1"/>
  <c r="I273" i="8"/>
  <c r="L273" i="8" s="1"/>
  <c r="K272" i="8"/>
  <c r="J272" i="8"/>
  <c r="M272" i="8" s="1"/>
  <c r="I272" i="8"/>
  <c r="L272" i="8" s="1"/>
  <c r="K271" i="8"/>
  <c r="J271" i="8"/>
  <c r="M271" i="8" s="1"/>
  <c r="I271" i="8"/>
  <c r="L271" i="8" s="1"/>
  <c r="K270" i="8"/>
  <c r="J270" i="8"/>
  <c r="M270" i="8" s="1"/>
  <c r="I270" i="8"/>
  <c r="L270" i="8" s="1"/>
  <c r="K269" i="8"/>
  <c r="J269" i="8"/>
  <c r="M269" i="8" s="1"/>
  <c r="I269" i="8"/>
  <c r="L269" i="8" s="1"/>
  <c r="K268" i="8"/>
  <c r="J268" i="8"/>
  <c r="M268" i="8" s="1"/>
  <c r="I268" i="8"/>
  <c r="L268" i="8" s="1"/>
  <c r="K267" i="8"/>
  <c r="J267" i="8"/>
  <c r="M267" i="8" s="1"/>
  <c r="I267" i="8"/>
  <c r="L267" i="8" s="1"/>
  <c r="K266" i="8"/>
  <c r="J266" i="8"/>
  <c r="M266" i="8" s="1"/>
  <c r="I266" i="8"/>
  <c r="L266" i="8" s="1"/>
  <c r="K265" i="8"/>
  <c r="J265" i="8"/>
  <c r="M265" i="8" s="1"/>
  <c r="I265" i="8"/>
  <c r="L265" i="8" s="1"/>
  <c r="K264" i="8"/>
  <c r="J264" i="8"/>
  <c r="M264" i="8" s="1"/>
  <c r="I264" i="8"/>
  <c r="L264" i="8" s="1"/>
  <c r="K263" i="8"/>
  <c r="J263" i="8"/>
  <c r="M263" i="8" s="1"/>
  <c r="I263" i="8"/>
  <c r="L263" i="8" s="1"/>
  <c r="K262" i="8"/>
  <c r="J262" i="8"/>
  <c r="M262" i="8" s="1"/>
  <c r="I262" i="8"/>
  <c r="L262" i="8" s="1"/>
  <c r="K261" i="8"/>
  <c r="J261" i="8"/>
  <c r="M261" i="8" s="1"/>
  <c r="I261" i="8"/>
  <c r="L261" i="8" s="1"/>
  <c r="K260" i="8"/>
  <c r="J260" i="8"/>
  <c r="M260" i="8" s="1"/>
  <c r="I260" i="8"/>
  <c r="L260" i="8" s="1"/>
  <c r="K259" i="8"/>
  <c r="J259" i="8"/>
  <c r="M259" i="8" s="1"/>
  <c r="I259" i="8"/>
  <c r="L259" i="8" s="1"/>
  <c r="K258" i="8"/>
  <c r="J258" i="8"/>
  <c r="M258" i="8" s="1"/>
  <c r="I258" i="8"/>
  <c r="L258" i="8" s="1"/>
  <c r="K257" i="8"/>
  <c r="J257" i="8"/>
  <c r="M257" i="8" s="1"/>
  <c r="I257" i="8"/>
  <c r="L257" i="8" s="1"/>
  <c r="K256" i="8"/>
  <c r="J256" i="8"/>
  <c r="M256" i="8" s="1"/>
  <c r="I256" i="8"/>
  <c r="L256" i="8" s="1"/>
  <c r="M255" i="8"/>
  <c r="L255" i="8"/>
  <c r="K255" i="8"/>
  <c r="J255" i="8"/>
  <c r="I255" i="8"/>
  <c r="K254" i="8"/>
  <c r="J254" i="8"/>
  <c r="M254" i="8" s="1"/>
  <c r="I254" i="8"/>
  <c r="L254" i="8" s="1"/>
  <c r="K253" i="8"/>
  <c r="J253" i="8"/>
  <c r="M253" i="8" s="1"/>
  <c r="I253" i="8"/>
  <c r="L253" i="8" s="1"/>
  <c r="L252" i="8"/>
  <c r="K252" i="8"/>
  <c r="J252" i="8"/>
  <c r="M252" i="8" s="1"/>
  <c r="I252" i="8"/>
  <c r="L251" i="8"/>
  <c r="K251" i="8"/>
  <c r="J251" i="8"/>
  <c r="M251" i="8" s="1"/>
  <c r="I251" i="8"/>
  <c r="K250" i="8"/>
  <c r="J250" i="8"/>
  <c r="M250" i="8" s="1"/>
  <c r="I250" i="8"/>
  <c r="L250" i="8" s="1"/>
  <c r="K249" i="8"/>
  <c r="J249" i="8"/>
  <c r="M249" i="8" s="1"/>
  <c r="I249" i="8"/>
  <c r="L249" i="8" s="1"/>
  <c r="K248" i="8"/>
  <c r="J248" i="8"/>
  <c r="M248" i="8" s="1"/>
  <c r="I248" i="8"/>
  <c r="L248" i="8" s="1"/>
  <c r="K247" i="8"/>
  <c r="J247" i="8"/>
  <c r="M247" i="8" s="1"/>
  <c r="I247" i="8"/>
  <c r="L247" i="8" s="1"/>
  <c r="K246" i="8"/>
  <c r="J246" i="8"/>
  <c r="M246" i="8" s="1"/>
  <c r="I246" i="8"/>
  <c r="L246" i="8" s="1"/>
  <c r="K245" i="8"/>
  <c r="J245" i="8"/>
  <c r="M245" i="8" s="1"/>
  <c r="I245" i="8"/>
  <c r="L245" i="8" s="1"/>
  <c r="K244" i="8"/>
  <c r="J244" i="8"/>
  <c r="M244" i="8" s="1"/>
  <c r="I244" i="8"/>
  <c r="L244" i="8" s="1"/>
  <c r="K243" i="8"/>
  <c r="J243" i="8"/>
  <c r="M243" i="8" s="1"/>
  <c r="I243" i="8"/>
  <c r="L243" i="8" s="1"/>
  <c r="K242" i="8"/>
  <c r="J242" i="8"/>
  <c r="M242" i="8" s="1"/>
  <c r="I242" i="8"/>
  <c r="L242" i="8" s="1"/>
  <c r="K241" i="8"/>
  <c r="J241" i="8"/>
  <c r="M241" i="8" s="1"/>
  <c r="I241" i="8"/>
  <c r="L241" i="8" s="1"/>
  <c r="K240" i="8"/>
  <c r="J240" i="8"/>
  <c r="M240" i="8" s="1"/>
  <c r="I240" i="8"/>
  <c r="L240" i="8" s="1"/>
  <c r="K239" i="8"/>
  <c r="J239" i="8"/>
  <c r="M239" i="8" s="1"/>
  <c r="I239" i="8"/>
  <c r="L239" i="8" s="1"/>
  <c r="K238" i="8"/>
  <c r="J238" i="8"/>
  <c r="M238" i="8" s="1"/>
  <c r="I238" i="8"/>
  <c r="L238" i="8" s="1"/>
  <c r="K237" i="8"/>
  <c r="J237" i="8"/>
  <c r="M237" i="8" s="1"/>
  <c r="I237" i="8"/>
  <c r="L237" i="8" s="1"/>
  <c r="K236" i="8"/>
  <c r="J236" i="8"/>
  <c r="M236" i="8" s="1"/>
  <c r="I236" i="8"/>
  <c r="L236" i="8" s="1"/>
  <c r="K235" i="8"/>
  <c r="J235" i="8"/>
  <c r="M235" i="8" s="1"/>
  <c r="I235" i="8"/>
  <c r="L235" i="8" s="1"/>
  <c r="K234" i="8"/>
  <c r="J234" i="8"/>
  <c r="M234" i="8" s="1"/>
  <c r="I234" i="8"/>
  <c r="L234" i="8" s="1"/>
  <c r="K233" i="8"/>
  <c r="J233" i="8"/>
  <c r="M233" i="8" s="1"/>
  <c r="I233" i="8"/>
  <c r="L233" i="8" s="1"/>
  <c r="K232" i="8"/>
  <c r="J232" i="8"/>
  <c r="M232" i="8" s="1"/>
  <c r="I232" i="8"/>
  <c r="L232" i="8" s="1"/>
  <c r="K231" i="8"/>
  <c r="J231" i="8"/>
  <c r="M231" i="8" s="1"/>
  <c r="I231" i="8"/>
  <c r="L231" i="8" s="1"/>
  <c r="K230" i="8"/>
  <c r="J230" i="8"/>
  <c r="M230" i="8" s="1"/>
  <c r="I230" i="8"/>
  <c r="L230" i="8" s="1"/>
  <c r="K229" i="8"/>
  <c r="J229" i="8"/>
  <c r="M229" i="8" s="1"/>
  <c r="I229" i="8"/>
  <c r="L229" i="8" s="1"/>
  <c r="K228" i="8"/>
  <c r="J228" i="8"/>
  <c r="M228" i="8" s="1"/>
  <c r="I228" i="8"/>
  <c r="L228" i="8" s="1"/>
  <c r="K227" i="8"/>
  <c r="J227" i="8"/>
  <c r="M227" i="8" s="1"/>
  <c r="I227" i="8"/>
  <c r="L227" i="8" s="1"/>
  <c r="K226" i="8"/>
  <c r="J226" i="8"/>
  <c r="M226" i="8" s="1"/>
  <c r="I226" i="8"/>
  <c r="L226" i="8" s="1"/>
  <c r="K225" i="8"/>
  <c r="J225" i="8"/>
  <c r="M225" i="8" s="1"/>
  <c r="I225" i="8"/>
  <c r="L225" i="8" s="1"/>
  <c r="K224" i="8"/>
  <c r="J224" i="8"/>
  <c r="M224" i="8" s="1"/>
  <c r="I224" i="8"/>
  <c r="L224" i="8" s="1"/>
  <c r="M223" i="8"/>
  <c r="L223" i="8"/>
  <c r="K223" i="8"/>
  <c r="J223" i="8"/>
  <c r="I223" i="8"/>
  <c r="K222" i="8"/>
  <c r="J222" i="8"/>
  <c r="M222" i="8" s="1"/>
  <c r="I222" i="8"/>
  <c r="L222" i="8" s="1"/>
  <c r="K221" i="8"/>
  <c r="J221" i="8"/>
  <c r="M221" i="8" s="1"/>
  <c r="I221" i="8"/>
  <c r="L221" i="8" s="1"/>
  <c r="L220" i="8"/>
  <c r="K220" i="8"/>
  <c r="J220" i="8"/>
  <c r="M220" i="8" s="1"/>
  <c r="I220" i="8"/>
  <c r="L219" i="8"/>
  <c r="K219" i="8"/>
  <c r="J219" i="8"/>
  <c r="M219" i="8" s="1"/>
  <c r="I219" i="8"/>
  <c r="K218" i="8"/>
  <c r="J218" i="8"/>
  <c r="M218" i="8" s="1"/>
  <c r="I218" i="8"/>
  <c r="L218" i="8" s="1"/>
  <c r="K217" i="8"/>
  <c r="J217" i="8"/>
  <c r="M217" i="8" s="1"/>
  <c r="I217" i="8"/>
  <c r="L217" i="8" s="1"/>
  <c r="K216" i="8"/>
  <c r="J216" i="8"/>
  <c r="M216" i="8" s="1"/>
  <c r="I216" i="8"/>
  <c r="L216" i="8" s="1"/>
  <c r="K215" i="8"/>
  <c r="J215" i="8"/>
  <c r="M215" i="8" s="1"/>
  <c r="I215" i="8"/>
  <c r="L215" i="8" s="1"/>
  <c r="K214" i="8"/>
  <c r="J214" i="8"/>
  <c r="M214" i="8" s="1"/>
  <c r="I214" i="8"/>
  <c r="L214" i="8" s="1"/>
  <c r="K213" i="8"/>
  <c r="J213" i="8"/>
  <c r="M213" i="8" s="1"/>
  <c r="I213" i="8"/>
  <c r="L213" i="8" s="1"/>
  <c r="K212" i="8"/>
  <c r="J212" i="8"/>
  <c r="M212" i="8" s="1"/>
  <c r="I212" i="8"/>
  <c r="L212" i="8" s="1"/>
  <c r="K211" i="8"/>
  <c r="J211" i="8"/>
  <c r="M211" i="8" s="1"/>
  <c r="I211" i="8"/>
  <c r="L211" i="8" s="1"/>
  <c r="K210" i="8"/>
  <c r="J210" i="8"/>
  <c r="M210" i="8" s="1"/>
  <c r="I210" i="8"/>
  <c r="L210" i="8" s="1"/>
  <c r="K209" i="8"/>
  <c r="J209" i="8"/>
  <c r="M209" i="8" s="1"/>
  <c r="I209" i="8"/>
  <c r="L209" i="8" s="1"/>
  <c r="K208" i="8"/>
  <c r="J208" i="8"/>
  <c r="M208" i="8" s="1"/>
  <c r="I208" i="8"/>
  <c r="L208" i="8" s="1"/>
  <c r="K207" i="8"/>
  <c r="J207" i="8"/>
  <c r="M207" i="8" s="1"/>
  <c r="I207" i="8"/>
  <c r="L207" i="8" s="1"/>
  <c r="K206" i="8"/>
  <c r="J206" i="8"/>
  <c r="M206" i="8" s="1"/>
  <c r="I206" i="8"/>
  <c r="L206" i="8" s="1"/>
  <c r="K205" i="8"/>
  <c r="J205" i="8"/>
  <c r="M205" i="8" s="1"/>
  <c r="I205" i="8"/>
  <c r="L205" i="8" s="1"/>
  <c r="K204" i="8"/>
  <c r="J204" i="8"/>
  <c r="M204" i="8" s="1"/>
  <c r="I204" i="8"/>
  <c r="L204" i="8" s="1"/>
  <c r="K203" i="8"/>
  <c r="J203" i="8"/>
  <c r="M203" i="8" s="1"/>
  <c r="I203" i="8"/>
  <c r="L203" i="8" s="1"/>
  <c r="K202" i="8"/>
  <c r="J202" i="8"/>
  <c r="M202" i="8" s="1"/>
  <c r="I202" i="8"/>
  <c r="L202" i="8" s="1"/>
  <c r="K201" i="8"/>
  <c r="J201" i="8"/>
  <c r="M201" i="8" s="1"/>
  <c r="I201" i="8"/>
  <c r="L201" i="8" s="1"/>
  <c r="K200" i="8"/>
  <c r="J200" i="8"/>
  <c r="M200" i="8" s="1"/>
  <c r="I200" i="8"/>
  <c r="L200" i="8" s="1"/>
  <c r="K199" i="8"/>
  <c r="J199" i="8"/>
  <c r="M199" i="8" s="1"/>
  <c r="I199" i="8"/>
  <c r="L199" i="8" s="1"/>
  <c r="K198" i="8"/>
  <c r="J198" i="8"/>
  <c r="M198" i="8" s="1"/>
  <c r="I198" i="8"/>
  <c r="L198" i="8" s="1"/>
  <c r="K197" i="8"/>
  <c r="J197" i="8"/>
  <c r="M197" i="8" s="1"/>
  <c r="I197" i="8"/>
  <c r="L197" i="8" s="1"/>
  <c r="K196" i="8"/>
  <c r="J196" i="8"/>
  <c r="M196" i="8" s="1"/>
  <c r="I196" i="8"/>
  <c r="L196" i="8" s="1"/>
  <c r="K195" i="8"/>
  <c r="J195" i="8"/>
  <c r="M195" i="8" s="1"/>
  <c r="I195" i="8"/>
  <c r="L195" i="8" s="1"/>
  <c r="K194" i="8"/>
  <c r="J194" i="8"/>
  <c r="M194" i="8" s="1"/>
  <c r="I194" i="8"/>
  <c r="L194" i="8" s="1"/>
  <c r="K193" i="8"/>
  <c r="J193" i="8"/>
  <c r="M193" i="8" s="1"/>
  <c r="I193" i="8"/>
  <c r="L193" i="8" s="1"/>
  <c r="K192" i="8"/>
  <c r="J192" i="8"/>
  <c r="M192" i="8" s="1"/>
  <c r="I192" i="8"/>
  <c r="L192" i="8" s="1"/>
  <c r="M191" i="8"/>
  <c r="L191" i="8"/>
  <c r="K191" i="8"/>
  <c r="J191" i="8"/>
  <c r="I191" i="8"/>
  <c r="K190" i="8"/>
  <c r="J190" i="8"/>
  <c r="M190" i="8" s="1"/>
  <c r="I190" i="8"/>
  <c r="L190" i="8" s="1"/>
  <c r="K189" i="8"/>
  <c r="J189" i="8"/>
  <c r="M189" i="8" s="1"/>
  <c r="I189" i="8"/>
  <c r="L189" i="8" s="1"/>
  <c r="L188" i="8"/>
  <c r="K188" i="8"/>
  <c r="J188" i="8"/>
  <c r="M188" i="8" s="1"/>
  <c r="I188" i="8"/>
  <c r="L187" i="8"/>
  <c r="K187" i="8"/>
  <c r="J187" i="8"/>
  <c r="M187" i="8" s="1"/>
  <c r="I187" i="8"/>
  <c r="K186" i="8"/>
  <c r="J186" i="8"/>
  <c r="M186" i="8" s="1"/>
  <c r="I186" i="8"/>
  <c r="L186" i="8" s="1"/>
  <c r="K185" i="8"/>
  <c r="J185" i="8"/>
  <c r="M185" i="8" s="1"/>
  <c r="I185" i="8"/>
  <c r="L185" i="8" s="1"/>
  <c r="K184" i="8"/>
  <c r="J184" i="8"/>
  <c r="M184" i="8" s="1"/>
  <c r="I184" i="8"/>
  <c r="L184" i="8" s="1"/>
  <c r="K183" i="8"/>
  <c r="J183" i="8"/>
  <c r="M183" i="8" s="1"/>
  <c r="I183" i="8"/>
  <c r="L183" i="8" s="1"/>
  <c r="K182" i="8"/>
  <c r="J182" i="8"/>
  <c r="M182" i="8" s="1"/>
  <c r="I182" i="8"/>
  <c r="L182" i="8" s="1"/>
  <c r="K181" i="8"/>
  <c r="J181" i="8"/>
  <c r="M181" i="8" s="1"/>
  <c r="I181" i="8"/>
  <c r="L181" i="8" s="1"/>
  <c r="K180" i="8"/>
  <c r="J180" i="8"/>
  <c r="M180" i="8" s="1"/>
  <c r="I180" i="8"/>
  <c r="L180" i="8" s="1"/>
  <c r="K179" i="8"/>
  <c r="J179" i="8"/>
  <c r="M179" i="8" s="1"/>
  <c r="I179" i="8"/>
  <c r="L179" i="8" s="1"/>
  <c r="K178" i="8"/>
  <c r="J178" i="8"/>
  <c r="M178" i="8" s="1"/>
  <c r="I178" i="8"/>
  <c r="L178" i="8" s="1"/>
  <c r="K177" i="8"/>
  <c r="J177" i="8"/>
  <c r="M177" i="8" s="1"/>
  <c r="I177" i="8"/>
  <c r="L177" i="8" s="1"/>
  <c r="K176" i="8"/>
  <c r="J176" i="8"/>
  <c r="M176" i="8" s="1"/>
  <c r="I176" i="8"/>
  <c r="L176" i="8" s="1"/>
  <c r="K175" i="8"/>
  <c r="J175" i="8"/>
  <c r="M175" i="8" s="1"/>
  <c r="I175" i="8"/>
  <c r="L175" i="8" s="1"/>
  <c r="K174" i="8"/>
  <c r="J174" i="8"/>
  <c r="M174" i="8" s="1"/>
  <c r="I174" i="8"/>
  <c r="L174" i="8" s="1"/>
  <c r="K173" i="8"/>
  <c r="J173" i="8"/>
  <c r="M173" i="8" s="1"/>
  <c r="I173" i="8"/>
  <c r="L173" i="8" s="1"/>
  <c r="K172" i="8"/>
  <c r="J172" i="8"/>
  <c r="M172" i="8" s="1"/>
  <c r="I172" i="8"/>
  <c r="L172" i="8" s="1"/>
  <c r="K171" i="8"/>
  <c r="J171" i="8"/>
  <c r="M171" i="8" s="1"/>
  <c r="I171" i="8"/>
  <c r="L171" i="8" s="1"/>
  <c r="K170" i="8"/>
  <c r="J170" i="8"/>
  <c r="M170" i="8" s="1"/>
  <c r="I170" i="8"/>
  <c r="L170" i="8" s="1"/>
  <c r="K169" i="8"/>
  <c r="J169" i="8"/>
  <c r="M169" i="8" s="1"/>
  <c r="I169" i="8"/>
  <c r="L169" i="8" s="1"/>
  <c r="K168" i="8"/>
  <c r="J168" i="8"/>
  <c r="M168" i="8" s="1"/>
  <c r="I168" i="8"/>
  <c r="L168" i="8" s="1"/>
  <c r="K167" i="8"/>
  <c r="J167" i="8"/>
  <c r="M167" i="8" s="1"/>
  <c r="I167" i="8"/>
  <c r="L167" i="8" s="1"/>
  <c r="K166" i="8"/>
  <c r="J166" i="8"/>
  <c r="M166" i="8" s="1"/>
  <c r="I166" i="8"/>
  <c r="L166" i="8" s="1"/>
  <c r="K165" i="8"/>
  <c r="J165" i="8"/>
  <c r="M165" i="8" s="1"/>
  <c r="I165" i="8"/>
  <c r="L165" i="8" s="1"/>
  <c r="K164" i="8"/>
  <c r="J164" i="8"/>
  <c r="M164" i="8" s="1"/>
  <c r="I164" i="8"/>
  <c r="L164" i="8" s="1"/>
  <c r="K163" i="8"/>
  <c r="J163" i="8"/>
  <c r="M163" i="8" s="1"/>
  <c r="I163" i="8"/>
  <c r="L163" i="8" s="1"/>
  <c r="K162" i="8"/>
  <c r="J162" i="8"/>
  <c r="M162" i="8" s="1"/>
  <c r="I162" i="8"/>
  <c r="L162" i="8" s="1"/>
  <c r="K161" i="8"/>
  <c r="J161" i="8"/>
  <c r="M161" i="8" s="1"/>
  <c r="I161" i="8"/>
  <c r="L161" i="8" s="1"/>
  <c r="K155" i="8"/>
  <c r="J155" i="8"/>
  <c r="M155" i="8" s="1"/>
  <c r="I155" i="8"/>
  <c r="L155" i="8" s="1"/>
  <c r="M154" i="8"/>
  <c r="L154" i="8"/>
  <c r="K154" i="8"/>
  <c r="J154" i="8"/>
  <c r="I154" i="8"/>
  <c r="K153" i="8"/>
  <c r="J153" i="8"/>
  <c r="M153" i="8" s="1"/>
  <c r="I153" i="8"/>
  <c r="L153" i="8" s="1"/>
  <c r="K152" i="8"/>
  <c r="J152" i="8"/>
  <c r="M152" i="8" s="1"/>
  <c r="I152" i="8"/>
  <c r="L152" i="8" s="1"/>
  <c r="L151" i="8"/>
  <c r="K151" i="8"/>
  <c r="J151" i="8"/>
  <c r="M151" i="8" s="1"/>
  <c r="I151" i="8"/>
  <c r="K150" i="8"/>
  <c r="J150" i="8"/>
  <c r="M150" i="8" s="1"/>
  <c r="I150" i="8"/>
  <c r="L150" i="8" s="1"/>
  <c r="K149" i="8"/>
  <c r="J149" i="8"/>
  <c r="M149" i="8" s="1"/>
  <c r="I149" i="8"/>
  <c r="L149" i="8" s="1"/>
  <c r="K148" i="8"/>
  <c r="J148" i="8"/>
  <c r="M148" i="8" s="1"/>
  <c r="I148" i="8"/>
  <c r="L148" i="8" s="1"/>
  <c r="K147" i="8"/>
  <c r="J147" i="8"/>
  <c r="M147" i="8" s="1"/>
  <c r="I147" i="8"/>
  <c r="L147" i="8" s="1"/>
  <c r="L146" i="8"/>
  <c r="K146" i="8"/>
  <c r="J146" i="8"/>
  <c r="M146" i="8" s="1"/>
  <c r="I146" i="8"/>
  <c r="K145" i="8"/>
  <c r="J145" i="8"/>
  <c r="M145" i="8" s="1"/>
  <c r="I145" i="8"/>
  <c r="L145" i="8" s="1"/>
  <c r="K144" i="8"/>
  <c r="J144" i="8"/>
  <c r="M144" i="8" s="1"/>
  <c r="I144" i="8"/>
  <c r="L144" i="8" s="1"/>
  <c r="K143" i="8"/>
  <c r="J143" i="8"/>
  <c r="M143" i="8" s="1"/>
  <c r="I143" i="8"/>
  <c r="L143" i="8" s="1"/>
  <c r="K142" i="8"/>
  <c r="J142" i="8"/>
  <c r="M142" i="8" s="1"/>
  <c r="I142" i="8"/>
  <c r="L142" i="8" s="1"/>
  <c r="M141" i="8"/>
  <c r="K141" i="8"/>
  <c r="J141" i="8"/>
  <c r="I141" i="8"/>
  <c r="L141" i="8" s="1"/>
  <c r="K140" i="8"/>
  <c r="J140" i="8"/>
  <c r="M140" i="8" s="1"/>
  <c r="I140" i="8"/>
  <c r="L140" i="8" s="1"/>
  <c r="K139" i="8"/>
  <c r="J139" i="8"/>
  <c r="M139" i="8" s="1"/>
  <c r="I139" i="8"/>
  <c r="L139" i="8" s="1"/>
  <c r="K138" i="8"/>
  <c r="J138" i="8"/>
  <c r="M138" i="8" s="1"/>
  <c r="I138" i="8"/>
  <c r="L138" i="8" s="1"/>
  <c r="K137" i="8"/>
  <c r="J137" i="8"/>
  <c r="M137" i="8" s="1"/>
  <c r="I137" i="8"/>
  <c r="L137" i="8" s="1"/>
  <c r="M136" i="8"/>
  <c r="K136" i="8"/>
  <c r="J136" i="8"/>
  <c r="I136" i="8"/>
  <c r="L136" i="8" s="1"/>
  <c r="K135" i="8"/>
  <c r="J135" i="8"/>
  <c r="M135" i="8" s="1"/>
  <c r="I135" i="8"/>
  <c r="L135" i="8" s="1"/>
  <c r="K134" i="8"/>
  <c r="J134" i="8"/>
  <c r="M134" i="8" s="1"/>
  <c r="I134" i="8"/>
  <c r="L134" i="8" s="1"/>
  <c r="K133" i="8"/>
  <c r="J133" i="8"/>
  <c r="M133" i="8" s="1"/>
  <c r="I133" i="8"/>
  <c r="L133" i="8" s="1"/>
  <c r="K132" i="8"/>
  <c r="J132" i="8"/>
  <c r="M132" i="8" s="1"/>
  <c r="I132" i="8"/>
  <c r="L132" i="8" s="1"/>
  <c r="K131" i="8"/>
  <c r="J131" i="8"/>
  <c r="M131" i="8" s="1"/>
  <c r="I131" i="8"/>
  <c r="L131" i="8" s="1"/>
  <c r="K130" i="8"/>
  <c r="J130" i="8"/>
  <c r="M130" i="8" s="1"/>
  <c r="I130" i="8"/>
  <c r="L130" i="8" s="1"/>
  <c r="K129" i="8"/>
  <c r="J129" i="8"/>
  <c r="M129" i="8" s="1"/>
  <c r="I129" i="8"/>
  <c r="L129" i="8" s="1"/>
  <c r="K128" i="8"/>
  <c r="J128" i="8"/>
  <c r="M128" i="8" s="1"/>
  <c r="I128" i="8"/>
  <c r="L128" i="8" s="1"/>
  <c r="K127" i="8"/>
  <c r="J127" i="8"/>
  <c r="M127" i="8" s="1"/>
  <c r="I127" i="8"/>
  <c r="L127" i="8" s="1"/>
  <c r="K126" i="8"/>
  <c r="J126" i="8"/>
  <c r="M126" i="8" s="1"/>
  <c r="I126" i="8"/>
  <c r="L126" i="8" s="1"/>
  <c r="K125" i="8"/>
  <c r="J125" i="8"/>
  <c r="M125" i="8" s="1"/>
  <c r="I125" i="8"/>
  <c r="L125" i="8" s="1"/>
  <c r="K124" i="8"/>
  <c r="J124" i="8"/>
  <c r="M124" i="8" s="1"/>
  <c r="I124" i="8"/>
  <c r="L124" i="8" s="1"/>
  <c r="K123" i="8"/>
  <c r="J123" i="8"/>
  <c r="M123" i="8" s="1"/>
  <c r="I123" i="8"/>
  <c r="L123" i="8" s="1"/>
  <c r="K122" i="8"/>
  <c r="J122" i="8"/>
  <c r="M122" i="8" s="1"/>
  <c r="I122" i="8"/>
  <c r="L122" i="8" s="1"/>
  <c r="K121" i="8"/>
  <c r="J121" i="8"/>
  <c r="M121" i="8" s="1"/>
  <c r="I121" i="8"/>
  <c r="L121" i="8" s="1"/>
  <c r="K120" i="8"/>
  <c r="J120" i="8"/>
  <c r="M120" i="8" s="1"/>
  <c r="I120" i="8"/>
  <c r="L120" i="8" s="1"/>
  <c r="L119" i="8"/>
  <c r="K119" i="8"/>
  <c r="J119" i="8"/>
  <c r="M119" i="8" s="1"/>
  <c r="I119" i="8"/>
  <c r="K118" i="8"/>
  <c r="J118" i="8"/>
  <c r="M118" i="8" s="1"/>
  <c r="I118" i="8"/>
  <c r="L118" i="8" s="1"/>
  <c r="K117" i="8"/>
  <c r="J117" i="8"/>
  <c r="M117" i="8" s="1"/>
  <c r="I117" i="8"/>
  <c r="L117" i="8" s="1"/>
  <c r="K116" i="8"/>
  <c r="J116" i="8"/>
  <c r="M116" i="8" s="1"/>
  <c r="I116" i="8"/>
  <c r="L116" i="8" s="1"/>
  <c r="K115" i="8"/>
  <c r="J115" i="8"/>
  <c r="M115" i="8" s="1"/>
  <c r="I115" i="8"/>
  <c r="L115" i="8" s="1"/>
  <c r="K114" i="8"/>
  <c r="J114" i="8"/>
  <c r="M114" i="8" s="1"/>
  <c r="I114" i="8"/>
  <c r="L114" i="8" s="1"/>
  <c r="K113" i="8"/>
  <c r="J113" i="8"/>
  <c r="M113" i="8" s="1"/>
  <c r="I113" i="8"/>
  <c r="L113" i="8" s="1"/>
  <c r="K112" i="8"/>
  <c r="J112" i="8"/>
  <c r="M112" i="8" s="1"/>
  <c r="I112" i="8"/>
  <c r="L112" i="8" s="1"/>
  <c r="L111" i="8"/>
  <c r="K111" i="8"/>
  <c r="J111" i="8"/>
  <c r="M111" i="8" s="1"/>
  <c r="I111" i="8"/>
  <c r="K110" i="8"/>
  <c r="J110" i="8"/>
  <c r="M110" i="8" s="1"/>
  <c r="I110" i="8"/>
  <c r="L110" i="8" s="1"/>
  <c r="K109" i="8"/>
  <c r="J109" i="8"/>
  <c r="M109" i="8" s="1"/>
  <c r="I109" i="8"/>
  <c r="L109" i="8" s="1"/>
  <c r="K108" i="8"/>
  <c r="J108" i="8"/>
  <c r="M108" i="8" s="1"/>
  <c r="I108" i="8"/>
  <c r="L108" i="8" s="1"/>
  <c r="K107" i="8"/>
  <c r="J107" i="8"/>
  <c r="M107" i="8" s="1"/>
  <c r="I107" i="8"/>
  <c r="L107" i="8" s="1"/>
  <c r="M106" i="8"/>
  <c r="L106" i="8"/>
  <c r="K106" i="8"/>
  <c r="J106" i="8"/>
  <c r="I106" i="8"/>
  <c r="K105" i="8"/>
  <c r="J105" i="8"/>
  <c r="M105" i="8" s="1"/>
  <c r="I105" i="8"/>
  <c r="L105" i="8" s="1"/>
  <c r="K104" i="8"/>
  <c r="J104" i="8"/>
  <c r="M104" i="8" s="1"/>
  <c r="I104" i="8"/>
  <c r="L104" i="8" s="1"/>
  <c r="K103" i="8"/>
  <c r="J103" i="8"/>
  <c r="M103" i="8" s="1"/>
  <c r="I103" i="8"/>
  <c r="L103" i="8" s="1"/>
  <c r="L102" i="8"/>
  <c r="K102" i="8"/>
  <c r="J102" i="8"/>
  <c r="M102" i="8" s="1"/>
  <c r="I102" i="8"/>
  <c r="K101" i="8"/>
  <c r="J101" i="8"/>
  <c r="M101" i="8" s="1"/>
  <c r="I101" i="8"/>
  <c r="L101" i="8" s="1"/>
  <c r="K100" i="8"/>
  <c r="J100" i="8"/>
  <c r="M100" i="8" s="1"/>
  <c r="I100" i="8"/>
  <c r="L100" i="8" s="1"/>
  <c r="K99" i="8"/>
  <c r="J99" i="8"/>
  <c r="M99" i="8" s="1"/>
  <c r="I99" i="8"/>
  <c r="L99" i="8" s="1"/>
  <c r="M98" i="8"/>
  <c r="L98" i="8"/>
  <c r="K98" i="8"/>
  <c r="J98" i="8"/>
  <c r="I98" i="8"/>
  <c r="K97" i="8"/>
  <c r="J97" i="8"/>
  <c r="M97" i="8" s="1"/>
  <c r="I97" i="8"/>
  <c r="L97" i="8" s="1"/>
  <c r="K96" i="8"/>
  <c r="J96" i="8"/>
  <c r="M96" i="8" s="1"/>
  <c r="I96" i="8"/>
  <c r="L96" i="8" s="1"/>
  <c r="K95" i="8"/>
  <c r="J95" i="8"/>
  <c r="M95" i="8" s="1"/>
  <c r="I95" i="8"/>
  <c r="L95" i="8" s="1"/>
  <c r="K94" i="8"/>
  <c r="J94" i="8"/>
  <c r="M94" i="8" s="1"/>
  <c r="I94" i="8"/>
  <c r="L94" i="8" s="1"/>
  <c r="M93" i="8"/>
  <c r="K93" i="8"/>
  <c r="J93" i="8"/>
  <c r="I93" i="8"/>
  <c r="L93" i="8" s="1"/>
  <c r="K92" i="8"/>
  <c r="J92" i="8"/>
  <c r="M92" i="8" s="1"/>
  <c r="I92" i="8"/>
  <c r="L92" i="8" s="1"/>
  <c r="K91" i="8"/>
  <c r="J91" i="8"/>
  <c r="M91" i="8" s="1"/>
  <c r="I91" i="8"/>
  <c r="L91" i="8" s="1"/>
  <c r="M90" i="8"/>
  <c r="K90" i="8"/>
  <c r="J90" i="8"/>
  <c r="I90" i="8"/>
  <c r="L90" i="8" s="1"/>
  <c r="M89" i="8"/>
  <c r="K89" i="8"/>
  <c r="J89" i="8"/>
  <c r="I89" i="8"/>
  <c r="L89" i="8" s="1"/>
  <c r="K88" i="8"/>
  <c r="J88" i="8"/>
  <c r="M88" i="8" s="1"/>
  <c r="I88" i="8"/>
  <c r="L88" i="8" s="1"/>
  <c r="K87" i="8"/>
  <c r="J87" i="8"/>
  <c r="M87" i="8" s="1"/>
  <c r="I87" i="8"/>
  <c r="L87" i="8" s="1"/>
  <c r="K86" i="8"/>
  <c r="J86" i="8"/>
  <c r="M86" i="8" s="1"/>
  <c r="I86" i="8"/>
  <c r="L86" i="8" s="1"/>
  <c r="M85" i="8"/>
  <c r="L85" i="8"/>
  <c r="K85" i="8"/>
  <c r="J85" i="8"/>
  <c r="I85" i="8"/>
  <c r="K84" i="8"/>
  <c r="J84" i="8"/>
  <c r="M84" i="8" s="1"/>
  <c r="I84" i="8"/>
  <c r="L84" i="8" s="1"/>
  <c r="K58" i="20" l="1"/>
  <c r="J58" i="20"/>
  <c r="M58" i="20" s="1"/>
  <c r="I58" i="20"/>
  <c r="L58" i="20" s="1"/>
  <c r="K57" i="20"/>
  <c r="J57" i="20"/>
  <c r="M57" i="20" s="1"/>
  <c r="I57" i="20"/>
  <c r="L57" i="20" s="1"/>
  <c r="K56" i="20"/>
  <c r="J56" i="20"/>
  <c r="M56" i="20" s="1"/>
  <c r="I56" i="20"/>
  <c r="L56" i="20" s="1"/>
  <c r="K55" i="20"/>
  <c r="J55" i="20"/>
  <c r="M55" i="20" s="1"/>
  <c r="I55" i="20"/>
  <c r="L55" i="20" s="1"/>
  <c r="K54" i="20"/>
  <c r="J54" i="20"/>
  <c r="M54" i="20" s="1"/>
  <c r="I54" i="20"/>
  <c r="L54" i="20" s="1"/>
  <c r="K53" i="20"/>
  <c r="J53" i="20"/>
  <c r="M53" i="20" s="1"/>
  <c r="I53" i="20"/>
  <c r="L53" i="20" s="1"/>
  <c r="K52" i="20"/>
  <c r="J52" i="20"/>
  <c r="M52" i="20" s="1"/>
  <c r="I52" i="20"/>
  <c r="L52" i="20" s="1"/>
  <c r="K51" i="20"/>
  <c r="J51" i="20"/>
  <c r="M51" i="20" s="1"/>
  <c r="I51" i="20"/>
  <c r="L51" i="20" s="1"/>
  <c r="K50" i="20"/>
  <c r="J50" i="20"/>
  <c r="M50" i="20" s="1"/>
  <c r="I50" i="20"/>
  <c r="L50" i="20" s="1"/>
  <c r="K49" i="20"/>
  <c r="J49" i="20"/>
  <c r="M49" i="20" s="1"/>
  <c r="I49" i="20"/>
  <c r="L49" i="20" s="1"/>
  <c r="K48" i="20"/>
  <c r="J48" i="20"/>
  <c r="M48" i="20" s="1"/>
  <c r="I48" i="20"/>
  <c r="L48" i="20" s="1"/>
  <c r="K47" i="20"/>
  <c r="J47" i="20"/>
  <c r="M47" i="20" s="1"/>
  <c r="I47" i="20"/>
  <c r="L47" i="20" s="1"/>
  <c r="K46" i="20"/>
  <c r="J46" i="20"/>
  <c r="M46" i="20" s="1"/>
  <c r="I46" i="20"/>
  <c r="L46" i="20" s="1"/>
  <c r="K112" i="20"/>
  <c r="J112" i="20"/>
  <c r="M112" i="20" s="1"/>
  <c r="I112" i="20"/>
  <c r="L112" i="20" s="1"/>
  <c r="K111" i="20"/>
  <c r="J111" i="20"/>
  <c r="M111" i="20" s="1"/>
  <c r="I111" i="20"/>
  <c r="L111" i="20" s="1"/>
  <c r="K110" i="20"/>
  <c r="J110" i="20"/>
  <c r="M110" i="20" s="1"/>
  <c r="I110" i="20"/>
  <c r="L110" i="20" s="1"/>
  <c r="K109" i="20"/>
  <c r="J109" i="20"/>
  <c r="M109" i="20" s="1"/>
  <c r="I109" i="20"/>
  <c r="L109" i="20" s="1"/>
  <c r="K108" i="20"/>
  <c r="J108" i="20"/>
  <c r="M108" i="20" s="1"/>
  <c r="I108" i="20"/>
  <c r="L108" i="20" s="1"/>
  <c r="K107" i="20"/>
  <c r="J107" i="20"/>
  <c r="M107" i="20" s="1"/>
  <c r="I107" i="20"/>
  <c r="L107" i="20" s="1"/>
  <c r="K106" i="20"/>
  <c r="J106" i="20"/>
  <c r="M106" i="20" s="1"/>
  <c r="I106" i="20"/>
  <c r="L106" i="20" s="1"/>
  <c r="K105" i="20"/>
  <c r="J105" i="20"/>
  <c r="M105" i="20" s="1"/>
  <c r="I105" i="20"/>
  <c r="L105" i="20" s="1"/>
  <c r="K104" i="20"/>
  <c r="J104" i="20"/>
  <c r="M104" i="20" s="1"/>
  <c r="I104" i="20"/>
  <c r="L104" i="20" s="1"/>
  <c r="K103" i="20"/>
  <c r="J103" i="20"/>
  <c r="M103" i="20" s="1"/>
  <c r="I103" i="20"/>
  <c r="L103" i="20" s="1"/>
  <c r="K102" i="20"/>
  <c r="J102" i="20"/>
  <c r="M102" i="20" s="1"/>
  <c r="I102" i="20"/>
  <c r="L102" i="20" s="1"/>
  <c r="K101" i="20"/>
  <c r="J101" i="20"/>
  <c r="M101" i="20" s="1"/>
  <c r="I101" i="20"/>
  <c r="L101" i="20" s="1"/>
  <c r="K100" i="20"/>
  <c r="J100" i="20"/>
  <c r="M100" i="20" s="1"/>
  <c r="I100" i="20"/>
  <c r="L100" i="20" s="1"/>
  <c r="K85" i="20"/>
  <c r="J85" i="20"/>
  <c r="M85" i="20" s="1"/>
  <c r="I85" i="20"/>
  <c r="L85" i="20" s="1"/>
  <c r="K84" i="20"/>
  <c r="J84" i="20"/>
  <c r="M84" i="20" s="1"/>
  <c r="I84" i="20"/>
  <c r="L84" i="20" s="1"/>
  <c r="K83" i="20"/>
  <c r="J83" i="20"/>
  <c r="M83" i="20" s="1"/>
  <c r="I83" i="20"/>
  <c r="L83" i="20" s="1"/>
  <c r="K82" i="20"/>
  <c r="J82" i="20"/>
  <c r="M82" i="20" s="1"/>
  <c r="I82" i="20"/>
  <c r="L82" i="20" s="1"/>
  <c r="K81" i="20"/>
  <c r="J81" i="20"/>
  <c r="M81" i="20" s="1"/>
  <c r="I81" i="20"/>
  <c r="L81" i="20" s="1"/>
  <c r="K80" i="20"/>
  <c r="J80" i="20"/>
  <c r="M80" i="20" s="1"/>
  <c r="I80" i="20"/>
  <c r="L80" i="20" s="1"/>
  <c r="K79" i="20"/>
  <c r="J79" i="20"/>
  <c r="M79" i="20" s="1"/>
  <c r="I79" i="20"/>
  <c r="L79" i="20" s="1"/>
  <c r="K78" i="20"/>
  <c r="J78" i="20"/>
  <c r="M78" i="20" s="1"/>
  <c r="I78" i="20"/>
  <c r="L78" i="20" s="1"/>
  <c r="K77" i="20"/>
  <c r="J77" i="20"/>
  <c r="M77" i="20" s="1"/>
  <c r="I77" i="20"/>
  <c r="L77" i="20" s="1"/>
  <c r="K76" i="20"/>
  <c r="J76" i="20"/>
  <c r="M76" i="20" s="1"/>
  <c r="I76" i="20"/>
  <c r="L76" i="20" s="1"/>
  <c r="K75" i="20"/>
  <c r="J75" i="20"/>
  <c r="M75" i="20" s="1"/>
  <c r="I75" i="20"/>
  <c r="L75" i="20" s="1"/>
  <c r="K74" i="20"/>
  <c r="J74" i="20"/>
  <c r="M74" i="20" s="1"/>
  <c r="I74" i="20"/>
  <c r="L74" i="20" s="1"/>
  <c r="K73" i="20"/>
  <c r="J73" i="20"/>
  <c r="M73" i="20" s="1"/>
  <c r="I73" i="20"/>
  <c r="L73" i="20" s="1"/>
  <c r="K191" i="20"/>
  <c r="J191" i="20"/>
  <c r="M191" i="20" s="1"/>
  <c r="I191" i="20"/>
  <c r="L191" i="20" s="1"/>
  <c r="K190" i="20"/>
  <c r="J190" i="20"/>
  <c r="M190" i="20" s="1"/>
  <c r="I190" i="20"/>
  <c r="L190" i="20" s="1"/>
  <c r="K189" i="20"/>
  <c r="J189" i="20"/>
  <c r="M189" i="20" s="1"/>
  <c r="I189" i="20"/>
  <c r="L189" i="20" s="1"/>
  <c r="K188" i="20"/>
  <c r="J188" i="20"/>
  <c r="M188" i="20" s="1"/>
  <c r="I188" i="20"/>
  <c r="L188" i="20" s="1"/>
  <c r="K187" i="20"/>
  <c r="J187" i="20"/>
  <c r="M187" i="20" s="1"/>
  <c r="I187" i="20"/>
  <c r="L187" i="20" s="1"/>
  <c r="K186" i="20"/>
  <c r="J186" i="20"/>
  <c r="M186" i="20" s="1"/>
  <c r="I186" i="20"/>
  <c r="L186" i="20" s="1"/>
  <c r="K185" i="20"/>
  <c r="J185" i="20"/>
  <c r="M185" i="20" s="1"/>
  <c r="I185" i="20"/>
  <c r="L185" i="20" s="1"/>
  <c r="K184" i="20"/>
  <c r="J184" i="20"/>
  <c r="M184" i="20" s="1"/>
  <c r="I184" i="20"/>
  <c r="L184" i="20" s="1"/>
  <c r="K183" i="20"/>
  <c r="J183" i="20"/>
  <c r="M183" i="20" s="1"/>
  <c r="I183" i="20"/>
  <c r="L183" i="20" s="1"/>
  <c r="K182" i="20"/>
  <c r="J182" i="20"/>
  <c r="M182" i="20" s="1"/>
  <c r="I182" i="20"/>
  <c r="L182" i="20" s="1"/>
  <c r="K181" i="20"/>
  <c r="J181" i="20"/>
  <c r="M181" i="20" s="1"/>
  <c r="I181" i="20"/>
  <c r="L181" i="20" s="1"/>
  <c r="K180" i="20"/>
  <c r="J180" i="20"/>
  <c r="M180" i="20" s="1"/>
  <c r="I180" i="20"/>
  <c r="L180" i="20" s="1"/>
  <c r="K179" i="20"/>
  <c r="J179" i="20"/>
  <c r="M179" i="20" s="1"/>
  <c r="I179" i="20"/>
  <c r="L179" i="20" s="1"/>
  <c r="K202" i="21"/>
  <c r="J202" i="21"/>
  <c r="M202" i="21" s="1"/>
  <c r="I202" i="21"/>
  <c r="L202" i="21" s="1"/>
  <c r="M201" i="21"/>
  <c r="K201" i="21"/>
  <c r="J201" i="21"/>
  <c r="I201" i="21"/>
  <c r="L201" i="21" s="1"/>
  <c r="K200" i="21"/>
  <c r="J200" i="21"/>
  <c r="M200" i="21" s="1"/>
  <c r="I200" i="21"/>
  <c r="L200" i="21" s="1"/>
  <c r="K199" i="21"/>
  <c r="J199" i="21"/>
  <c r="M199" i="21" s="1"/>
  <c r="I199" i="21"/>
  <c r="L199" i="21" s="1"/>
  <c r="K198" i="21"/>
  <c r="J198" i="21"/>
  <c r="M198" i="21" s="1"/>
  <c r="I198" i="21"/>
  <c r="L198" i="21" s="1"/>
  <c r="K197" i="21"/>
  <c r="J197" i="21"/>
  <c r="M197" i="21" s="1"/>
  <c r="I197" i="21"/>
  <c r="L197" i="21" s="1"/>
  <c r="M196" i="21"/>
  <c r="K196" i="21"/>
  <c r="J196" i="21"/>
  <c r="I196" i="21"/>
  <c r="L196" i="21" s="1"/>
  <c r="K195" i="21"/>
  <c r="J195" i="21"/>
  <c r="M195" i="21" s="1"/>
  <c r="I195" i="21"/>
  <c r="L195" i="21" s="1"/>
  <c r="K194" i="21"/>
  <c r="J194" i="21"/>
  <c r="M194" i="21" s="1"/>
  <c r="I194" i="21"/>
  <c r="L194" i="21" s="1"/>
  <c r="K193" i="21"/>
  <c r="J193" i="21"/>
  <c r="M193" i="21" s="1"/>
  <c r="I193" i="21"/>
  <c r="L193" i="21" s="1"/>
  <c r="K192" i="21"/>
  <c r="J192" i="21"/>
  <c r="M192" i="21" s="1"/>
  <c r="I192" i="21"/>
  <c r="L192" i="21" s="1"/>
  <c r="K191" i="21"/>
  <c r="J191" i="21"/>
  <c r="M191" i="21" s="1"/>
  <c r="I191" i="21"/>
  <c r="L191" i="21" s="1"/>
  <c r="K190" i="21"/>
  <c r="J190" i="21"/>
  <c r="M190" i="21" s="1"/>
  <c r="I190" i="21"/>
  <c r="L190" i="21" s="1"/>
  <c r="K32" i="21"/>
  <c r="J32" i="21"/>
  <c r="M32" i="21" s="1"/>
  <c r="I32" i="21"/>
  <c r="L32" i="21" s="1"/>
  <c r="K31" i="21"/>
  <c r="J31" i="21"/>
  <c r="M31" i="21" s="1"/>
  <c r="I31" i="21"/>
  <c r="L31" i="21" s="1"/>
  <c r="K30" i="21"/>
  <c r="J30" i="21"/>
  <c r="M30" i="21" s="1"/>
  <c r="I30" i="21"/>
  <c r="L30" i="21" s="1"/>
  <c r="K29" i="21"/>
  <c r="J29" i="21"/>
  <c r="M29" i="21" s="1"/>
  <c r="I29" i="21"/>
  <c r="L29" i="21" s="1"/>
  <c r="K28" i="21"/>
  <c r="J28" i="21"/>
  <c r="M28" i="21" s="1"/>
  <c r="I28" i="21"/>
  <c r="L28" i="21" s="1"/>
  <c r="K27" i="21"/>
  <c r="J27" i="21"/>
  <c r="M27" i="21" s="1"/>
  <c r="I27" i="21"/>
  <c r="L27" i="21" s="1"/>
  <c r="K26" i="21"/>
  <c r="J26" i="21"/>
  <c r="M26" i="21" s="1"/>
  <c r="I26" i="21"/>
  <c r="L26" i="21" s="1"/>
  <c r="K25" i="21"/>
  <c r="J25" i="21"/>
  <c r="M25" i="21" s="1"/>
  <c r="I25" i="21"/>
  <c r="L25" i="21" s="1"/>
  <c r="K24" i="21"/>
  <c r="J24" i="21"/>
  <c r="M24" i="21" s="1"/>
  <c r="I24" i="21"/>
  <c r="L24" i="21" s="1"/>
  <c r="K23" i="21"/>
  <c r="J23" i="21"/>
  <c r="M23" i="21" s="1"/>
  <c r="I23" i="21"/>
  <c r="L23" i="21" s="1"/>
  <c r="K22" i="21"/>
  <c r="J22" i="21"/>
  <c r="M22" i="21" s="1"/>
  <c r="I22" i="21"/>
  <c r="L22" i="21" s="1"/>
  <c r="K21" i="21"/>
  <c r="J21" i="21"/>
  <c r="M21" i="21" s="1"/>
  <c r="I21" i="21"/>
  <c r="L21" i="21" s="1"/>
  <c r="K20" i="21"/>
  <c r="J20" i="21"/>
  <c r="M20" i="21" s="1"/>
  <c r="I20" i="21"/>
  <c r="L20" i="21" s="1"/>
  <c r="K194" i="19"/>
  <c r="J194" i="19"/>
  <c r="M194" i="19" s="1"/>
  <c r="I194" i="19"/>
  <c r="L194" i="19" s="1"/>
  <c r="K193" i="19"/>
  <c r="J193" i="19"/>
  <c r="M193" i="19" s="1"/>
  <c r="I193" i="19"/>
  <c r="L193" i="19" s="1"/>
  <c r="K192" i="19"/>
  <c r="J192" i="19"/>
  <c r="M192" i="19" s="1"/>
  <c r="I192" i="19"/>
  <c r="L192" i="19" s="1"/>
  <c r="K191" i="19"/>
  <c r="J191" i="19"/>
  <c r="M191" i="19" s="1"/>
  <c r="I191" i="19"/>
  <c r="L191" i="19" s="1"/>
  <c r="K190" i="19"/>
  <c r="J190" i="19"/>
  <c r="M190" i="19" s="1"/>
  <c r="I190" i="19"/>
  <c r="L190" i="19" s="1"/>
  <c r="K134" i="19"/>
  <c r="J134" i="19"/>
  <c r="M134" i="19" s="1"/>
  <c r="I134" i="19"/>
  <c r="L134" i="19" s="1"/>
  <c r="K133" i="19"/>
  <c r="J133" i="19"/>
  <c r="M133" i="19" s="1"/>
  <c r="I133" i="19"/>
  <c r="L133" i="19" s="1"/>
  <c r="K132" i="19"/>
  <c r="J132" i="19"/>
  <c r="M132" i="19" s="1"/>
  <c r="I132" i="19"/>
  <c r="L132" i="19" s="1"/>
  <c r="K131" i="19"/>
  <c r="J131" i="19"/>
  <c r="M131" i="19" s="1"/>
  <c r="I131" i="19"/>
  <c r="L131" i="19" s="1"/>
  <c r="K130" i="19"/>
  <c r="J130" i="19"/>
  <c r="M130" i="19" s="1"/>
  <c r="I130" i="19"/>
  <c r="L130" i="19" s="1"/>
  <c r="K206" i="19"/>
  <c r="J206" i="19"/>
  <c r="M206" i="19" s="1"/>
  <c r="I206" i="19"/>
  <c r="L206" i="19" s="1"/>
  <c r="K205" i="19"/>
  <c r="J205" i="19"/>
  <c r="M205" i="19" s="1"/>
  <c r="I205" i="19"/>
  <c r="L205" i="19" s="1"/>
  <c r="K204" i="19"/>
  <c r="J204" i="19"/>
  <c r="M204" i="19" s="1"/>
  <c r="I204" i="19"/>
  <c r="L204" i="19" s="1"/>
  <c r="K203" i="19"/>
  <c r="J203" i="19"/>
  <c r="M203" i="19" s="1"/>
  <c r="I203" i="19"/>
  <c r="L203" i="19" s="1"/>
  <c r="K202" i="19"/>
  <c r="J202" i="19"/>
  <c r="M202" i="19" s="1"/>
  <c r="I202" i="19"/>
  <c r="L202" i="19" s="1"/>
  <c r="K110" i="19"/>
  <c r="J110" i="19"/>
  <c r="M110" i="19" s="1"/>
  <c r="I110" i="19"/>
  <c r="L110" i="19" s="1"/>
  <c r="K109" i="19"/>
  <c r="J109" i="19"/>
  <c r="M109" i="19" s="1"/>
  <c r="I109" i="19"/>
  <c r="L109" i="19" s="1"/>
  <c r="K108" i="19"/>
  <c r="J108" i="19"/>
  <c r="M108" i="19" s="1"/>
  <c r="I108" i="19"/>
  <c r="L108" i="19" s="1"/>
  <c r="K107" i="19"/>
  <c r="J107" i="19"/>
  <c r="M107" i="19" s="1"/>
  <c r="I107" i="19"/>
  <c r="L107" i="19" s="1"/>
  <c r="K106" i="19"/>
  <c r="J106" i="19"/>
  <c r="M106" i="19" s="1"/>
  <c r="I106" i="19"/>
  <c r="L106" i="19" s="1"/>
  <c r="K176" i="19"/>
  <c r="J176" i="19"/>
  <c r="M176" i="19" s="1"/>
  <c r="I176" i="19"/>
  <c r="L176" i="19" s="1"/>
  <c r="K175" i="19"/>
  <c r="J175" i="19"/>
  <c r="M175" i="19" s="1"/>
  <c r="I175" i="19"/>
  <c r="L175" i="19" s="1"/>
  <c r="K174" i="19"/>
  <c r="J174" i="19"/>
  <c r="M174" i="19" s="1"/>
  <c r="I174" i="19"/>
  <c r="L174" i="19" s="1"/>
  <c r="K173" i="19"/>
  <c r="J173" i="19"/>
  <c r="M173" i="19" s="1"/>
  <c r="I173" i="19"/>
  <c r="L173" i="19" s="1"/>
  <c r="K172" i="19"/>
  <c r="J172" i="19"/>
  <c r="M172" i="19" s="1"/>
  <c r="I172" i="19"/>
  <c r="L172" i="19" s="1"/>
  <c r="K164" i="19"/>
  <c r="J164" i="19"/>
  <c r="M164" i="19" s="1"/>
  <c r="I164" i="19"/>
  <c r="L164" i="19" s="1"/>
  <c r="K163" i="19"/>
  <c r="J163" i="19"/>
  <c r="M163" i="19" s="1"/>
  <c r="I163" i="19"/>
  <c r="L163" i="19" s="1"/>
  <c r="K162" i="19"/>
  <c r="J162" i="19"/>
  <c r="M162" i="19" s="1"/>
  <c r="I162" i="19"/>
  <c r="L162" i="19" s="1"/>
  <c r="K161" i="19"/>
  <c r="J161" i="19"/>
  <c r="M161" i="19" s="1"/>
  <c r="I161" i="19"/>
  <c r="L161" i="19" s="1"/>
  <c r="K160" i="19"/>
  <c r="J160" i="19"/>
  <c r="M160" i="19" s="1"/>
  <c r="I160" i="19"/>
  <c r="L160" i="19" s="1"/>
  <c r="K122" i="19"/>
  <c r="J122" i="19"/>
  <c r="M122" i="19" s="1"/>
  <c r="I122" i="19"/>
  <c r="L122" i="19" s="1"/>
  <c r="K121" i="19"/>
  <c r="J121" i="19"/>
  <c r="M121" i="19" s="1"/>
  <c r="I121" i="19"/>
  <c r="L121" i="19" s="1"/>
  <c r="K120" i="19"/>
  <c r="J120" i="19"/>
  <c r="M120" i="19" s="1"/>
  <c r="I120" i="19"/>
  <c r="L120" i="19" s="1"/>
  <c r="K119" i="19"/>
  <c r="J119" i="19"/>
  <c r="M119" i="19" s="1"/>
  <c r="I119" i="19"/>
  <c r="L119" i="19" s="1"/>
  <c r="K118" i="19"/>
  <c r="J118" i="19"/>
  <c r="M118" i="19" s="1"/>
  <c r="I118" i="19"/>
  <c r="L118" i="19" s="1"/>
  <c r="K98" i="19"/>
  <c r="J98" i="19"/>
  <c r="M98" i="19" s="1"/>
  <c r="I98" i="19"/>
  <c r="L98" i="19" s="1"/>
  <c r="K97" i="19"/>
  <c r="J97" i="19"/>
  <c r="M97" i="19" s="1"/>
  <c r="I97" i="19"/>
  <c r="L97" i="19" s="1"/>
  <c r="K96" i="19"/>
  <c r="J96" i="19"/>
  <c r="M96" i="19" s="1"/>
  <c r="I96" i="19"/>
  <c r="L96" i="19" s="1"/>
  <c r="K95" i="19"/>
  <c r="J95" i="19"/>
  <c r="M95" i="19" s="1"/>
  <c r="I95" i="19"/>
  <c r="L95" i="19" s="1"/>
  <c r="K94" i="19"/>
  <c r="J94" i="19"/>
  <c r="M94" i="19" s="1"/>
  <c r="I94" i="19"/>
  <c r="L94" i="19" s="1"/>
  <c r="K86" i="19"/>
  <c r="J86" i="19"/>
  <c r="M86" i="19" s="1"/>
  <c r="I86" i="19"/>
  <c r="L86" i="19" s="1"/>
  <c r="K85" i="19"/>
  <c r="J85" i="19"/>
  <c r="M85" i="19" s="1"/>
  <c r="I85" i="19"/>
  <c r="L85" i="19" s="1"/>
  <c r="K84" i="19"/>
  <c r="J84" i="19"/>
  <c r="M84" i="19" s="1"/>
  <c r="I84" i="19"/>
  <c r="L84" i="19" s="1"/>
  <c r="K83" i="19"/>
  <c r="J83" i="19"/>
  <c r="M83" i="19" s="1"/>
  <c r="I83" i="19"/>
  <c r="L83" i="19" s="1"/>
  <c r="K82" i="19"/>
  <c r="J82" i="19"/>
  <c r="M82" i="19" s="1"/>
  <c r="I82" i="19"/>
  <c r="L82" i="19" s="1"/>
  <c r="K402" i="19"/>
  <c r="J402" i="19"/>
  <c r="M402" i="19" s="1"/>
  <c r="I402" i="19"/>
  <c r="L402" i="19" s="1"/>
  <c r="K401" i="19"/>
  <c r="J401" i="19"/>
  <c r="M401" i="19" s="1"/>
  <c r="I401" i="19"/>
  <c r="L401" i="19" s="1"/>
  <c r="K400" i="19"/>
  <c r="J400" i="19"/>
  <c r="M400" i="19" s="1"/>
  <c r="I400" i="19"/>
  <c r="L400" i="19" s="1"/>
  <c r="K399" i="19"/>
  <c r="J399" i="19"/>
  <c r="M399" i="19" s="1"/>
  <c r="I399" i="19"/>
  <c r="L399" i="19" s="1"/>
  <c r="K398" i="19"/>
  <c r="J398" i="19"/>
  <c r="M398" i="19" s="1"/>
  <c r="I398" i="19"/>
  <c r="L398" i="19" s="1"/>
  <c r="K342" i="19"/>
  <c r="J342" i="19"/>
  <c r="M342" i="19" s="1"/>
  <c r="I342" i="19"/>
  <c r="L342" i="19" s="1"/>
  <c r="K341" i="19"/>
  <c r="J341" i="19"/>
  <c r="M341" i="19" s="1"/>
  <c r="I341" i="19"/>
  <c r="L341" i="19" s="1"/>
  <c r="K340" i="19"/>
  <c r="J340" i="19"/>
  <c r="M340" i="19" s="1"/>
  <c r="I340" i="19"/>
  <c r="L340" i="19" s="1"/>
  <c r="K339" i="19"/>
  <c r="J339" i="19"/>
  <c r="M339" i="19" s="1"/>
  <c r="I339" i="19"/>
  <c r="L339" i="19" s="1"/>
  <c r="K338" i="19"/>
  <c r="J338" i="19"/>
  <c r="M338" i="19" s="1"/>
  <c r="I338" i="19"/>
  <c r="L338" i="19" s="1"/>
  <c r="K414" i="19"/>
  <c r="J414" i="19"/>
  <c r="M414" i="19" s="1"/>
  <c r="I414" i="19"/>
  <c r="L414" i="19" s="1"/>
  <c r="K413" i="19"/>
  <c r="J413" i="19"/>
  <c r="M413" i="19" s="1"/>
  <c r="I413" i="19"/>
  <c r="L413" i="19" s="1"/>
  <c r="K412" i="19"/>
  <c r="J412" i="19"/>
  <c r="M412" i="19" s="1"/>
  <c r="I412" i="19"/>
  <c r="L412" i="19" s="1"/>
  <c r="K411" i="19"/>
  <c r="J411" i="19"/>
  <c r="M411" i="19" s="1"/>
  <c r="I411" i="19"/>
  <c r="L411" i="19" s="1"/>
  <c r="K410" i="19"/>
  <c r="J410" i="19"/>
  <c r="M410" i="19" s="1"/>
  <c r="I410" i="19"/>
  <c r="L410" i="19" s="1"/>
  <c r="K318" i="19"/>
  <c r="J318" i="19"/>
  <c r="M318" i="19" s="1"/>
  <c r="I318" i="19"/>
  <c r="L318" i="19" s="1"/>
  <c r="K317" i="19"/>
  <c r="J317" i="19"/>
  <c r="M317" i="19" s="1"/>
  <c r="I317" i="19"/>
  <c r="L317" i="19" s="1"/>
  <c r="K316" i="19"/>
  <c r="J316" i="19"/>
  <c r="M316" i="19" s="1"/>
  <c r="I316" i="19"/>
  <c r="L316" i="19" s="1"/>
  <c r="K315" i="19"/>
  <c r="J315" i="19"/>
  <c r="M315" i="19" s="1"/>
  <c r="I315" i="19"/>
  <c r="L315" i="19" s="1"/>
  <c r="K314" i="19"/>
  <c r="J314" i="19"/>
  <c r="M314" i="19" s="1"/>
  <c r="I314" i="19"/>
  <c r="L314" i="19" s="1"/>
  <c r="K384" i="19"/>
  <c r="J384" i="19"/>
  <c r="M384" i="19" s="1"/>
  <c r="I384" i="19"/>
  <c r="L384" i="19" s="1"/>
  <c r="K383" i="19"/>
  <c r="J383" i="19"/>
  <c r="M383" i="19" s="1"/>
  <c r="I383" i="19"/>
  <c r="L383" i="19" s="1"/>
  <c r="K382" i="19"/>
  <c r="J382" i="19"/>
  <c r="M382" i="19" s="1"/>
  <c r="I382" i="19"/>
  <c r="L382" i="19" s="1"/>
  <c r="K381" i="19"/>
  <c r="J381" i="19"/>
  <c r="M381" i="19" s="1"/>
  <c r="I381" i="19"/>
  <c r="L381" i="19" s="1"/>
  <c r="K380" i="19"/>
  <c r="J380" i="19"/>
  <c r="M380" i="19" s="1"/>
  <c r="I380" i="19"/>
  <c r="L380" i="19" s="1"/>
  <c r="K372" i="19"/>
  <c r="J372" i="19"/>
  <c r="M372" i="19" s="1"/>
  <c r="I372" i="19"/>
  <c r="L372" i="19" s="1"/>
  <c r="K371" i="19"/>
  <c r="J371" i="19"/>
  <c r="M371" i="19" s="1"/>
  <c r="I371" i="19"/>
  <c r="L371" i="19" s="1"/>
  <c r="K370" i="19"/>
  <c r="J370" i="19"/>
  <c r="M370" i="19" s="1"/>
  <c r="I370" i="19"/>
  <c r="L370" i="19" s="1"/>
  <c r="K369" i="19"/>
  <c r="J369" i="19"/>
  <c r="M369" i="19" s="1"/>
  <c r="I369" i="19"/>
  <c r="L369" i="19" s="1"/>
  <c r="K368" i="19"/>
  <c r="J368" i="19"/>
  <c r="M368" i="19" s="1"/>
  <c r="I368" i="19"/>
  <c r="L368" i="19" s="1"/>
  <c r="K330" i="19"/>
  <c r="J330" i="19"/>
  <c r="M330" i="19" s="1"/>
  <c r="I330" i="19"/>
  <c r="L330" i="19" s="1"/>
  <c r="K329" i="19"/>
  <c r="J329" i="19"/>
  <c r="M329" i="19" s="1"/>
  <c r="I329" i="19"/>
  <c r="L329" i="19" s="1"/>
  <c r="K328" i="19"/>
  <c r="J328" i="19"/>
  <c r="M328" i="19" s="1"/>
  <c r="I328" i="19"/>
  <c r="L328" i="19" s="1"/>
  <c r="K327" i="19"/>
  <c r="J327" i="19"/>
  <c r="M327" i="19" s="1"/>
  <c r="I327" i="19"/>
  <c r="L327" i="19" s="1"/>
  <c r="K326" i="19"/>
  <c r="J326" i="19"/>
  <c r="M326" i="19" s="1"/>
  <c r="I326" i="19"/>
  <c r="L326" i="19" s="1"/>
  <c r="K306" i="19"/>
  <c r="J306" i="19"/>
  <c r="M306" i="19" s="1"/>
  <c r="I306" i="19"/>
  <c r="L306" i="19" s="1"/>
  <c r="K305" i="19"/>
  <c r="J305" i="19"/>
  <c r="M305" i="19" s="1"/>
  <c r="I305" i="19"/>
  <c r="L305" i="19" s="1"/>
  <c r="K304" i="19"/>
  <c r="J304" i="19"/>
  <c r="M304" i="19" s="1"/>
  <c r="I304" i="19"/>
  <c r="L304" i="19" s="1"/>
  <c r="K303" i="19"/>
  <c r="J303" i="19"/>
  <c r="M303" i="19" s="1"/>
  <c r="I303" i="19"/>
  <c r="L303" i="19" s="1"/>
  <c r="K302" i="19"/>
  <c r="J302" i="19"/>
  <c r="M302" i="19" s="1"/>
  <c r="I302" i="19"/>
  <c r="L302" i="19" s="1"/>
  <c r="K294" i="19"/>
  <c r="J294" i="19"/>
  <c r="M294" i="19" s="1"/>
  <c r="I294" i="19"/>
  <c r="L294" i="19" s="1"/>
  <c r="K293" i="19"/>
  <c r="J293" i="19"/>
  <c r="M293" i="19" s="1"/>
  <c r="I293" i="19"/>
  <c r="L293" i="19" s="1"/>
  <c r="K292" i="19"/>
  <c r="J292" i="19"/>
  <c r="M292" i="19" s="1"/>
  <c r="I292" i="19"/>
  <c r="L292" i="19" s="1"/>
  <c r="K291" i="19"/>
  <c r="J291" i="19"/>
  <c r="M291" i="19" s="1"/>
  <c r="I291" i="19"/>
  <c r="L291" i="19" s="1"/>
  <c r="K290" i="19"/>
  <c r="J290" i="19"/>
  <c r="M290" i="19" s="1"/>
  <c r="I290" i="19"/>
  <c r="L290" i="19" s="1"/>
  <c r="K546" i="19"/>
  <c r="J546" i="19"/>
  <c r="M546" i="19" s="1"/>
  <c r="I546" i="19"/>
  <c r="L546" i="19" s="1"/>
  <c r="K545" i="19"/>
  <c r="J545" i="19"/>
  <c r="M545" i="19" s="1"/>
  <c r="I545" i="19"/>
  <c r="L545" i="19" s="1"/>
  <c r="K544" i="19"/>
  <c r="J544" i="19"/>
  <c r="M544" i="19" s="1"/>
  <c r="I544" i="19"/>
  <c r="L544" i="19" s="1"/>
  <c r="K543" i="19"/>
  <c r="J543" i="19"/>
  <c r="M543" i="19" s="1"/>
  <c r="I543" i="19"/>
  <c r="L543" i="19" s="1"/>
  <c r="K542" i="19"/>
  <c r="J542" i="19"/>
  <c r="M542" i="19" s="1"/>
  <c r="I542" i="19"/>
  <c r="L542" i="19" s="1"/>
  <c r="K534" i="19"/>
  <c r="J534" i="19"/>
  <c r="M534" i="19" s="1"/>
  <c r="I534" i="19"/>
  <c r="L534" i="19" s="1"/>
  <c r="K533" i="19"/>
  <c r="J533" i="19"/>
  <c r="M533" i="19" s="1"/>
  <c r="I533" i="19"/>
  <c r="L533" i="19" s="1"/>
  <c r="K532" i="19"/>
  <c r="J532" i="19"/>
  <c r="M532" i="19" s="1"/>
  <c r="I532" i="19"/>
  <c r="L532" i="19" s="1"/>
  <c r="K531" i="19"/>
  <c r="J531" i="19"/>
  <c r="M531" i="19" s="1"/>
  <c r="I531" i="19"/>
  <c r="L531" i="19" s="1"/>
  <c r="K530" i="19"/>
  <c r="J530" i="19"/>
  <c r="M530" i="19" s="1"/>
  <c r="I530" i="19"/>
  <c r="L530" i="19" s="1"/>
  <c r="K516" i="19"/>
  <c r="J516" i="19"/>
  <c r="M516" i="19" s="1"/>
  <c r="I516" i="19"/>
  <c r="L516" i="19" s="1"/>
  <c r="K515" i="19"/>
  <c r="J515" i="19"/>
  <c r="M515" i="19" s="1"/>
  <c r="I515" i="19"/>
  <c r="L515" i="19" s="1"/>
  <c r="K514" i="19"/>
  <c r="J514" i="19"/>
  <c r="M514" i="19" s="1"/>
  <c r="I514" i="19"/>
  <c r="L514" i="19" s="1"/>
  <c r="K513" i="19"/>
  <c r="J513" i="19"/>
  <c r="M513" i="19" s="1"/>
  <c r="I513" i="19"/>
  <c r="L513" i="19" s="1"/>
  <c r="K512" i="19"/>
  <c r="J512" i="19"/>
  <c r="M512" i="19" s="1"/>
  <c r="I512" i="19"/>
  <c r="L512" i="19" s="1"/>
  <c r="K504" i="19"/>
  <c r="J504" i="19"/>
  <c r="M504" i="19" s="1"/>
  <c r="I504" i="19"/>
  <c r="L504" i="19" s="1"/>
  <c r="K503" i="19"/>
  <c r="J503" i="19"/>
  <c r="M503" i="19" s="1"/>
  <c r="I503" i="19"/>
  <c r="L503" i="19" s="1"/>
  <c r="K502" i="19"/>
  <c r="J502" i="19"/>
  <c r="M502" i="19" s="1"/>
  <c r="I502" i="19"/>
  <c r="L502" i="19" s="1"/>
  <c r="K501" i="19"/>
  <c r="J501" i="19"/>
  <c r="M501" i="19" s="1"/>
  <c r="I501" i="19"/>
  <c r="L501" i="19" s="1"/>
  <c r="K500" i="19"/>
  <c r="J500" i="19"/>
  <c r="M500" i="19" s="1"/>
  <c r="I500" i="19"/>
  <c r="L500" i="19" s="1"/>
  <c r="K468" i="19"/>
  <c r="J468" i="19"/>
  <c r="M468" i="19" s="1"/>
  <c r="I468" i="19"/>
  <c r="L468" i="19" s="1"/>
  <c r="K467" i="19"/>
  <c r="J467" i="19"/>
  <c r="M467" i="19" s="1"/>
  <c r="I467" i="19"/>
  <c r="L467" i="19" s="1"/>
  <c r="K466" i="19"/>
  <c r="J466" i="19"/>
  <c r="M466" i="19" s="1"/>
  <c r="I466" i="19"/>
  <c r="L466" i="19" s="1"/>
  <c r="K465" i="19"/>
  <c r="J465" i="19"/>
  <c r="M465" i="19" s="1"/>
  <c r="I465" i="19"/>
  <c r="L465" i="19" s="1"/>
  <c r="K464" i="19"/>
  <c r="J464" i="19"/>
  <c r="M464" i="19" s="1"/>
  <c r="I464" i="19"/>
  <c r="L464" i="19" s="1"/>
  <c r="K456" i="19"/>
  <c r="J456" i="19"/>
  <c r="M456" i="19" s="1"/>
  <c r="I456" i="19"/>
  <c r="L456" i="19" s="1"/>
  <c r="K455" i="19"/>
  <c r="J455" i="19"/>
  <c r="M455" i="19" s="1"/>
  <c r="I455" i="19"/>
  <c r="L455" i="19" s="1"/>
  <c r="K454" i="19"/>
  <c r="J454" i="19"/>
  <c r="M454" i="19" s="1"/>
  <c r="I454" i="19"/>
  <c r="L454" i="19" s="1"/>
  <c r="K453" i="19"/>
  <c r="J453" i="19"/>
  <c r="M453" i="19" s="1"/>
  <c r="I453" i="19"/>
  <c r="L453" i="19" s="1"/>
  <c r="K452" i="19"/>
  <c r="J452" i="19"/>
  <c r="M452" i="19" s="1"/>
  <c r="I452" i="19"/>
  <c r="L452" i="19" s="1"/>
  <c r="K444" i="19"/>
  <c r="J444" i="19"/>
  <c r="M444" i="19" s="1"/>
  <c r="I444" i="19"/>
  <c r="L444" i="19" s="1"/>
  <c r="K443" i="19"/>
  <c r="J443" i="19"/>
  <c r="M443" i="19" s="1"/>
  <c r="I443" i="19"/>
  <c r="L443" i="19" s="1"/>
  <c r="K442" i="19"/>
  <c r="J442" i="19"/>
  <c r="M442" i="19" s="1"/>
  <c r="I442" i="19"/>
  <c r="L442" i="19" s="1"/>
  <c r="K441" i="19"/>
  <c r="J441" i="19"/>
  <c r="M441" i="19" s="1"/>
  <c r="I441" i="19"/>
  <c r="L441" i="19" s="1"/>
  <c r="K440" i="19"/>
  <c r="J440" i="19"/>
  <c r="M440" i="19" s="1"/>
  <c r="I440" i="19"/>
  <c r="L440" i="19" s="1"/>
  <c r="K432" i="19"/>
  <c r="J432" i="19"/>
  <c r="M432" i="19" s="1"/>
  <c r="I432" i="19"/>
  <c r="L432" i="19" s="1"/>
  <c r="K431" i="19"/>
  <c r="J431" i="19"/>
  <c r="M431" i="19" s="1"/>
  <c r="I431" i="19"/>
  <c r="L431" i="19" s="1"/>
  <c r="K430" i="19"/>
  <c r="J430" i="19"/>
  <c r="M430" i="19" s="1"/>
  <c r="I430" i="19"/>
  <c r="L430" i="19" s="1"/>
  <c r="K429" i="19"/>
  <c r="J429" i="19"/>
  <c r="M429" i="19" s="1"/>
  <c r="I429" i="19"/>
  <c r="L429" i="19" s="1"/>
  <c r="K428" i="19"/>
  <c r="J428" i="19"/>
  <c r="M428" i="19" s="1"/>
  <c r="I428" i="19"/>
  <c r="L428" i="19" s="1"/>
  <c r="K228" i="6"/>
  <c r="J228" i="6"/>
  <c r="M228" i="6" s="1"/>
  <c r="I228" i="6"/>
  <c r="L228" i="6" s="1"/>
  <c r="K227" i="6"/>
  <c r="J227" i="6"/>
  <c r="M227" i="6" s="1"/>
  <c r="I227" i="6"/>
  <c r="L227" i="6" s="1"/>
  <c r="K226" i="6"/>
  <c r="J226" i="6"/>
  <c r="M226" i="6" s="1"/>
  <c r="I226" i="6"/>
  <c r="L226" i="6" s="1"/>
  <c r="K225" i="6"/>
  <c r="J225" i="6"/>
  <c r="M225" i="6" s="1"/>
  <c r="I225" i="6"/>
  <c r="L225" i="6" s="1"/>
  <c r="K224" i="6"/>
  <c r="J224" i="6"/>
  <c r="M224" i="6" s="1"/>
  <c r="I224" i="6"/>
  <c r="L224" i="6" s="1"/>
  <c r="K222" i="6"/>
  <c r="J222" i="6"/>
  <c r="M222" i="6" s="1"/>
  <c r="I222" i="6"/>
  <c r="L222" i="6" s="1"/>
  <c r="K221" i="6"/>
  <c r="J221" i="6"/>
  <c r="M221" i="6" s="1"/>
  <c r="I221" i="6"/>
  <c r="L221" i="6" s="1"/>
  <c r="K220" i="6"/>
  <c r="J220" i="6"/>
  <c r="M220" i="6" s="1"/>
  <c r="I220" i="6"/>
  <c r="L220" i="6" s="1"/>
  <c r="K219" i="6"/>
  <c r="J219" i="6"/>
  <c r="M219" i="6" s="1"/>
  <c r="I219" i="6"/>
  <c r="L219" i="6" s="1"/>
  <c r="K218" i="6"/>
  <c r="J218" i="6"/>
  <c r="M218" i="6" s="1"/>
  <c r="I218" i="6"/>
  <c r="L218" i="6" s="1"/>
  <c r="K216" i="6"/>
  <c r="J216" i="6"/>
  <c r="M216" i="6" s="1"/>
  <c r="I216" i="6"/>
  <c r="L216" i="6" s="1"/>
  <c r="K215" i="6"/>
  <c r="J215" i="6"/>
  <c r="M215" i="6" s="1"/>
  <c r="I215" i="6"/>
  <c r="L215" i="6" s="1"/>
  <c r="K214" i="6"/>
  <c r="J214" i="6"/>
  <c r="M214" i="6" s="1"/>
  <c r="I214" i="6"/>
  <c r="L214" i="6" s="1"/>
  <c r="K213" i="6"/>
  <c r="J213" i="6"/>
  <c r="M213" i="6" s="1"/>
  <c r="I213" i="6"/>
  <c r="L213" i="6" s="1"/>
  <c r="K212" i="6"/>
  <c r="J212" i="6"/>
  <c r="M212" i="6" s="1"/>
  <c r="I212" i="6"/>
  <c r="L212" i="6" s="1"/>
  <c r="K210" i="6"/>
  <c r="J210" i="6"/>
  <c r="M210" i="6" s="1"/>
  <c r="I210" i="6"/>
  <c r="L210" i="6" s="1"/>
  <c r="K209" i="6"/>
  <c r="J209" i="6"/>
  <c r="M209" i="6" s="1"/>
  <c r="I209" i="6"/>
  <c r="L209" i="6" s="1"/>
  <c r="K208" i="6"/>
  <c r="J208" i="6"/>
  <c r="M208" i="6" s="1"/>
  <c r="I208" i="6"/>
  <c r="L208" i="6" s="1"/>
  <c r="K207" i="6"/>
  <c r="J207" i="6"/>
  <c r="M207" i="6" s="1"/>
  <c r="I207" i="6"/>
  <c r="L207" i="6" s="1"/>
  <c r="K206" i="6"/>
  <c r="J206" i="6"/>
  <c r="M206" i="6" s="1"/>
  <c r="I206" i="6"/>
  <c r="L206" i="6" s="1"/>
  <c r="K198" i="6"/>
  <c r="J198" i="6"/>
  <c r="M198" i="6" s="1"/>
  <c r="I198" i="6"/>
  <c r="L198" i="6" s="1"/>
  <c r="K197" i="6"/>
  <c r="J197" i="6"/>
  <c r="M197" i="6" s="1"/>
  <c r="I197" i="6"/>
  <c r="L197" i="6" s="1"/>
  <c r="K196" i="6"/>
  <c r="J196" i="6"/>
  <c r="M196" i="6" s="1"/>
  <c r="I196" i="6"/>
  <c r="L196" i="6" s="1"/>
  <c r="K195" i="6"/>
  <c r="J195" i="6"/>
  <c r="M195" i="6" s="1"/>
  <c r="I195" i="6"/>
  <c r="L195" i="6" s="1"/>
  <c r="K194" i="6"/>
  <c r="J194" i="6"/>
  <c r="M194" i="6" s="1"/>
  <c r="I194" i="6"/>
  <c r="L194" i="6" s="1"/>
  <c r="K204" i="6"/>
  <c r="J204" i="6"/>
  <c r="M204" i="6" s="1"/>
  <c r="I204" i="6"/>
  <c r="L204" i="6" s="1"/>
  <c r="K203" i="6"/>
  <c r="J203" i="6"/>
  <c r="M203" i="6" s="1"/>
  <c r="I203" i="6"/>
  <c r="L203" i="6" s="1"/>
  <c r="K202" i="6"/>
  <c r="J202" i="6"/>
  <c r="M202" i="6" s="1"/>
  <c r="I202" i="6"/>
  <c r="L202" i="6" s="1"/>
  <c r="K201" i="6"/>
  <c r="J201" i="6"/>
  <c r="M201" i="6" s="1"/>
  <c r="I201" i="6"/>
  <c r="L201" i="6" s="1"/>
  <c r="K200" i="6"/>
  <c r="J200" i="6"/>
  <c r="M200" i="6" s="1"/>
  <c r="I200" i="6"/>
  <c r="L200" i="6" s="1"/>
  <c r="K192" i="6"/>
  <c r="J192" i="6"/>
  <c r="M192" i="6" s="1"/>
  <c r="I192" i="6"/>
  <c r="L192" i="6" s="1"/>
  <c r="K191" i="6"/>
  <c r="J191" i="6"/>
  <c r="M191" i="6" s="1"/>
  <c r="I191" i="6"/>
  <c r="L191" i="6" s="1"/>
  <c r="K190" i="6"/>
  <c r="J190" i="6"/>
  <c r="M190" i="6" s="1"/>
  <c r="I190" i="6"/>
  <c r="L190" i="6" s="1"/>
  <c r="K189" i="6"/>
  <c r="J189" i="6"/>
  <c r="M189" i="6" s="1"/>
  <c r="I189" i="6"/>
  <c r="L189" i="6" s="1"/>
  <c r="K188" i="6"/>
  <c r="J188" i="6"/>
  <c r="M188" i="6" s="1"/>
  <c r="I188" i="6"/>
  <c r="L188" i="6" s="1"/>
  <c r="K186" i="6"/>
  <c r="J186" i="6"/>
  <c r="M186" i="6" s="1"/>
  <c r="I186" i="6"/>
  <c r="L186" i="6" s="1"/>
  <c r="K185" i="6"/>
  <c r="J185" i="6"/>
  <c r="M185" i="6" s="1"/>
  <c r="I185" i="6"/>
  <c r="L185" i="6" s="1"/>
  <c r="K184" i="6"/>
  <c r="J184" i="6"/>
  <c r="M184" i="6" s="1"/>
  <c r="I184" i="6"/>
  <c r="L184" i="6" s="1"/>
  <c r="K183" i="6"/>
  <c r="J183" i="6"/>
  <c r="M183" i="6" s="1"/>
  <c r="I183" i="6"/>
  <c r="L183" i="6" s="1"/>
  <c r="K182" i="6"/>
  <c r="J182" i="6"/>
  <c r="M182" i="6" s="1"/>
  <c r="I182" i="6"/>
  <c r="L182" i="6" s="1"/>
  <c r="N131" i="31" l="1"/>
  <c r="O131" i="31" s="1"/>
  <c r="N132" i="31"/>
  <c r="O132" i="31" s="1"/>
  <c r="O10" i="31"/>
  <c r="O11" i="31"/>
  <c r="O12" i="31"/>
  <c r="O13" i="31"/>
  <c r="O18" i="31"/>
  <c r="O19" i="31"/>
  <c r="O26" i="31"/>
  <c r="O27" i="31"/>
  <c r="O28" i="31"/>
  <c r="O29" i="31"/>
  <c r="O34" i="31"/>
  <c r="O35" i="31"/>
  <c r="O42" i="31"/>
  <c r="O43" i="31"/>
  <c r="O44" i="31"/>
  <c r="O45" i="31"/>
  <c r="O50" i="31"/>
  <c r="O51" i="31"/>
  <c r="O58" i="31"/>
  <c r="O59" i="31"/>
  <c r="O60" i="31"/>
  <c r="O61" i="31"/>
  <c r="O66" i="31"/>
  <c r="O67" i="31"/>
  <c r="O74" i="31"/>
  <c r="O75" i="31"/>
  <c r="O76" i="31"/>
  <c r="O77" i="31"/>
  <c r="O82" i="31"/>
  <c r="O83" i="31"/>
  <c r="O90" i="31"/>
  <c r="O91" i="31"/>
  <c r="O92" i="31"/>
  <c r="O93" i="31"/>
  <c r="O98" i="31"/>
  <c r="O99" i="31"/>
  <c r="O106" i="31"/>
  <c r="O107" i="31"/>
  <c r="O108" i="31"/>
  <c r="O109" i="31"/>
  <c r="O114" i="31"/>
  <c r="O115" i="31"/>
  <c r="O122" i="31"/>
  <c r="O123" i="31"/>
  <c r="O124" i="31"/>
  <c r="O125" i="31"/>
  <c r="O130" i="31"/>
  <c r="O7" i="31"/>
  <c r="N8" i="31"/>
  <c r="O8" i="31" s="1"/>
  <c r="N9" i="31"/>
  <c r="O9" i="31" s="1"/>
  <c r="N10" i="31"/>
  <c r="N11" i="31"/>
  <c r="N12" i="31"/>
  <c r="N13" i="31"/>
  <c r="N14" i="31"/>
  <c r="O14" i="31" s="1"/>
  <c r="N15" i="31"/>
  <c r="O15" i="31" s="1"/>
  <c r="N16" i="31"/>
  <c r="O16" i="31" s="1"/>
  <c r="N17" i="31"/>
  <c r="O17" i="31" s="1"/>
  <c r="N18" i="31"/>
  <c r="N19" i="31"/>
  <c r="N20" i="31"/>
  <c r="O20" i="31" s="1"/>
  <c r="N21" i="31"/>
  <c r="O21" i="31" s="1"/>
  <c r="N22" i="31"/>
  <c r="O22" i="31" s="1"/>
  <c r="N23" i="31"/>
  <c r="O23" i="31" s="1"/>
  <c r="N24" i="31"/>
  <c r="O24" i="31" s="1"/>
  <c r="N25" i="31"/>
  <c r="O25" i="31" s="1"/>
  <c r="N26" i="31"/>
  <c r="N27" i="31"/>
  <c r="N28" i="31"/>
  <c r="N29" i="31"/>
  <c r="N30" i="31"/>
  <c r="O30" i="31" s="1"/>
  <c r="N31" i="31"/>
  <c r="O31" i="31" s="1"/>
  <c r="N32" i="31"/>
  <c r="O32" i="31" s="1"/>
  <c r="N33" i="31"/>
  <c r="O33" i="31" s="1"/>
  <c r="N34" i="31"/>
  <c r="N35" i="31"/>
  <c r="N36" i="31"/>
  <c r="O36" i="31" s="1"/>
  <c r="N37" i="31"/>
  <c r="O37" i="31" s="1"/>
  <c r="N38" i="31"/>
  <c r="O38" i="31" s="1"/>
  <c r="N39" i="31"/>
  <c r="O39" i="31" s="1"/>
  <c r="N40" i="31"/>
  <c r="O40" i="31" s="1"/>
  <c r="N41" i="31"/>
  <c r="O41" i="31" s="1"/>
  <c r="N42" i="31"/>
  <c r="N43" i="31"/>
  <c r="N44" i="31"/>
  <c r="N45" i="31"/>
  <c r="N46" i="31"/>
  <c r="O46" i="31" s="1"/>
  <c r="N47" i="31"/>
  <c r="O47" i="31" s="1"/>
  <c r="N48" i="31"/>
  <c r="O48" i="31" s="1"/>
  <c r="N49" i="31"/>
  <c r="O49" i="31" s="1"/>
  <c r="N50" i="31"/>
  <c r="N51" i="31"/>
  <c r="N52" i="31"/>
  <c r="O52" i="31" s="1"/>
  <c r="N53" i="31"/>
  <c r="O53" i="31" s="1"/>
  <c r="N54" i="31"/>
  <c r="O54" i="31" s="1"/>
  <c r="N55" i="31"/>
  <c r="O55" i="31" s="1"/>
  <c r="N56" i="31"/>
  <c r="O56" i="31" s="1"/>
  <c r="N57" i="31"/>
  <c r="O57" i="31" s="1"/>
  <c r="N58" i="31"/>
  <c r="N59" i="31"/>
  <c r="N60" i="31"/>
  <c r="N61" i="31"/>
  <c r="N62" i="31"/>
  <c r="O62" i="31" s="1"/>
  <c r="N63" i="31"/>
  <c r="O63" i="31" s="1"/>
  <c r="N64" i="31"/>
  <c r="O64" i="31" s="1"/>
  <c r="N65" i="31"/>
  <c r="O65" i="31" s="1"/>
  <c r="N66" i="31"/>
  <c r="N67" i="31"/>
  <c r="N68" i="31"/>
  <c r="O68" i="31" s="1"/>
  <c r="N69" i="31"/>
  <c r="O69" i="31" s="1"/>
  <c r="N70" i="31"/>
  <c r="O70" i="31" s="1"/>
  <c r="N71" i="31"/>
  <c r="O71" i="31" s="1"/>
  <c r="N72" i="31"/>
  <c r="O72" i="31" s="1"/>
  <c r="N73" i="31"/>
  <c r="O73" i="31" s="1"/>
  <c r="N74" i="31"/>
  <c r="N75" i="31"/>
  <c r="N76" i="31"/>
  <c r="N77" i="31"/>
  <c r="N78" i="31"/>
  <c r="O78" i="31" s="1"/>
  <c r="N79" i="31"/>
  <c r="O79" i="31" s="1"/>
  <c r="N80" i="31"/>
  <c r="O80" i="31" s="1"/>
  <c r="N81" i="31"/>
  <c r="O81" i="31" s="1"/>
  <c r="N82" i="31"/>
  <c r="N83" i="31"/>
  <c r="N84" i="31"/>
  <c r="O84" i="31" s="1"/>
  <c r="N85" i="31"/>
  <c r="O85" i="31" s="1"/>
  <c r="N86" i="31"/>
  <c r="O86" i="31" s="1"/>
  <c r="N87" i="31"/>
  <c r="O87" i="31" s="1"/>
  <c r="N88" i="31"/>
  <c r="O88" i="31" s="1"/>
  <c r="N89" i="31"/>
  <c r="O89" i="31" s="1"/>
  <c r="N90" i="31"/>
  <c r="N91" i="31"/>
  <c r="N92" i="31"/>
  <c r="N93" i="31"/>
  <c r="N94" i="31"/>
  <c r="O94" i="31" s="1"/>
  <c r="N95" i="31"/>
  <c r="O95" i="31" s="1"/>
  <c r="N96" i="31"/>
  <c r="O96" i="31" s="1"/>
  <c r="N97" i="31"/>
  <c r="O97" i="31" s="1"/>
  <c r="N98" i="31"/>
  <c r="N99" i="31"/>
  <c r="N100" i="31"/>
  <c r="O100" i="31" s="1"/>
  <c r="N101" i="31"/>
  <c r="O101" i="31" s="1"/>
  <c r="N102" i="31"/>
  <c r="O102" i="31" s="1"/>
  <c r="N103" i="31"/>
  <c r="O103" i="31" s="1"/>
  <c r="N104" i="31"/>
  <c r="O104" i="31" s="1"/>
  <c r="N105" i="31"/>
  <c r="O105" i="31" s="1"/>
  <c r="N106" i="31"/>
  <c r="N107" i="31"/>
  <c r="N108" i="31"/>
  <c r="N109" i="31"/>
  <c r="N110" i="31"/>
  <c r="O110" i="31" s="1"/>
  <c r="N111" i="31"/>
  <c r="O111" i="31" s="1"/>
  <c r="N112" i="31"/>
  <c r="O112" i="31" s="1"/>
  <c r="N113" i="31"/>
  <c r="O113" i="31" s="1"/>
  <c r="N114" i="31"/>
  <c r="N115" i="31"/>
  <c r="N116" i="31"/>
  <c r="O116" i="31" s="1"/>
  <c r="N117" i="31"/>
  <c r="O117" i="31" s="1"/>
  <c r="N118" i="31"/>
  <c r="O118" i="31" s="1"/>
  <c r="N119" i="31"/>
  <c r="O119" i="31" s="1"/>
  <c r="N120" i="31"/>
  <c r="O120" i="31" s="1"/>
  <c r="N121" i="31"/>
  <c r="O121" i="31" s="1"/>
  <c r="N122" i="31"/>
  <c r="N123" i="31"/>
  <c r="N124" i="31"/>
  <c r="N125" i="31"/>
  <c r="N126" i="31"/>
  <c r="O126" i="31" s="1"/>
  <c r="N127" i="31"/>
  <c r="O127" i="31" s="1"/>
  <c r="N128" i="31"/>
  <c r="O128" i="31" s="1"/>
  <c r="N129" i="31"/>
  <c r="O129" i="31" s="1"/>
  <c r="N130" i="31"/>
  <c r="N7" i="31"/>
  <c r="I385" i="19"/>
  <c r="L385" i="19" s="1"/>
  <c r="J385" i="19"/>
  <c r="M385" i="19" s="1"/>
  <c r="K385" i="19"/>
  <c r="I295" i="19"/>
  <c r="L295" i="19" s="1"/>
  <c r="J295" i="19"/>
  <c r="M295" i="19" s="1"/>
  <c r="K295" i="19"/>
  <c r="I87" i="19"/>
  <c r="L87" i="19" s="1"/>
  <c r="J87" i="19"/>
  <c r="M87" i="19" s="1"/>
  <c r="K87" i="19"/>
  <c r="I433" i="19"/>
  <c r="L433" i="19" s="1"/>
  <c r="J433" i="19"/>
  <c r="M433" i="19" s="1"/>
  <c r="K433" i="19"/>
  <c r="I211" i="6"/>
  <c r="L211" i="6" s="1"/>
  <c r="J211" i="6"/>
  <c r="M211" i="6" s="1"/>
  <c r="K211" i="6"/>
  <c r="I52" i="6"/>
  <c r="L52" i="6" s="1"/>
  <c r="J52" i="6"/>
  <c r="M52" i="6" s="1"/>
  <c r="K52" i="6"/>
  <c r="I76" i="6"/>
  <c r="L76" i="6" s="1"/>
  <c r="J76" i="6"/>
  <c r="M76" i="6" s="1"/>
  <c r="K76" i="6"/>
  <c r="K547" i="19" l="1"/>
  <c r="J547" i="19"/>
  <c r="M547" i="19" s="1"/>
  <c r="I547" i="19"/>
  <c r="L547" i="19" s="1"/>
  <c r="K535" i="19"/>
  <c r="J535" i="19"/>
  <c r="M535" i="19" s="1"/>
  <c r="I535" i="19"/>
  <c r="L535" i="19" s="1"/>
  <c r="K517" i="19"/>
  <c r="J517" i="19"/>
  <c r="M517" i="19" s="1"/>
  <c r="I517" i="19"/>
  <c r="L517" i="19" s="1"/>
  <c r="K523" i="19"/>
  <c r="J523" i="19"/>
  <c r="M523" i="19" s="1"/>
  <c r="I523" i="19"/>
  <c r="L523" i="19" s="1"/>
  <c r="K505" i="19"/>
  <c r="J505" i="19"/>
  <c r="M505" i="19" s="1"/>
  <c r="I505" i="19"/>
  <c r="L505" i="19" s="1"/>
  <c r="K493" i="19"/>
  <c r="J493" i="19"/>
  <c r="M493" i="19" s="1"/>
  <c r="I493" i="19"/>
  <c r="L493" i="19" s="1"/>
  <c r="K487" i="19"/>
  <c r="J487" i="19"/>
  <c r="M487" i="19" s="1"/>
  <c r="I487" i="19"/>
  <c r="L487" i="19" s="1"/>
  <c r="K481" i="19"/>
  <c r="J481" i="19"/>
  <c r="M481" i="19" s="1"/>
  <c r="I481" i="19"/>
  <c r="L481" i="19" s="1"/>
  <c r="K475" i="19"/>
  <c r="J475" i="19"/>
  <c r="M475" i="19" s="1"/>
  <c r="I475" i="19"/>
  <c r="L475" i="19" s="1"/>
  <c r="K469" i="19"/>
  <c r="J469" i="19"/>
  <c r="M469" i="19" s="1"/>
  <c r="I469" i="19"/>
  <c r="L469" i="19" s="1"/>
  <c r="K445" i="19"/>
  <c r="J445" i="19"/>
  <c r="M445" i="19" s="1"/>
  <c r="I445" i="19"/>
  <c r="L445" i="19" s="1"/>
  <c r="K457" i="19"/>
  <c r="J457" i="19"/>
  <c r="M457" i="19" s="1"/>
  <c r="I457" i="19"/>
  <c r="L457" i="19" s="1"/>
  <c r="K421" i="19"/>
  <c r="J421" i="19"/>
  <c r="M421" i="19" s="1"/>
  <c r="I421" i="19"/>
  <c r="L421" i="19" s="1"/>
  <c r="K415" i="19"/>
  <c r="J415" i="19"/>
  <c r="M415" i="19" s="1"/>
  <c r="I415" i="19"/>
  <c r="L415" i="19" s="1"/>
  <c r="K403" i="19"/>
  <c r="J403" i="19"/>
  <c r="M403" i="19" s="1"/>
  <c r="I403" i="19"/>
  <c r="L403" i="19" s="1"/>
  <c r="K391" i="19"/>
  <c r="J391" i="19"/>
  <c r="M391" i="19" s="1"/>
  <c r="I391" i="19"/>
  <c r="L391" i="19" s="1"/>
  <c r="K373" i="19"/>
  <c r="J373" i="19"/>
  <c r="M373" i="19" s="1"/>
  <c r="I373" i="19"/>
  <c r="L373" i="19" s="1"/>
  <c r="K361" i="19"/>
  <c r="J361" i="19"/>
  <c r="M361" i="19" s="1"/>
  <c r="I361" i="19"/>
  <c r="L361" i="19" s="1"/>
  <c r="K355" i="19"/>
  <c r="J355" i="19"/>
  <c r="M355" i="19" s="1"/>
  <c r="I355" i="19"/>
  <c r="L355" i="19" s="1"/>
  <c r="K349" i="19"/>
  <c r="J349" i="19"/>
  <c r="M349" i="19" s="1"/>
  <c r="I349" i="19"/>
  <c r="L349" i="19" s="1"/>
  <c r="K343" i="19"/>
  <c r="J343" i="19"/>
  <c r="M343" i="19" s="1"/>
  <c r="I343" i="19"/>
  <c r="L343" i="19" s="1"/>
  <c r="K331" i="19"/>
  <c r="J331" i="19"/>
  <c r="M331" i="19" s="1"/>
  <c r="I331" i="19"/>
  <c r="L331" i="19" s="1"/>
  <c r="K307" i="19"/>
  <c r="J307" i="19"/>
  <c r="M307" i="19" s="1"/>
  <c r="I307" i="19"/>
  <c r="L307" i="19" s="1"/>
  <c r="K319" i="19"/>
  <c r="J319" i="19"/>
  <c r="M319" i="19" s="1"/>
  <c r="I319" i="19"/>
  <c r="L319" i="19" s="1"/>
  <c r="K283" i="19"/>
  <c r="J283" i="19"/>
  <c r="M283" i="19" s="1"/>
  <c r="I283" i="19"/>
  <c r="L283" i="19" s="1"/>
  <c r="K207" i="19"/>
  <c r="J207" i="19"/>
  <c r="M207" i="19" s="1"/>
  <c r="I207" i="19"/>
  <c r="L207" i="19" s="1"/>
  <c r="K195" i="19"/>
  <c r="J195" i="19"/>
  <c r="M195" i="19" s="1"/>
  <c r="I195" i="19"/>
  <c r="L195" i="19" s="1"/>
  <c r="K177" i="19"/>
  <c r="J177" i="19"/>
  <c r="M177" i="19" s="1"/>
  <c r="I177" i="19"/>
  <c r="L177" i="19" s="1"/>
  <c r="K183" i="19"/>
  <c r="J183" i="19"/>
  <c r="M183" i="19" s="1"/>
  <c r="I183" i="19"/>
  <c r="L183" i="19" s="1"/>
  <c r="K165" i="19"/>
  <c r="J165" i="19"/>
  <c r="M165" i="19" s="1"/>
  <c r="I165" i="19"/>
  <c r="L165" i="19" s="1"/>
  <c r="K153" i="19"/>
  <c r="J153" i="19"/>
  <c r="M153" i="19" s="1"/>
  <c r="I153" i="19"/>
  <c r="L153" i="19" s="1"/>
  <c r="K147" i="19"/>
  <c r="J147" i="19"/>
  <c r="M147" i="19" s="1"/>
  <c r="I147" i="19"/>
  <c r="L147" i="19" s="1"/>
  <c r="K141" i="19"/>
  <c r="J141" i="19"/>
  <c r="M141" i="19" s="1"/>
  <c r="I141" i="19"/>
  <c r="L141" i="19" s="1"/>
  <c r="K135" i="19"/>
  <c r="J135" i="19"/>
  <c r="M135" i="19" s="1"/>
  <c r="I135" i="19"/>
  <c r="L135" i="19" s="1"/>
  <c r="K123" i="19"/>
  <c r="J123" i="19"/>
  <c r="M123" i="19" s="1"/>
  <c r="I123" i="19"/>
  <c r="L123" i="19" s="1"/>
  <c r="K99" i="19"/>
  <c r="J99" i="19"/>
  <c r="M99" i="19" s="1"/>
  <c r="I99" i="19"/>
  <c r="L99" i="19" s="1"/>
  <c r="K111" i="19"/>
  <c r="J111" i="19"/>
  <c r="M111" i="19" s="1"/>
  <c r="I111" i="19"/>
  <c r="L111" i="19" s="1"/>
  <c r="K75" i="19"/>
  <c r="J75" i="19"/>
  <c r="M75" i="19" s="1"/>
  <c r="I75" i="19"/>
  <c r="L75" i="19" s="1"/>
  <c r="I7" i="24" l="1"/>
  <c r="L7" i="24" s="1"/>
  <c r="J7" i="24"/>
  <c r="M7" i="24" s="1"/>
  <c r="K7" i="24"/>
  <c r="I8" i="24"/>
  <c r="L8" i="24" s="1"/>
  <c r="J8" i="24"/>
  <c r="M8" i="24" s="1"/>
  <c r="K8" i="24"/>
  <c r="I9" i="24"/>
  <c r="L9" i="24" s="1"/>
  <c r="J9" i="24"/>
  <c r="M9" i="24" s="1"/>
  <c r="K9" i="24"/>
  <c r="I10" i="24"/>
  <c r="L10" i="24" s="1"/>
  <c r="J10" i="24"/>
  <c r="M10" i="24" s="1"/>
  <c r="K10" i="24"/>
  <c r="I11" i="24"/>
  <c r="L11" i="24" s="1"/>
  <c r="J11" i="24"/>
  <c r="M11" i="24" s="1"/>
  <c r="K11" i="24"/>
  <c r="I12" i="24"/>
  <c r="L12" i="24" s="1"/>
  <c r="J12" i="24"/>
  <c r="M12" i="24" s="1"/>
  <c r="K12" i="24"/>
  <c r="I13" i="24"/>
  <c r="L13" i="24" s="1"/>
  <c r="J13" i="24"/>
  <c r="M13" i="24" s="1"/>
  <c r="K13" i="24"/>
  <c r="I14" i="24"/>
  <c r="J14" i="24"/>
  <c r="M14" i="24" s="1"/>
  <c r="K14" i="24"/>
  <c r="L14" i="24"/>
  <c r="I15" i="24"/>
  <c r="L15" i="24" s="1"/>
  <c r="J15" i="24"/>
  <c r="M15" i="24" s="1"/>
  <c r="K15" i="24"/>
  <c r="I16" i="24"/>
  <c r="L16" i="24" s="1"/>
  <c r="J16" i="24"/>
  <c r="M16" i="24" s="1"/>
  <c r="K16" i="24"/>
  <c r="I17" i="24"/>
  <c r="L17" i="24" s="1"/>
  <c r="J17" i="24"/>
  <c r="M17" i="24" s="1"/>
  <c r="K17" i="24"/>
  <c r="I18" i="24"/>
  <c r="L18" i="24" s="1"/>
  <c r="J18" i="24"/>
  <c r="M18" i="24" s="1"/>
  <c r="K18" i="24"/>
  <c r="I19" i="24"/>
  <c r="L19" i="24" s="1"/>
  <c r="J19" i="24"/>
  <c r="M19" i="24" s="1"/>
  <c r="K19" i="24"/>
  <c r="I20" i="24"/>
  <c r="L20" i="24" s="1"/>
  <c r="J20" i="24"/>
  <c r="M20" i="24" s="1"/>
  <c r="K20" i="24"/>
  <c r="I21" i="24"/>
  <c r="L21" i="24" s="1"/>
  <c r="J21" i="24"/>
  <c r="M21" i="24" s="1"/>
  <c r="K21" i="24"/>
  <c r="I22" i="24"/>
  <c r="L22" i="24" s="1"/>
  <c r="J22" i="24"/>
  <c r="M22" i="24" s="1"/>
  <c r="K22" i="24"/>
  <c r="I23" i="24"/>
  <c r="L23" i="24" s="1"/>
  <c r="J23" i="24"/>
  <c r="M23" i="24" s="1"/>
  <c r="K23" i="24"/>
  <c r="I24" i="24"/>
  <c r="L24" i="24" s="1"/>
  <c r="J24" i="24"/>
  <c r="M24" i="24" s="1"/>
  <c r="K24" i="24"/>
  <c r="I25" i="24"/>
  <c r="L25" i="24" s="1"/>
  <c r="J25" i="24"/>
  <c r="M25" i="24" s="1"/>
  <c r="K25" i="24"/>
  <c r="I26" i="24"/>
  <c r="L26" i="24" s="1"/>
  <c r="J26" i="24"/>
  <c r="M26" i="24" s="1"/>
  <c r="K26" i="24"/>
  <c r="I27" i="24"/>
  <c r="L27" i="24" s="1"/>
  <c r="J27" i="24"/>
  <c r="M27" i="24" s="1"/>
  <c r="K27" i="24"/>
  <c r="I28" i="24"/>
  <c r="L28" i="24" s="1"/>
  <c r="J28" i="24"/>
  <c r="M28" i="24" s="1"/>
  <c r="K28" i="24"/>
  <c r="I29" i="24"/>
  <c r="L29" i="24" s="1"/>
  <c r="J29" i="24"/>
  <c r="M29" i="24" s="1"/>
  <c r="K29" i="24"/>
  <c r="I30" i="24"/>
  <c r="L30" i="24" s="1"/>
  <c r="J30" i="24"/>
  <c r="M30" i="24" s="1"/>
  <c r="K30" i="24"/>
  <c r="I31" i="24"/>
  <c r="J31" i="24"/>
  <c r="M31" i="24" s="1"/>
  <c r="K31" i="24"/>
  <c r="L31" i="24"/>
  <c r="I32" i="24"/>
  <c r="L32" i="24" s="1"/>
  <c r="J32" i="24"/>
  <c r="M32" i="24" s="1"/>
  <c r="K32" i="24"/>
  <c r="I33" i="24"/>
  <c r="J33" i="24"/>
  <c r="K33" i="24"/>
  <c r="L33" i="24"/>
  <c r="M33" i="24"/>
  <c r="I34" i="24"/>
  <c r="L34" i="24" s="1"/>
  <c r="J34" i="24"/>
  <c r="M34" i="24" s="1"/>
  <c r="K34" i="24"/>
  <c r="I35" i="24"/>
  <c r="J35" i="24"/>
  <c r="M35" i="24" s="1"/>
  <c r="K35" i="24"/>
  <c r="L35" i="24"/>
  <c r="I36" i="24"/>
  <c r="L36" i="24" s="1"/>
  <c r="J36" i="24"/>
  <c r="M36" i="24" s="1"/>
  <c r="K36" i="24"/>
  <c r="I37" i="24"/>
  <c r="L37" i="24" s="1"/>
  <c r="J37" i="24"/>
  <c r="M37" i="24" s="1"/>
  <c r="K37" i="24"/>
  <c r="I38" i="24"/>
  <c r="L38" i="24" s="1"/>
  <c r="J38" i="24"/>
  <c r="M38" i="24" s="1"/>
  <c r="K38" i="24"/>
  <c r="I39" i="24"/>
  <c r="L39" i="24" s="1"/>
  <c r="J39" i="24"/>
  <c r="M39" i="24" s="1"/>
  <c r="K39" i="24"/>
  <c r="I40" i="24"/>
  <c r="L40" i="24" s="1"/>
  <c r="J40" i="24"/>
  <c r="M40" i="24" s="1"/>
  <c r="K40" i="24"/>
  <c r="I41" i="24"/>
  <c r="L41" i="24" s="1"/>
  <c r="J41" i="24"/>
  <c r="M41" i="24" s="1"/>
  <c r="K41" i="24"/>
  <c r="I42" i="24"/>
  <c r="L42" i="24" s="1"/>
  <c r="J42" i="24"/>
  <c r="M42" i="24" s="1"/>
  <c r="K42" i="24"/>
  <c r="I43" i="24"/>
  <c r="L43" i="24" s="1"/>
  <c r="J43" i="24"/>
  <c r="M43" i="24" s="1"/>
  <c r="K43" i="24"/>
  <c r="I44" i="24"/>
  <c r="J44" i="24"/>
  <c r="M44" i="24" s="1"/>
  <c r="K44" i="24"/>
  <c r="L44" i="24"/>
  <c r="I45" i="24"/>
  <c r="L45" i="24" s="1"/>
  <c r="J45" i="24"/>
  <c r="M45" i="24" s="1"/>
  <c r="K45" i="24"/>
  <c r="I46" i="24"/>
  <c r="L46" i="24" s="1"/>
  <c r="J46" i="24"/>
  <c r="K46" i="24"/>
  <c r="M46" i="24"/>
  <c r="I47" i="24"/>
  <c r="L47" i="24" s="1"/>
  <c r="J47" i="24"/>
  <c r="M47" i="24" s="1"/>
  <c r="K47" i="24"/>
  <c r="I48" i="24"/>
  <c r="L48" i="24" s="1"/>
  <c r="J48" i="24"/>
  <c r="M48" i="24" s="1"/>
  <c r="K48" i="24"/>
  <c r="I49" i="24"/>
  <c r="L49" i="24" s="1"/>
  <c r="J49" i="24"/>
  <c r="M49" i="24" s="1"/>
  <c r="K49" i="24"/>
  <c r="I50" i="24"/>
  <c r="L50" i="24" s="1"/>
  <c r="J50" i="24"/>
  <c r="M50" i="24" s="1"/>
  <c r="K50" i="24"/>
  <c r="I51" i="24"/>
  <c r="L51" i="24" s="1"/>
  <c r="J51" i="24"/>
  <c r="M51" i="24" s="1"/>
  <c r="K51" i="24"/>
  <c r="I52" i="24"/>
  <c r="L52" i="24" s="1"/>
  <c r="J52" i="24"/>
  <c r="M52" i="24" s="1"/>
  <c r="K52" i="24"/>
  <c r="I53" i="24"/>
  <c r="L53" i="24" s="1"/>
  <c r="J53" i="24"/>
  <c r="M53" i="24" s="1"/>
  <c r="K53" i="24"/>
  <c r="I54" i="24"/>
  <c r="L54" i="24" s="1"/>
  <c r="J54" i="24"/>
  <c r="M54" i="24" s="1"/>
  <c r="K54" i="24"/>
  <c r="I55" i="24"/>
  <c r="J55" i="24"/>
  <c r="M55" i="24" s="1"/>
  <c r="K55" i="24"/>
  <c r="L55" i="24"/>
  <c r="I56" i="24"/>
  <c r="L56" i="24" s="1"/>
  <c r="J56" i="24"/>
  <c r="M56" i="24" s="1"/>
  <c r="K56" i="24"/>
  <c r="I57" i="24"/>
  <c r="L57" i="24" s="1"/>
  <c r="J57" i="24"/>
  <c r="M57" i="24" s="1"/>
  <c r="K57" i="24"/>
  <c r="I58" i="24"/>
  <c r="L58" i="24" s="1"/>
  <c r="J58" i="24"/>
  <c r="M58" i="24" s="1"/>
  <c r="K58" i="24"/>
  <c r="I59" i="24"/>
  <c r="J59" i="24"/>
  <c r="M59" i="24" s="1"/>
  <c r="K59" i="24"/>
  <c r="L59" i="24"/>
  <c r="I60" i="24"/>
  <c r="L60" i="24" s="1"/>
  <c r="J60" i="24"/>
  <c r="M60" i="24" s="1"/>
  <c r="K60" i="24"/>
  <c r="I61" i="24"/>
  <c r="L61" i="24" s="1"/>
  <c r="J61" i="24"/>
  <c r="M61" i="24" s="1"/>
  <c r="K61" i="24"/>
  <c r="I62" i="24"/>
  <c r="L62" i="24" s="1"/>
  <c r="J62" i="24"/>
  <c r="M62" i="24" s="1"/>
  <c r="K62" i="24"/>
  <c r="I63" i="24"/>
  <c r="L63" i="24" s="1"/>
  <c r="J63" i="24"/>
  <c r="M63" i="24" s="1"/>
  <c r="K63" i="24"/>
  <c r="I64" i="24"/>
  <c r="L64" i="24" s="1"/>
  <c r="J64" i="24"/>
  <c r="M64" i="24" s="1"/>
  <c r="K64" i="24"/>
  <c r="I65" i="24"/>
  <c r="L65" i="24" s="1"/>
  <c r="J65" i="24"/>
  <c r="M65" i="24" s="1"/>
  <c r="K65" i="24"/>
  <c r="I66" i="24"/>
  <c r="L66" i="24" s="1"/>
  <c r="J66" i="24"/>
  <c r="M66" i="24" s="1"/>
  <c r="K66" i="24"/>
  <c r="I67" i="24"/>
  <c r="L67" i="24" s="1"/>
  <c r="J67" i="24"/>
  <c r="M67" i="24" s="1"/>
  <c r="K67" i="24"/>
  <c r="I68" i="24"/>
  <c r="L68" i="24" s="1"/>
  <c r="J68" i="24"/>
  <c r="M68" i="24" s="1"/>
  <c r="K68" i="24"/>
  <c r="I69" i="24"/>
  <c r="L69" i="24" s="1"/>
  <c r="J69" i="24"/>
  <c r="M69" i="24" s="1"/>
  <c r="K69" i="24"/>
  <c r="I70" i="24"/>
  <c r="L70" i="24" s="1"/>
  <c r="J70" i="24"/>
  <c r="M70" i="24" s="1"/>
  <c r="K70" i="24"/>
  <c r="I71" i="24"/>
  <c r="L71" i="24" s="1"/>
  <c r="J71" i="24"/>
  <c r="M71" i="24" s="1"/>
  <c r="K71" i="24"/>
  <c r="I72" i="24"/>
  <c r="L72" i="24" s="1"/>
  <c r="J72" i="24"/>
  <c r="M72" i="24" s="1"/>
  <c r="K72" i="24"/>
  <c r="I73" i="24"/>
  <c r="L73" i="24" s="1"/>
  <c r="J73" i="24"/>
  <c r="M73" i="24" s="1"/>
  <c r="K73" i="24"/>
  <c r="I74" i="24"/>
  <c r="L74" i="24" s="1"/>
  <c r="J74" i="24"/>
  <c r="M74" i="24" s="1"/>
  <c r="K74" i="24"/>
  <c r="I75" i="24"/>
  <c r="L75" i="24" s="1"/>
  <c r="J75" i="24"/>
  <c r="M75" i="24" s="1"/>
  <c r="K75" i="24"/>
  <c r="I76" i="24"/>
  <c r="L76" i="24" s="1"/>
  <c r="J76" i="24"/>
  <c r="M76" i="24" s="1"/>
  <c r="K76" i="24"/>
  <c r="I77" i="24"/>
  <c r="L77" i="24" s="1"/>
  <c r="J77" i="24"/>
  <c r="M77" i="24" s="1"/>
  <c r="K77" i="24"/>
  <c r="I78" i="24"/>
  <c r="L78" i="24" s="1"/>
  <c r="J78" i="24"/>
  <c r="M78" i="24" s="1"/>
  <c r="K78" i="24"/>
  <c r="I79" i="24"/>
  <c r="L79" i="24" s="1"/>
  <c r="J79" i="24"/>
  <c r="M79" i="24" s="1"/>
  <c r="K79" i="24"/>
  <c r="I80" i="24"/>
  <c r="L80" i="24" s="1"/>
  <c r="J80" i="24"/>
  <c r="M80" i="24" s="1"/>
  <c r="K80" i="24"/>
  <c r="I81" i="24"/>
  <c r="L81" i="24" s="1"/>
  <c r="J81" i="24"/>
  <c r="M81" i="24" s="1"/>
  <c r="K81" i="24"/>
  <c r="I82" i="24"/>
  <c r="L82" i="24" s="1"/>
  <c r="J82" i="24"/>
  <c r="K82" i="24"/>
  <c r="M82" i="24"/>
  <c r="I83" i="24"/>
  <c r="L83" i="24" s="1"/>
  <c r="J83" i="24"/>
  <c r="M83" i="24" s="1"/>
  <c r="K83" i="24"/>
  <c r="I84" i="24"/>
  <c r="J84" i="24"/>
  <c r="M84" i="24" s="1"/>
  <c r="K84" i="24"/>
  <c r="L84" i="24"/>
  <c r="I85" i="24"/>
  <c r="L85" i="24" s="1"/>
  <c r="J85" i="24"/>
  <c r="M85" i="24" s="1"/>
  <c r="K85" i="24"/>
  <c r="I86" i="24"/>
  <c r="L86" i="24" s="1"/>
  <c r="J86" i="24"/>
  <c r="M86" i="24" s="1"/>
  <c r="K86" i="24"/>
  <c r="I87" i="24"/>
  <c r="L87" i="24" s="1"/>
  <c r="J87" i="24"/>
  <c r="M87" i="24" s="1"/>
  <c r="K87" i="24"/>
  <c r="I88" i="24"/>
  <c r="L88" i="24" s="1"/>
  <c r="J88" i="24"/>
  <c r="M88" i="24" s="1"/>
  <c r="K88" i="24"/>
  <c r="I89" i="24"/>
  <c r="L89" i="24" s="1"/>
  <c r="J89" i="24"/>
  <c r="M89" i="24" s="1"/>
  <c r="K89" i="24"/>
  <c r="I90" i="24"/>
  <c r="L90" i="24" s="1"/>
  <c r="J90" i="24"/>
  <c r="M90" i="24" s="1"/>
  <c r="K90" i="24"/>
  <c r="I91" i="24"/>
  <c r="L91" i="24" s="1"/>
  <c r="J91" i="24"/>
  <c r="M91" i="24" s="1"/>
  <c r="K91" i="24"/>
  <c r="I92" i="24"/>
  <c r="L92" i="24" s="1"/>
  <c r="J92" i="24"/>
  <c r="M92" i="24" s="1"/>
  <c r="K92" i="24"/>
  <c r="I93" i="24"/>
  <c r="L93" i="24" s="1"/>
  <c r="J93" i="24"/>
  <c r="M93" i="24" s="1"/>
  <c r="K93" i="24"/>
  <c r="I94" i="24"/>
  <c r="L94" i="24" s="1"/>
  <c r="J94" i="24"/>
  <c r="M94" i="24" s="1"/>
  <c r="K94" i="24"/>
  <c r="I95" i="24"/>
  <c r="L95" i="24" s="1"/>
  <c r="J95" i="24"/>
  <c r="K95" i="24"/>
  <c r="M95" i="24"/>
  <c r="I96" i="24"/>
  <c r="L96" i="24" s="1"/>
  <c r="J96" i="24"/>
  <c r="M96" i="24" s="1"/>
  <c r="K96" i="24"/>
  <c r="I97" i="24"/>
  <c r="L97" i="24" s="1"/>
  <c r="J97" i="24"/>
  <c r="K97" i="24"/>
  <c r="M97" i="24"/>
  <c r="I98" i="24"/>
  <c r="L98" i="24" s="1"/>
  <c r="J98" i="24"/>
  <c r="M98" i="24" s="1"/>
  <c r="K98" i="24"/>
  <c r="I99" i="24"/>
  <c r="L99" i="24" s="1"/>
  <c r="J99" i="24"/>
  <c r="M99" i="24" s="1"/>
  <c r="K99" i="24"/>
  <c r="I100" i="24"/>
  <c r="J100" i="24"/>
  <c r="M100" i="24" s="1"/>
  <c r="K100" i="24"/>
  <c r="L100" i="24"/>
  <c r="I101" i="24"/>
  <c r="L101" i="24" s="1"/>
  <c r="J101" i="24"/>
  <c r="M101" i="24" s="1"/>
  <c r="K101" i="24"/>
  <c r="I102" i="24"/>
  <c r="L102" i="24" s="1"/>
  <c r="J102" i="24"/>
  <c r="M102" i="24" s="1"/>
  <c r="K102" i="24"/>
  <c r="I103" i="24"/>
  <c r="L103" i="24" s="1"/>
  <c r="J103" i="24"/>
  <c r="M103" i="24" s="1"/>
  <c r="K103" i="24"/>
  <c r="I104" i="24"/>
  <c r="L104" i="24" s="1"/>
  <c r="J104" i="24"/>
  <c r="M104" i="24" s="1"/>
  <c r="K104" i="24"/>
  <c r="I105" i="24"/>
  <c r="L105" i="24" s="1"/>
  <c r="J105" i="24"/>
  <c r="M105" i="24" s="1"/>
  <c r="K105" i="24"/>
  <c r="I106" i="24"/>
  <c r="L106" i="24" s="1"/>
  <c r="J106" i="24"/>
  <c r="K106" i="24"/>
  <c r="M106" i="24"/>
  <c r="I107" i="24"/>
  <c r="L107" i="24" s="1"/>
  <c r="J107" i="24"/>
  <c r="M107" i="24" s="1"/>
  <c r="K107" i="24"/>
  <c r="I108" i="24"/>
  <c r="L108" i="24" s="1"/>
  <c r="J108" i="24"/>
  <c r="M108" i="24" s="1"/>
  <c r="K108" i="24"/>
  <c r="I109" i="24"/>
  <c r="L109" i="24" s="1"/>
  <c r="J109" i="24"/>
  <c r="M109" i="24" s="1"/>
  <c r="K109" i="24"/>
  <c r="I110" i="24"/>
  <c r="J110" i="24"/>
  <c r="M110" i="24" s="1"/>
  <c r="K110" i="24"/>
  <c r="L110" i="24"/>
  <c r="I111" i="24"/>
  <c r="L111" i="24" s="1"/>
  <c r="J111" i="24"/>
  <c r="M111" i="24" s="1"/>
  <c r="K111" i="24"/>
  <c r="I112" i="24"/>
  <c r="L112" i="24" s="1"/>
  <c r="J112" i="24"/>
  <c r="M112" i="24" s="1"/>
  <c r="K112" i="24"/>
  <c r="I113" i="24"/>
  <c r="L113" i="24" s="1"/>
  <c r="J113" i="24"/>
  <c r="M113" i="24" s="1"/>
  <c r="K113" i="24"/>
  <c r="I114" i="24"/>
  <c r="L114" i="24" s="1"/>
  <c r="J114" i="24"/>
  <c r="M114" i="24" s="1"/>
  <c r="K114" i="24"/>
  <c r="I115" i="24"/>
  <c r="L115" i="24" s="1"/>
  <c r="J115" i="24"/>
  <c r="M115" i="24" s="1"/>
  <c r="K115" i="24"/>
  <c r="I116" i="24"/>
  <c r="L116" i="24" s="1"/>
  <c r="J116" i="24"/>
  <c r="M116" i="24" s="1"/>
  <c r="K116" i="24"/>
  <c r="I117" i="24"/>
  <c r="L117" i="24" s="1"/>
  <c r="J117" i="24"/>
  <c r="M117" i="24" s="1"/>
  <c r="K117" i="24"/>
  <c r="I118" i="24"/>
  <c r="L118" i="24" s="1"/>
  <c r="J118" i="24"/>
  <c r="M118" i="24" s="1"/>
  <c r="K118" i="24"/>
  <c r="I119" i="24"/>
  <c r="L119" i="24" s="1"/>
  <c r="J119" i="24"/>
  <c r="K119" i="24"/>
  <c r="M119" i="24"/>
  <c r="I120" i="24"/>
  <c r="L120" i="24" s="1"/>
  <c r="J120" i="24"/>
  <c r="M120" i="24" s="1"/>
  <c r="K120" i="24"/>
  <c r="I121" i="24"/>
  <c r="L121" i="24" s="1"/>
  <c r="J121" i="24"/>
  <c r="M121" i="24" s="1"/>
  <c r="K121" i="24"/>
  <c r="I122" i="24"/>
  <c r="L122" i="24" s="1"/>
  <c r="J122" i="24"/>
  <c r="M122" i="24" s="1"/>
  <c r="K122" i="24"/>
  <c r="I123" i="24"/>
  <c r="L123" i="24" s="1"/>
  <c r="J123" i="24"/>
  <c r="M123" i="24" s="1"/>
  <c r="K123" i="24"/>
  <c r="I124" i="24"/>
  <c r="J124" i="24"/>
  <c r="M124" i="24" s="1"/>
  <c r="K124" i="24"/>
  <c r="L124" i="24"/>
  <c r="I125" i="24"/>
  <c r="L125" i="24" s="1"/>
  <c r="J125" i="24"/>
  <c r="M125" i="24" s="1"/>
  <c r="K125" i="24"/>
  <c r="I126" i="24"/>
  <c r="L126" i="24" s="1"/>
  <c r="J126" i="24"/>
  <c r="M126" i="24" s="1"/>
  <c r="K126" i="24"/>
  <c r="I127" i="24"/>
  <c r="L127" i="24" s="1"/>
  <c r="J127" i="24"/>
  <c r="M127" i="24" s="1"/>
  <c r="K127" i="24"/>
  <c r="I128" i="24"/>
  <c r="L128" i="24" s="1"/>
  <c r="J128" i="24"/>
  <c r="M128" i="24" s="1"/>
  <c r="K128" i="24"/>
  <c r="I129" i="24"/>
  <c r="L129" i="24" s="1"/>
  <c r="J129" i="24"/>
  <c r="M129" i="24" s="1"/>
  <c r="K129" i="24"/>
  <c r="I130" i="24"/>
  <c r="L130" i="24" s="1"/>
  <c r="J130" i="24"/>
  <c r="M130" i="24" s="1"/>
  <c r="K130" i="24"/>
  <c r="I131" i="24"/>
  <c r="L131" i="24" s="1"/>
  <c r="J131" i="24"/>
  <c r="M131" i="24" s="1"/>
  <c r="K131" i="24"/>
  <c r="K6" i="24"/>
  <c r="J6" i="24"/>
  <c r="M6" i="24" s="1"/>
  <c r="I6" i="24"/>
  <c r="L6" i="24" s="1"/>
  <c r="D15" i="29" l="1"/>
  <c r="D16" i="29"/>
  <c r="D14" i="29"/>
  <c r="I134" i="6"/>
  <c r="L134" i="6" s="1"/>
  <c r="J134" i="6"/>
  <c r="M134" i="6" s="1"/>
  <c r="K134" i="6"/>
  <c r="I181" i="6"/>
  <c r="L181" i="6" s="1"/>
  <c r="J181" i="6"/>
  <c r="M181" i="6" s="1"/>
  <c r="K181" i="6"/>
  <c r="I46" i="6"/>
  <c r="L46" i="6" s="1"/>
  <c r="J46" i="6"/>
  <c r="M46" i="6" s="1"/>
  <c r="K46" i="6"/>
  <c r="I187" i="6"/>
  <c r="L187" i="6" s="1"/>
  <c r="J187" i="6"/>
  <c r="M187" i="6" s="1"/>
  <c r="K187" i="6"/>
  <c r="I140" i="6"/>
  <c r="L140" i="6" s="1"/>
  <c r="J140" i="6"/>
  <c r="M140" i="6" s="1"/>
  <c r="K140" i="6"/>
  <c r="I193" i="6"/>
  <c r="L193" i="6" s="1"/>
  <c r="J193" i="6"/>
  <c r="M193" i="6" s="1"/>
  <c r="K193" i="6"/>
  <c r="I146" i="6"/>
  <c r="L146" i="6" s="1"/>
  <c r="J146" i="6"/>
  <c r="M146" i="6" s="1"/>
  <c r="K146" i="6"/>
  <c r="I58" i="6"/>
  <c r="L58" i="6" s="1"/>
  <c r="J58" i="6"/>
  <c r="M58" i="6" s="1"/>
  <c r="K58" i="6"/>
  <c r="I152" i="6"/>
  <c r="L152" i="6" s="1"/>
  <c r="J152" i="6"/>
  <c r="M152" i="6" s="1"/>
  <c r="K152" i="6"/>
  <c r="I205" i="6"/>
  <c r="L205" i="6" s="1"/>
  <c r="J205" i="6"/>
  <c r="M205" i="6" s="1"/>
  <c r="K205" i="6"/>
  <c r="I158" i="6"/>
  <c r="L158" i="6" s="1"/>
  <c r="J158" i="6"/>
  <c r="M158" i="6" s="1"/>
  <c r="K158" i="6"/>
  <c r="I70" i="6"/>
  <c r="L70" i="6" s="1"/>
  <c r="J70" i="6"/>
  <c r="M70" i="6" s="1"/>
  <c r="K70" i="6"/>
  <c r="I199" i="6"/>
  <c r="L199" i="6" s="1"/>
  <c r="J199" i="6"/>
  <c r="M199" i="6" s="1"/>
  <c r="K199" i="6"/>
  <c r="I64" i="6"/>
  <c r="L64" i="6" s="1"/>
  <c r="J64" i="6"/>
  <c r="M64" i="6" s="1"/>
  <c r="K64" i="6"/>
  <c r="I217" i="6"/>
  <c r="L217" i="6" s="1"/>
  <c r="J217" i="6"/>
  <c r="M217" i="6" s="1"/>
  <c r="K217" i="6"/>
  <c r="I169" i="6"/>
  <c r="L169" i="6" s="1"/>
  <c r="J169" i="6"/>
  <c r="M169" i="6" s="1"/>
  <c r="K169" i="6"/>
  <c r="I82" i="6"/>
  <c r="L82" i="6" s="1"/>
  <c r="J82" i="6"/>
  <c r="M82" i="6" s="1"/>
  <c r="K82" i="6"/>
  <c r="I223" i="6"/>
  <c r="L223" i="6" s="1"/>
  <c r="J223" i="6"/>
  <c r="M223" i="6" s="1"/>
  <c r="K223" i="6"/>
  <c r="I175" i="6"/>
  <c r="L175" i="6" s="1"/>
  <c r="J175" i="6"/>
  <c r="M175" i="6" s="1"/>
  <c r="K175" i="6"/>
  <c r="I88" i="6"/>
  <c r="L88" i="6" s="1"/>
  <c r="J88" i="6"/>
  <c r="M88" i="6" s="1"/>
  <c r="K88" i="6"/>
  <c r="D20" i="29"/>
  <c r="D21" i="29"/>
  <c r="D22" i="29"/>
  <c r="D23" i="29"/>
  <c r="D24" i="29"/>
  <c r="D25" i="29"/>
  <c r="D26" i="29"/>
  <c r="D27" i="29"/>
  <c r="D28" i="29"/>
  <c r="D29" i="29"/>
  <c r="D30" i="29"/>
  <c r="D31" i="29"/>
  <c r="D32" i="29"/>
  <c r="D19" i="29"/>
  <c r="D36" i="29"/>
  <c r="D37" i="29"/>
  <c r="D38" i="29"/>
  <c r="D39" i="29"/>
  <c r="D40" i="29"/>
  <c r="D41" i="29"/>
  <c r="D42" i="29"/>
  <c r="D35" i="29"/>
  <c r="N84" i="32"/>
  <c r="O84" i="32" s="1"/>
  <c r="O83" i="32"/>
  <c r="N83" i="32"/>
  <c r="N82" i="32"/>
  <c r="O82" i="32" s="1"/>
  <c r="N81" i="32"/>
  <c r="O81" i="32" s="1"/>
  <c r="O80" i="32"/>
  <c r="N80" i="32"/>
  <c r="N79" i="32"/>
  <c r="O79" i="32" s="1"/>
  <c r="N78" i="32"/>
  <c r="O78" i="32" s="1"/>
  <c r="N77" i="32"/>
  <c r="O77" i="32" s="1"/>
  <c r="N76" i="32"/>
  <c r="O76" i="32" s="1"/>
  <c r="O75" i="32"/>
  <c r="N75" i="32"/>
  <c r="N74" i="32"/>
  <c r="O74" i="32" s="1"/>
  <c r="N73" i="32"/>
  <c r="O73" i="32" s="1"/>
  <c r="O72" i="32"/>
  <c r="N72" i="32"/>
  <c r="N71" i="32"/>
  <c r="O71" i="32" s="1"/>
  <c r="N70" i="32"/>
  <c r="O70" i="32" s="1"/>
  <c r="N69" i="32"/>
  <c r="O69" i="32" s="1"/>
  <c r="N68" i="32"/>
  <c r="O68" i="32" s="1"/>
  <c r="O67" i="32"/>
  <c r="N67" i="32"/>
  <c r="N66" i="32"/>
  <c r="O66" i="32" s="1"/>
  <c r="N65" i="32"/>
  <c r="O65" i="32" s="1"/>
  <c r="O64" i="32"/>
  <c r="N64" i="32"/>
  <c r="N63" i="32"/>
  <c r="O63" i="32" s="1"/>
  <c r="N62" i="32"/>
  <c r="O62" i="32" s="1"/>
  <c r="N61" i="32"/>
  <c r="O61" i="32" s="1"/>
  <c r="N60" i="32"/>
  <c r="O60" i="32" s="1"/>
  <c r="O59" i="32"/>
  <c r="N59" i="32"/>
  <c r="N58" i="32"/>
  <c r="O58" i="32" s="1"/>
  <c r="N57" i="32"/>
  <c r="O57" i="32" s="1"/>
  <c r="O56" i="32"/>
  <c r="N56" i="32"/>
  <c r="N55" i="32"/>
  <c r="O55" i="32" s="1"/>
  <c r="N54" i="32"/>
  <c r="O54" i="32" s="1"/>
  <c r="N53" i="32"/>
  <c r="O53" i="32" s="1"/>
  <c r="N52" i="32"/>
  <c r="O52" i="32" s="1"/>
  <c r="O51" i="32"/>
  <c r="N51" i="32"/>
  <c r="N50" i="32"/>
  <c r="O50" i="32" s="1"/>
  <c r="N49" i="32"/>
  <c r="O49" i="32" s="1"/>
  <c r="O48" i="32"/>
  <c r="N48" i="32"/>
  <c r="N47" i="32"/>
  <c r="O47" i="32" s="1"/>
  <c r="N46" i="32"/>
  <c r="O46" i="32" s="1"/>
  <c r="N45" i="32"/>
  <c r="O45" i="32" s="1"/>
  <c r="N44" i="32"/>
  <c r="O44" i="32" s="1"/>
  <c r="O43" i="32"/>
  <c r="N43" i="32"/>
  <c r="N42" i="32"/>
  <c r="O42" i="32" s="1"/>
  <c r="N41" i="32"/>
  <c r="O41" i="32" s="1"/>
  <c r="O38" i="32"/>
  <c r="N38" i="32"/>
  <c r="N37" i="32"/>
  <c r="O37" i="32" s="1"/>
  <c r="N36" i="32"/>
  <c r="O36" i="32" s="1"/>
  <c r="N35" i="32"/>
  <c r="O35" i="32" s="1"/>
  <c r="N34" i="32"/>
  <c r="O34" i="32" s="1"/>
  <c r="O33" i="32"/>
  <c r="N33" i="32"/>
  <c r="N32" i="32"/>
  <c r="O32" i="32" s="1"/>
  <c r="N31" i="32"/>
  <c r="O31" i="32" s="1"/>
  <c r="O30" i="32"/>
  <c r="N30" i="32"/>
  <c r="N29" i="32"/>
  <c r="O29" i="32" s="1"/>
  <c r="N28" i="32"/>
  <c r="O28" i="32" s="1"/>
  <c r="N27" i="32"/>
  <c r="O27" i="32" s="1"/>
  <c r="N26" i="32"/>
  <c r="O26" i="32" s="1"/>
  <c r="O25" i="32"/>
  <c r="N25" i="32"/>
  <c r="N24" i="32"/>
  <c r="O24" i="32" s="1"/>
  <c r="N23" i="32"/>
  <c r="O23" i="32" s="1"/>
  <c r="O22" i="32"/>
  <c r="N22" i="32"/>
  <c r="N21" i="32"/>
  <c r="O21" i="32" s="1"/>
  <c r="N20" i="32"/>
  <c r="O20" i="32" s="1"/>
  <c r="N19" i="32"/>
  <c r="O19" i="32" s="1"/>
  <c r="N18" i="32"/>
  <c r="O18" i="32" s="1"/>
  <c r="O17" i="32"/>
  <c r="N17" i="32"/>
  <c r="N16" i="32"/>
  <c r="O16" i="32" s="1"/>
  <c r="N15" i="32"/>
  <c r="O15" i="32" s="1"/>
  <c r="O14" i="32"/>
  <c r="N14" i="32"/>
  <c r="N13" i="32"/>
  <c r="O13" i="32" s="1"/>
  <c r="N12" i="32"/>
  <c r="O12" i="32" s="1"/>
  <c r="N11" i="32"/>
  <c r="O11" i="32" s="1"/>
  <c r="N10" i="32"/>
  <c r="O10" i="32" s="1"/>
  <c r="O9" i="32"/>
  <c r="N9" i="32"/>
  <c r="N8" i="32"/>
  <c r="O8" i="32" s="1"/>
  <c r="N7" i="32"/>
  <c r="O7" i="32" s="1"/>
  <c r="N126" i="30"/>
  <c r="O126" i="30" s="1"/>
  <c r="N125" i="30"/>
  <c r="O125" i="30" s="1"/>
  <c r="N124" i="30"/>
  <c r="O124" i="30" s="1"/>
  <c r="N123" i="30"/>
  <c r="O123" i="30" s="1"/>
  <c r="N122" i="30"/>
  <c r="O122" i="30" s="1"/>
  <c r="N121" i="30"/>
  <c r="O121" i="30" s="1"/>
  <c r="N120" i="30"/>
  <c r="O120" i="30" s="1"/>
  <c r="N119" i="30"/>
  <c r="O119" i="30" s="1"/>
  <c r="N118" i="30"/>
  <c r="O118" i="30" s="1"/>
  <c r="N117" i="30"/>
  <c r="O117" i="30" s="1"/>
  <c r="N116" i="30"/>
  <c r="O116" i="30" s="1"/>
  <c r="N115" i="30"/>
  <c r="O115" i="30" s="1"/>
  <c r="N114" i="30"/>
  <c r="O114" i="30" s="1"/>
  <c r="N113" i="30"/>
  <c r="O113" i="30" s="1"/>
  <c r="N112" i="30"/>
  <c r="O112" i="30" s="1"/>
  <c r="N111" i="30"/>
  <c r="O111" i="30" s="1"/>
  <c r="N110" i="30"/>
  <c r="O110" i="30" s="1"/>
  <c r="N109" i="30"/>
  <c r="O109" i="30" s="1"/>
  <c r="N108" i="30"/>
  <c r="O108" i="30" s="1"/>
  <c r="N105" i="30"/>
  <c r="O105" i="30" s="1"/>
  <c r="N104" i="30"/>
  <c r="O104" i="30" s="1"/>
  <c r="N103" i="30"/>
  <c r="O103" i="30" s="1"/>
  <c r="N102" i="30"/>
  <c r="O102" i="30" s="1"/>
  <c r="N101" i="30"/>
  <c r="O101" i="30" s="1"/>
  <c r="N100" i="30"/>
  <c r="O100" i="30" s="1"/>
  <c r="N99" i="30"/>
  <c r="O99" i="30" s="1"/>
  <c r="N98" i="30"/>
  <c r="O98" i="30" s="1"/>
  <c r="N97" i="30"/>
  <c r="O97" i="30" s="1"/>
  <c r="N96" i="30"/>
  <c r="O96" i="30" s="1"/>
  <c r="N95" i="30"/>
  <c r="O95" i="30" s="1"/>
  <c r="N94" i="30"/>
  <c r="O94" i="30" s="1"/>
  <c r="N93" i="30"/>
  <c r="O93" i="30" s="1"/>
  <c r="N92" i="30"/>
  <c r="O92" i="30" s="1"/>
  <c r="N91" i="30"/>
  <c r="O91" i="30" s="1"/>
  <c r="N90" i="30"/>
  <c r="O90" i="30" s="1"/>
  <c r="N89" i="30"/>
  <c r="O89" i="30" s="1"/>
  <c r="N88" i="30"/>
  <c r="O88" i="30" s="1"/>
  <c r="N87" i="30"/>
  <c r="O87" i="30" s="1"/>
  <c r="N86" i="30"/>
  <c r="O86" i="30" s="1"/>
  <c r="N85" i="30"/>
  <c r="O85" i="30" s="1"/>
  <c r="N84" i="30"/>
  <c r="O84" i="30" s="1"/>
  <c r="N83" i="30"/>
  <c r="O83" i="30" s="1"/>
  <c r="N82" i="30"/>
  <c r="O82" i="30" s="1"/>
  <c r="N81" i="30"/>
  <c r="O81" i="30" s="1"/>
  <c r="N80" i="30"/>
  <c r="O80" i="30" s="1"/>
  <c r="N79" i="30"/>
  <c r="O79" i="30" s="1"/>
  <c r="N78" i="30"/>
  <c r="O78" i="30" s="1"/>
  <c r="N77" i="30"/>
  <c r="O77" i="30" s="1"/>
  <c r="N76" i="30"/>
  <c r="O76" i="30" s="1"/>
  <c r="N75" i="30"/>
  <c r="O75" i="30" s="1"/>
  <c r="N74" i="30"/>
  <c r="O74" i="30" s="1"/>
  <c r="N73" i="30"/>
  <c r="O73" i="30" s="1"/>
  <c r="N72" i="30"/>
  <c r="O72" i="30" s="1"/>
  <c r="N71" i="30"/>
  <c r="O71" i="30" s="1"/>
  <c r="N70" i="30"/>
  <c r="O70" i="30" s="1"/>
  <c r="N69" i="30"/>
  <c r="O69" i="30" s="1"/>
  <c r="N68" i="30"/>
  <c r="O68" i="30" s="1"/>
  <c r="N67" i="30"/>
  <c r="O67" i="30" s="1"/>
  <c r="N66" i="30"/>
  <c r="O66" i="30" s="1"/>
  <c r="N65" i="30"/>
  <c r="O65" i="30" s="1"/>
  <c r="N64" i="30"/>
  <c r="O64" i="30" s="1"/>
  <c r="N63" i="30"/>
  <c r="O63" i="30" s="1"/>
  <c r="N62" i="30"/>
  <c r="O62" i="30" s="1"/>
  <c r="N61" i="30"/>
  <c r="O61" i="30" s="1"/>
  <c r="N60" i="30"/>
  <c r="O60" i="30" s="1"/>
  <c r="N59" i="30"/>
  <c r="O59" i="30" s="1"/>
  <c r="N58" i="30"/>
  <c r="O58" i="30" s="1"/>
  <c r="N57" i="30"/>
  <c r="O57" i="30" s="1"/>
  <c r="N56" i="30"/>
  <c r="O56" i="30" s="1"/>
  <c r="N55" i="30"/>
  <c r="O55" i="30" s="1"/>
  <c r="N54" i="30"/>
  <c r="O54" i="30" s="1"/>
  <c r="N53" i="30"/>
  <c r="O53" i="30" s="1"/>
  <c r="N52" i="30"/>
  <c r="O52" i="30" s="1"/>
  <c r="N51" i="30"/>
  <c r="O51" i="30" s="1"/>
  <c r="N50" i="30"/>
  <c r="O50" i="30" s="1"/>
  <c r="N49" i="30"/>
  <c r="O49" i="30" s="1"/>
  <c r="N48" i="30"/>
  <c r="O48" i="30" s="1"/>
  <c r="N47" i="30"/>
  <c r="O47" i="30" s="1"/>
  <c r="N46" i="30"/>
  <c r="O46" i="30" s="1"/>
  <c r="N45" i="30"/>
  <c r="O45" i="30" s="1"/>
  <c r="N44" i="30"/>
  <c r="O44" i="30" s="1"/>
  <c r="N43" i="30"/>
  <c r="O43" i="30" s="1"/>
  <c r="N42" i="30"/>
  <c r="O42" i="30" s="1"/>
  <c r="N41" i="30"/>
  <c r="O41" i="30" s="1"/>
  <c r="N40" i="30"/>
  <c r="O40" i="30" s="1"/>
  <c r="N39" i="30"/>
  <c r="O39" i="30" s="1"/>
  <c r="N38" i="30"/>
  <c r="O38" i="30" s="1"/>
  <c r="N37" i="30"/>
  <c r="O37" i="30" s="1"/>
  <c r="N36" i="30"/>
  <c r="O36" i="30" s="1"/>
  <c r="N35" i="30"/>
  <c r="O35" i="30" s="1"/>
  <c r="N34" i="30"/>
  <c r="O34" i="30" s="1"/>
  <c r="N33" i="30"/>
  <c r="O33" i="30" s="1"/>
  <c r="N32" i="30"/>
  <c r="O32" i="30" s="1"/>
  <c r="N31" i="30"/>
  <c r="O31" i="30" s="1"/>
  <c r="N30" i="30"/>
  <c r="O30" i="30" s="1"/>
  <c r="N29" i="30"/>
  <c r="O29" i="30" s="1"/>
  <c r="N28" i="30"/>
  <c r="O28" i="30" s="1"/>
  <c r="N27" i="30"/>
  <c r="O27" i="30" s="1"/>
  <c r="N26" i="30"/>
  <c r="O26" i="30" s="1"/>
  <c r="N25" i="30"/>
  <c r="O25" i="30" s="1"/>
  <c r="N24" i="30"/>
  <c r="O24" i="30" s="1"/>
  <c r="N23" i="30"/>
  <c r="O23" i="30" s="1"/>
  <c r="N22" i="30"/>
  <c r="O22" i="30" s="1"/>
  <c r="N21" i="30"/>
  <c r="O21" i="30" s="1"/>
  <c r="N20" i="30"/>
  <c r="O20" i="30" s="1"/>
  <c r="N19" i="30"/>
  <c r="O19" i="30" s="1"/>
  <c r="N18" i="30"/>
  <c r="O18" i="30" s="1"/>
  <c r="N17" i="30"/>
  <c r="O17" i="30" s="1"/>
  <c r="N16" i="30"/>
  <c r="O16" i="30" s="1"/>
  <c r="N15" i="30"/>
  <c r="O15" i="30" s="1"/>
  <c r="N14" i="30"/>
  <c r="O14" i="30" s="1"/>
  <c r="N13" i="30"/>
  <c r="O13" i="30" s="1"/>
  <c r="N12" i="30"/>
  <c r="O12" i="30" s="1"/>
  <c r="N11" i="30"/>
  <c r="O11" i="30" s="1"/>
  <c r="N10" i="30"/>
  <c r="O10" i="30" s="1"/>
  <c r="N9" i="30"/>
  <c r="O9" i="30" s="1"/>
  <c r="N8" i="30"/>
  <c r="O8" i="30" s="1"/>
  <c r="N7" i="30"/>
  <c r="O7" i="30" s="1"/>
  <c r="D11" i="29"/>
  <c r="D10" i="29"/>
  <c r="D8" i="29"/>
  <c r="I7" i="21"/>
  <c r="L7" i="21" s="1"/>
  <c r="J7" i="21"/>
  <c r="M7" i="21" s="1"/>
  <c r="K7" i="21"/>
  <c r="I8" i="21"/>
  <c r="L8" i="21" s="1"/>
  <c r="J8" i="21"/>
  <c r="M8" i="21" s="1"/>
  <c r="K8" i="21"/>
  <c r="I9" i="21"/>
  <c r="L9" i="21" s="1"/>
  <c r="J9" i="21"/>
  <c r="M9" i="21" s="1"/>
  <c r="K9" i="21"/>
  <c r="I10" i="21"/>
  <c r="L10" i="21" s="1"/>
  <c r="J10" i="21"/>
  <c r="M10" i="21" s="1"/>
  <c r="K10" i="21"/>
  <c r="I11" i="21"/>
  <c r="L11" i="21" s="1"/>
  <c r="J11" i="21"/>
  <c r="M11" i="21" s="1"/>
  <c r="K11" i="21"/>
  <c r="I12" i="21"/>
  <c r="L12" i="21" s="1"/>
  <c r="J12" i="21"/>
  <c r="M12" i="21" s="1"/>
  <c r="K12" i="21"/>
  <c r="I13" i="21"/>
  <c r="L13" i="21" s="1"/>
  <c r="J13" i="21"/>
  <c r="M13" i="21" s="1"/>
  <c r="K13" i="21"/>
  <c r="I14" i="21"/>
  <c r="L14" i="21" s="1"/>
  <c r="J14" i="21"/>
  <c r="M14" i="21" s="1"/>
  <c r="K14" i="21"/>
  <c r="I15" i="21"/>
  <c r="L15" i="21" s="1"/>
  <c r="J15" i="21"/>
  <c r="M15" i="21" s="1"/>
  <c r="K15" i="21"/>
  <c r="I16" i="21"/>
  <c r="L16" i="21" s="1"/>
  <c r="J16" i="21"/>
  <c r="M16" i="21" s="1"/>
  <c r="K16" i="21"/>
  <c r="I17" i="21"/>
  <c r="L17" i="21" s="1"/>
  <c r="J17" i="21"/>
  <c r="M17" i="21" s="1"/>
  <c r="K17" i="21"/>
  <c r="I18" i="21"/>
  <c r="L18" i="21" s="1"/>
  <c r="J18" i="21"/>
  <c r="M18" i="21" s="1"/>
  <c r="K18" i="21"/>
  <c r="I33" i="21"/>
  <c r="L33" i="21" s="1"/>
  <c r="J33" i="21"/>
  <c r="M33" i="21" s="1"/>
  <c r="K33" i="21"/>
  <c r="I34" i="21"/>
  <c r="L34" i="21" s="1"/>
  <c r="J34" i="21"/>
  <c r="M34" i="21" s="1"/>
  <c r="K34" i="21"/>
  <c r="I35" i="21"/>
  <c r="L35" i="21" s="1"/>
  <c r="J35" i="21"/>
  <c r="M35" i="21" s="1"/>
  <c r="K35" i="21"/>
  <c r="I36" i="21"/>
  <c r="L36" i="21" s="1"/>
  <c r="J36" i="21"/>
  <c r="M36" i="21" s="1"/>
  <c r="K36" i="21"/>
  <c r="I37" i="21"/>
  <c r="L37" i="21" s="1"/>
  <c r="J37" i="21"/>
  <c r="M37" i="21" s="1"/>
  <c r="K37" i="21"/>
  <c r="I38" i="21"/>
  <c r="L38" i="21" s="1"/>
  <c r="J38" i="21"/>
  <c r="M38" i="21" s="1"/>
  <c r="K38" i="21"/>
  <c r="I39" i="21"/>
  <c r="L39" i="21" s="1"/>
  <c r="J39" i="21"/>
  <c r="M39" i="21" s="1"/>
  <c r="K39" i="21"/>
  <c r="I40" i="21"/>
  <c r="L40" i="21" s="1"/>
  <c r="J40" i="21"/>
  <c r="M40" i="21" s="1"/>
  <c r="K40" i="21"/>
  <c r="I41" i="21"/>
  <c r="L41" i="21" s="1"/>
  <c r="J41" i="21"/>
  <c r="M41" i="21" s="1"/>
  <c r="K41" i="21"/>
  <c r="I42" i="21"/>
  <c r="L42" i="21" s="1"/>
  <c r="J42" i="21"/>
  <c r="M42" i="21" s="1"/>
  <c r="K42" i="21"/>
  <c r="I43" i="21"/>
  <c r="L43" i="21" s="1"/>
  <c r="J43" i="21"/>
  <c r="M43" i="21" s="1"/>
  <c r="K43" i="21"/>
  <c r="I44" i="21"/>
  <c r="L44" i="21" s="1"/>
  <c r="J44" i="21"/>
  <c r="M44" i="21" s="1"/>
  <c r="K44" i="21"/>
  <c r="I45" i="21"/>
  <c r="L45" i="21" s="1"/>
  <c r="J45" i="21"/>
  <c r="M45" i="21" s="1"/>
  <c r="K45" i="21"/>
  <c r="I46" i="21"/>
  <c r="L46" i="21" s="1"/>
  <c r="J46" i="21"/>
  <c r="M46" i="21" s="1"/>
  <c r="K46" i="21"/>
  <c r="I47" i="21"/>
  <c r="L47" i="21" s="1"/>
  <c r="J47" i="21"/>
  <c r="M47" i="21" s="1"/>
  <c r="K47" i="21"/>
  <c r="I48" i="21"/>
  <c r="L48" i="21" s="1"/>
  <c r="J48" i="21"/>
  <c r="M48" i="21" s="1"/>
  <c r="K48" i="21"/>
  <c r="I49" i="21"/>
  <c r="L49" i="21" s="1"/>
  <c r="J49" i="21"/>
  <c r="M49" i="21" s="1"/>
  <c r="K49" i="21"/>
  <c r="I50" i="21"/>
  <c r="L50" i="21" s="1"/>
  <c r="J50" i="21"/>
  <c r="M50" i="21" s="1"/>
  <c r="K50" i="21"/>
  <c r="I51" i="21"/>
  <c r="L51" i="21" s="1"/>
  <c r="J51" i="21"/>
  <c r="M51" i="21" s="1"/>
  <c r="K51" i="21"/>
  <c r="I52" i="21"/>
  <c r="L52" i="21" s="1"/>
  <c r="J52" i="21"/>
  <c r="M52" i="21" s="1"/>
  <c r="K52" i="21"/>
  <c r="I53" i="21"/>
  <c r="L53" i="21" s="1"/>
  <c r="J53" i="21"/>
  <c r="M53" i="21" s="1"/>
  <c r="K53" i="21"/>
  <c r="I54" i="21"/>
  <c r="L54" i="21" s="1"/>
  <c r="J54" i="21"/>
  <c r="M54" i="21" s="1"/>
  <c r="K54" i="21"/>
  <c r="I55" i="21"/>
  <c r="L55" i="21" s="1"/>
  <c r="J55" i="21"/>
  <c r="M55" i="21" s="1"/>
  <c r="K55" i="21"/>
  <c r="I56" i="21"/>
  <c r="L56" i="21" s="1"/>
  <c r="J56" i="21"/>
  <c r="M56" i="21" s="1"/>
  <c r="K56" i="21"/>
  <c r="I57" i="21"/>
  <c r="L57" i="21" s="1"/>
  <c r="J57" i="21"/>
  <c r="M57" i="21" s="1"/>
  <c r="K57" i="21"/>
  <c r="I58" i="21"/>
  <c r="L58" i="21" s="1"/>
  <c r="J58" i="21"/>
  <c r="M58" i="21" s="1"/>
  <c r="K58" i="21"/>
  <c r="I59" i="21"/>
  <c r="L59" i="21" s="1"/>
  <c r="J59" i="21"/>
  <c r="M59" i="21" s="1"/>
  <c r="K59" i="21"/>
  <c r="I60" i="21"/>
  <c r="L60" i="21" s="1"/>
  <c r="J60" i="21"/>
  <c r="M60" i="21" s="1"/>
  <c r="K60" i="21"/>
  <c r="I61" i="21"/>
  <c r="L61" i="21" s="1"/>
  <c r="J61" i="21"/>
  <c r="M61" i="21" s="1"/>
  <c r="K61" i="21"/>
  <c r="I62" i="21"/>
  <c r="L62" i="21" s="1"/>
  <c r="J62" i="21"/>
  <c r="M62" i="21" s="1"/>
  <c r="K62" i="21"/>
  <c r="I63" i="21"/>
  <c r="L63" i="21" s="1"/>
  <c r="J63" i="21"/>
  <c r="M63" i="21" s="1"/>
  <c r="K63" i="21"/>
  <c r="I64" i="21"/>
  <c r="L64" i="21" s="1"/>
  <c r="J64" i="21"/>
  <c r="M64" i="21" s="1"/>
  <c r="K64" i="21"/>
  <c r="I65" i="21"/>
  <c r="L65" i="21" s="1"/>
  <c r="J65" i="21"/>
  <c r="M65" i="21" s="1"/>
  <c r="K65" i="21"/>
  <c r="I66" i="21"/>
  <c r="L66" i="21" s="1"/>
  <c r="J66" i="21"/>
  <c r="M66" i="21" s="1"/>
  <c r="K66" i="21"/>
  <c r="I67" i="21"/>
  <c r="L67" i="21" s="1"/>
  <c r="J67" i="21"/>
  <c r="M67" i="21" s="1"/>
  <c r="K67" i="21"/>
  <c r="I68" i="21"/>
  <c r="L68" i="21" s="1"/>
  <c r="J68" i="21"/>
  <c r="M68" i="21" s="1"/>
  <c r="K68" i="21"/>
  <c r="I69" i="21"/>
  <c r="L69" i="21" s="1"/>
  <c r="J69" i="21"/>
  <c r="M69" i="21" s="1"/>
  <c r="K69" i="21"/>
  <c r="I70" i="21"/>
  <c r="L70" i="21" s="1"/>
  <c r="J70" i="21"/>
  <c r="M70" i="21" s="1"/>
  <c r="K70" i="21"/>
  <c r="I71" i="21"/>
  <c r="L71" i="21" s="1"/>
  <c r="J71" i="21"/>
  <c r="M71" i="21" s="1"/>
  <c r="K71" i="21"/>
  <c r="I72" i="21"/>
  <c r="L72" i="21" s="1"/>
  <c r="J72" i="21"/>
  <c r="M72" i="21" s="1"/>
  <c r="K72" i="21"/>
  <c r="I73" i="21"/>
  <c r="L73" i="21" s="1"/>
  <c r="J73" i="21"/>
  <c r="M73" i="21" s="1"/>
  <c r="K73" i="21"/>
  <c r="I74" i="21"/>
  <c r="L74" i="21" s="1"/>
  <c r="J74" i="21"/>
  <c r="M74" i="21" s="1"/>
  <c r="K74" i="21"/>
  <c r="I75" i="21"/>
  <c r="L75" i="21" s="1"/>
  <c r="J75" i="21"/>
  <c r="M75" i="21" s="1"/>
  <c r="K75" i="21"/>
  <c r="I76" i="21"/>
  <c r="L76" i="21" s="1"/>
  <c r="J76" i="21"/>
  <c r="M76" i="21" s="1"/>
  <c r="K76" i="21"/>
  <c r="I77" i="21"/>
  <c r="L77" i="21" s="1"/>
  <c r="J77" i="21"/>
  <c r="M77" i="21" s="1"/>
  <c r="K77" i="21"/>
  <c r="I78" i="21"/>
  <c r="L78" i="21" s="1"/>
  <c r="J78" i="21"/>
  <c r="M78" i="21" s="1"/>
  <c r="K78" i="21"/>
  <c r="I79" i="21"/>
  <c r="L79" i="21" s="1"/>
  <c r="J79" i="21"/>
  <c r="M79" i="21" s="1"/>
  <c r="K79" i="21"/>
  <c r="I80" i="21"/>
  <c r="L80" i="21" s="1"/>
  <c r="J80" i="21"/>
  <c r="M80" i="21" s="1"/>
  <c r="K80" i="21"/>
  <c r="I81" i="21"/>
  <c r="L81" i="21" s="1"/>
  <c r="J81" i="21"/>
  <c r="M81" i="21" s="1"/>
  <c r="K81" i="21"/>
  <c r="I82" i="21"/>
  <c r="L82" i="21" s="1"/>
  <c r="J82" i="21"/>
  <c r="M82" i="21" s="1"/>
  <c r="K82" i="21"/>
  <c r="I83" i="21"/>
  <c r="L83" i="21" s="1"/>
  <c r="J83" i="21"/>
  <c r="M83" i="21" s="1"/>
  <c r="K83" i="21"/>
  <c r="I84" i="21"/>
  <c r="L84" i="21" s="1"/>
  <c r="J84" i="21"/>
  <c r="M84" i="21" s="1"/>
  <c r="K84" i="21"/>
  <c r="I85" i="21"/>
  <c r="L85" i="21" s="1"/>
  <c r="J85" i="21"/>
  <c r="M85" i="21" s="1"/>
  <c r="K85" i="21"/>
  <c r="I86" i="21"/>
  <c r="L86" i="21" s="1"/>
  <c r="J86" i="21"/>
  <c r="M86" i="21" s="1"/>
  <c r="K86" i="21"/>
  <c r="I87" i="21"/>
  <c r="L87" i="21" s="1"/>
  <c r="J87" i="21"/>
  <c r="M87" i="21" s="1"/>
  <c r="K87" i="21"/>
  <c r="I88" i="21"/>
  <c r="L88" i="21" s="1"/>
  <c r="J88" i="21"/>
  <c r="M88" i="21" s="1"/>
  <c r="K88" i="21"/>
  <c r="I89" i="21"/>
  <c r="L89" i="21" s="1"/>
  <c r="J89" i="21"/>
  <c r="M89" i="21" s="1"/>
  <c r="K89" i="21"/>
  <c r="I90" i="21"/>
  <c r="L90" i="21" s="1"/>
  <c r="J90" i="21"/>
  <c r="M90" i="21" s="1"/>
  <c r="K90" i="21"/>
  <c r="I91" i="21"/>
  <c r="L91" i="21" s="1"/>
  <c r="J91" i="21"/>
  <c r="M91" i="21" s="1"/>
  <c r="K91" i="21"/>
  <c r="I92" i="21"/>
  <c r="L92" i="21" s="1"/>
  <c r="J92" i="21"/>
  <c r="M92" i="21" s="1"/>
  <c r="K92" i="21"/>
  <c r="I93" i="21"/>
  <c r="L93" i="21" s="1"/>
  <c r="J93" i="21"/>
  <c r="M93" i="21" s="1"/>
  <c r="K93" i="21"/>
  <c r="I94" i="21"/>
  <c r="L94" i="21" s="1"/>
  <c r="J94" i="21"/>
  <c r="M94" i="21" s="1"/>
  <c r="K94" i="21"/>
  <c r="I95" i="21"/>
  <c r="L95" i="21" s="1"/>
  <c r="J95" i="21"/>
  <c r="M95" i="21" s="1"/>
  <c r="K95" i="21"/>
  <c r="I96" i="21"/>
  <c r="L96" i="21" s="1"/>
  <c r="J96" i="21"/>
  <c r="M96" i="21" s="1"/>
  <c r="K96" i="21"/>
  <c r="I97" i="21"/>
  <c r="L97" i="21" s="1"/>
  <c r="J97" i="21"/>
  <c r="M97" i="21" s="1"/>
  <c r="K97" i="21"/>
  <c r="I98" i="21"/>
  <c r="L98" i="21" s="1"/>
  <c r="J98" i="21"/>
  <c r="M98" i="21" s="1"/>
  <c r="K98" i="21"/>
  <c r="I99" i="21"/>
  <c r="L99" i="21" s="1"/>
  <c r="J99" i="21"/>
  <c r="M99" i="21" s="1"/>
  <c r="K99" i="21"/>
  <c r="I100" i="21"/>
  <c r="L100" i="21" s="1"/>
  <c r="J100" i="21"/>
  <c r="M100" i="21" s="1"/>
  <c r="K100" i="21"/>
  <c r="I101" i="21"/>
  <c r="L101" i="21" s="1"/>
  <c r="J101" i="21"/>
  <c r="M101" i="21" s="1"/>
  <c r="K101" i="21"/>
  <c r="I102" i="21"/>
  <c r="L102" i="21" s="1"/>
  <c r="J102" i="21"/>
  <c r="M102" i="21" s="1"/>
  <c r="K102" i="21"/>
  <c r="I103" i="21"/>
  <c r="L103" i="21" s="1"/>
  <c r="J103" i="21"/>
  <c r="M103" i="21" s="1"/>
  <c r="K103" i="21"/>
  <c r="I104" i="21"/>
  <c r="L104" i="21" s="1"/>
  <c r="J104" i="21"/>
  <c r="M104" i="21" s="1"/>
  <c r="K104" i="21"/>
  <c r="I105" i="21"/>
  <c r="L105" i="21" s="1"/>
  <c r="J105" i="21"/>
  <c r="M105" i="21" s="1"/>
  <c r="K105" i="21"/>
  <c r="I106" i="21"/>
  <c r="L106" i="21" s="1"/>
  <c r="J106" i="21"/>
  <c r="M106" i="21" s="1"/>
  <c r="K106" i="21"/>
  <c r="I107" i="21"/>
  <c r="L107" i="21" s="1"/>
  <c r="J107" i="21"/>
  <c r="M107" i="21" s="1"/>
  <c r="K107" i="21"/>
  <c r="I108" i="21"/>
  <c r="L108" i="21" s="1"/>
  <c r="J108" i="21"/>
  <c r="M108" i="21" s="1"/>
  <c r="K108" i="21"/>
  <c r="I109" i="21"/>
  <c r="L109" i="21" s="1"/>
  <c r="J109" i="21"/>
  <c r="M109" i="21" s="1"/>
  <c r="K109" i="21"/>
  <c r="I110" i="21"/>
  <c r="L110" i="21" s="1"/>
  <c r="J110" i="21"/>
  <c r="M110" i="21" s="1"/>
  <c r="K110" i="21"/>
  <c r="I111" i="21"/>
  <c r="L111" i="21" s="1"/>
  <c r="J111" i="21"/>
  <c r="M111" i="21" s="1"/>
  <c r="K111" i="21"/>
  <c r="I112" i="21"/>
  <c r="L112" i="21" s="1"/>
  <c r="J112" i="21"/>
  <c r="M112" i="21" s="1"/>
  <c r="K112" i="21"/>
  <c r="I113" i="21"/>
  <c r="L113" i="21" s="1"/>
  <c r="J113" i="21"/>
  <c r="M113" i="21" s="1"/>
  <c r="K113" i="21"/>
  <c r="I114" i="21"/>
  <c r="L114" i="21" s="1"/>
  <c r="J114" i="21"/>
  <c r="M114" i="21" s="1"/>
  <c r="K114" i="21"/>
  <c r="I115" i="21"/>
  <c r="L115" i="21" s="1"/>
  <c r="J115" i="21"/>
  <c r="M115" i="21" s="1"/>
  <c r="K115" i="21"/>
  <c r="I116" i="21"/>
  <c r="L116" i="21" s="1"/>
  <c r="J116" i="21"/>
  <c r="M116" i="21" s="1"/>
  <c r="K116" i="21"/>
  <c r="I117" i="21"/>
  <c r="L117" i="21" s="1"/>
  <c r="J117" i="21"/>
  <c r="M117" i="21" s="1"/>
  <c r="K117" i="21"/>
  <c r="I118" i="21"/>
  <c r="L118" i="21" s="1"/>
  <c r="J118" i="21"/>
  <c r="M118" i="21" s="1"/>
  <c r="K118" i="21"/>
  <c r="I119" i="21"/>
  <c r="L119" i="21" s="1"/>
  <c r="J119" i="21"/>
  <c r="M119" i="21" s="1"/>
  <c r="K119" i="21"/>
  <c r="I120" i="21"/>
  <c r="L120" i="21" s="1"/>
  <c r="J120" i="21"/>
  <c r="M120" i="21" s="1"/>
  <c r="K120" i="21"/>
  <c r="I121" i="21"/>
  <c r="L121" i="21" s="1"/>
  <c r="J121" i="21"/>
  <c r="M121" i="21" s="1"/>
  <c r="K121" i="21"/>
  <c r="I122" i="21"/>
  <c r="L122" i="21" s="1"/>
  <c r="J122" i="21"/>
  <c r="M122" i="21" s="1"/>
  <c r="K122" i="21"/>
  <c r="I123" i="21"/>
  <c r="L123" i="21" s="1"/>
  <c r="J123" i="21"/>
  <c r="M123" i="21" s="1"/>
  <c r="K123" i="21"/>
  <c r="I124" i="21"/>
  <c r="L124" i="21" s="1"/>
  <c r="J124" i="21"/>
  <c r="M124" i="21" s="1"/>
  <c r="K124" i="21"/>
  <c r="I125" i="21"/>
  <c r="L125" i="21" s="1"/>
  <c r="J125" i="21"/>
  <c r="M125" i="21" s="1"/>
  <c r="K125" i="21"/>
  <c r="I126" i="21"/>
  <c r="L126" i="21" s="1"/>
  <c r="J126" i="21"/>
  <c r="M126" i="21" s="1"/>
  <c r="K126" i="21"/>
  <c r="I127" i="21"/>
  <c r="L127" i="21" s="1"/>
  <c r="J127" i="21"/>
  <c r="M127" i="21" s="1"/>
  <c r="K127" i="21"/>
  <c r="I128" i="21"/>
  <c r="L128" i="21" s="1"/>
  <c r="J128" i="21"/>
  <c r="M128" i="21" s="1"/>
  <c r="K128" i="21"/>
  <c r="I129" i="21"/>
  <c r="L129" i="21" s="1"/>
  <c r="J129" i="21"/>
  <c r="M129" i="21" s="1"/>
  <c r="K129" i="21"/>
  <c r="I130" i="21"/>
  <c r="L130" i="21" s="1"/>
  <c r="J130" i="21"/>
  <c r="M130" i="21" s="1"/>
  <c r="K130" i="21"/>
  <c r="I131" i="21"/>
  <c r="L131" i="21" s="1"/>
  <c r="J131" i="21"/>
  <c r="M131" i="21" s="1"/>
  <c r="K131" i="21"/>
  <c r="I132" i="21"/>
  <c r="L132" i="21" s="1"/>
  <c r="J132" i="21"/>
  <c r="M132" i="21" s="1"/>
  <c r="K132" i="21"/>
  <c r="I133" i="21"/>
  <c r="L133" i="21" s="1"/>
  <c r="J133" i="21"/>
  <c r="M133" i="21" s="1"/>
  <c r="K133" i="21"/>
  <c r="I134" i="21"/>
  <c r="L134" i="21" s="1"/>
  <c r="J134" i="21"/>
  <c r="M134" i="21" s="1"/>
  <c r="K134" i="21"/>
  <c r="I135" i="21"/>
  <c r="L135" i="21" s="1"/>
  <c r="J135" i="21"/>
  <c r="M135" i="21" s="1"/>
  <c r="K135" i="21"/>
  <c r="I136" i="21"/>
  <c r="L136" i="21" s="1"/>
  <c r="J136" i="21"/>
  <c r="M136" i="21" s="1"/>
  <c r="K136" i="21"/>
  <c r="I137" i="21"/>
  <c r="L137" i="21" s="1"/>
  <c r="J137" i="21"/>
  <c r="M137" i="21" s="1"/>
  <c r="K137" i="21"/>
  <c r="I138" i="21"/>
  <c r="L138" i="21" s="1"/>
  <c r="J138" i="21"/>
  <c r="M138" i="21" s="1"/>
  <c r="K138" i="21"/>
  <c r="I139" i="21"/>
  <c r="L139" i="21" s="1"/>
  <c r="J139" i="21"/>
  <c r="M139" i="21" s="1"/>
  <c r="K139" i="21"/>
  <c r="I140" i="21"/>
  <c r="L140" i="21" s="1"/>
  <c r="J140" i="21"/>
  <c r="M140" i="21" s="1"/>
  <c r="K140" i="21"/>
  <c r="I141" i="21"/>
  <c r="L141" i="21" s="1"/>
  <c r="J141" i="21"/>
  <c r="M141" i="21" s="1"/>
  <c r="K141" i="21"/>
  <c r="I142" i="21"/>
  <c r="L142" i="21" s="1"/>
  <c r="J142" i="21"/>
  <c r="M142" i="21" s="1"/>
  <c r="K142" i="21"/>
  <c r="I143" i="21"/>
  <c r="L143" i="21" s="1"/>
  <c r="J143" i="21"/>
  <c r="M143" i="21" s="1"/>
  <c r="K143" i="21"/>
  <c r="I144" i="21"/>
  <c r="L144" i="21" s="1"/>
  <c r="J144" i="21"/>
  <c r="M144" i="21" s="1"/>
  <c r="K144" i="21"/>
  <c r="I145" i="21"/>
  <c r="L145" i="21" s="1"/>
  <c r="J145" i="21"/>
  <c r="M145" i="21" s="1"/>
  <c r="K145" i="21"/>
  <c r="I146" i="21"/>
  <c r="L146" i="21" s="1"/>
  <c r="J146" i="21"/>
  <c r="M146" i="21" s="1"/>
  <c r="K146" i="21"/>
  <c r="I147" i="21"/>
  <c r="L147" i="21" s="1"/>
  <c r="J147" i="21"/>
  <c r="M147" i="21" s="1"/>
  <c r="K147" i="21"/>
  <c r="I148" i="21"/>
  <c r="L148" i="21" s="1"/>
  <c r="J148" i="21"/>
  <c r="M148" i="21" s="1"/>
  <c r="K148" i="21"/>
  <c r="I149" i="21"/>
  <c r="L149" i="21" s="1"/>
  <c r="J149" i="21"/>
  <c r="M149" i="21" s="1"/>
  <c r="K149" i="21"/>
  <c r="I150" i="21"/>
  <c r="L150" i="21" s="1"/>
  <c r="J150" i="21"/>
  <c r="M150" i="21" s="1"/>
  <c r="K150" i="21"/>
  <c r="I151" i="21"/>
  <c r="L151" i="21" s="1"/>
  <c r="J151" i="21"/>
  <c r="M151" i="21" s="1"/>
  <c r="K151" i="21"/>
  <c r="I152" i="21"/>
  <c r="L152" i="21" s="1"/>
  <c r="J152" i="21"/>
  <c r="M152" i="21" s="1"/>
  <c r="K152" i="21"/>
  <c r="I153" i="21"/>
  <c r="L153" i="21" s="1"/>
  <c r="J153" i="21"/>
  <c r="M153" i="21" s="1"/>
  <c r="K153" i="21"/>
  <c r="I154" i="21"/>
  <c r="L154" i="21" s="1"/>
  <c r="J154" i="21"/>
  <c r="M154" i="21" s="1"/>
  <c r="K154" i="21"/>
  <c r="I155" i="21"/>
  <c r="L155" i="21" s="1"/>
  <c r="J155" i="21"/>
  <c r="M155" i="21" s="1"/>
  <c r="K155" i="21"/>
  <c r="I156" i="21"/>
  <c r="L156" i="21" s="1"/>
  <c r="J156" i="21"/>
  <c r="M156" i="21" s="1"/>
  <c r="K156" i="21"/>
  <c r="I157" i="21"/>
  <c r="L157" i="21" s="1"/>
  <c r="J157" i="21"/>
  <c r="M157" i="21" s="1"/>
  <c r="K157" i="21"/>
  <c r="I158" i="21"/>
  <c r="L158" i="21" s="1"/>
  <c r="J158" i="21"/>
  <c r="M158" i="21" s="1"/>
  <c r="K158" i="21"/>
  <c r="I159" i="21"/>
  <c r="L159" i="21" s="1"/>
  <c r="J159" i="21"/>
  <c r="M159" i="21" s="1"/>
  <c r="K159" i="21"/>
  <c r="I160" i="21"/>
  <c r="L160" i="21" s="1"/>
  <c r="J160" i="21"/>
  <c r="M160" i="21" s="1"/>
  <c r="K160" i="21"/>
  <c r="I161" i="21"/>
  <c r="L161" i="21" s="1"/>
  <c r="J161" i="21"/>
  <c r="M161" i="21" s="1"/>
  <c r="K161" i="21"/>
  <c r="I162" i="21"/>
  <c r="L162" i="21" s="1"/>
  <c r="J162" i="21"/>
  <c r="M162" i="21" s="1"/>
  <c r="K162" i="21"/>
  <c r="I163" i="21"/>
  <c r="L163" i="21" s="1"/>
  <c r="J163" i="21"/>
  <c r="M163" i="21" s="1"/>
  <c r="K163" i="21"/>
  <c r="I164" i="21"/>
  <c r="L164" i="21" s="1"/>
  <c r="J164" i="21"/>
  <c r="M164" i="21" s="1"/>
  <c r="K164" i="21"/>
  <c r="I165" i="21"/>
  <c r="L165" i="21" s="1"/>
  <c r="J165" i="21"/>
  <c r="M165" i="21" s="1"/>
  <c r="K165" i="21"/>
  <c r="I166" i="21"/>
  <c r="L166" i="21" s="1"/>
  <c r="J166" i="21"/>
  <c r="M166" i="21" s="1"/>
  <c r="K166" i="21"/>
  <c r="I167" i="21"/>
  <c r="L167" i="21" s="1"/>
  <c r="J167" i="21"/>
  <c r="M167" i="21" s="1"/>
  <c r="K167" i="21"/>
  <c r="I168" i="21"/>
  <c r="L168" i="21" s="1"/>
  <c r="J168" i="21"/>
  <c r="M168" i="21" s="1"/>
  <c r="K168" i="21"/>
  <c r="I169" i="21"/>
  <c r="L169" i="21" s="1"/>
  <c r="J169" i="21"/>
  <c r="M169" i="21" s="1"/>
  <c r="K169" i="21"/>
  <c r="I170" i="21"/>
  <c r="L170" i="21" s="1"/>
  <c r="J170" i="21"/>
  <c r="M170" i="21" s="1"/>
  <c r="K170" i="21"/>
  <c r="I171" i="21"/>
  <c r="L171" i="21" s="1"/>
  <c r="J171" i="21"/>
  <c r="M171" i="21" s="1"/>
  <c r="K171" i="21"/>
  <c r="I172" i="21"/>
  <c r="L172" i="21" s="1"/>
  <c r="J172" i="21"/>
  <c r="M172" i="21" s="1"/>
  <c r="K172" i="21"/>
  <c r="I173" i="21"/>
  <c r="L173" i="21" s="1"/>
  <c r="J173" i="21"/>
  <c r="M173" i="21" s="1"/>
  <c r="K173" i="21"/>
  <c r="I174" i="21"/>
  <c r="L174" i="21" s="1"/>
  <c r="J174" i="21"/>
  <c r="M174" i="21" s="1"/>
  <c r="K174" i="21"/>
  <c r="I175" i="21"/>
  <c r="L175" i="21" s="1"/>
  <c r="J175" i="21"/>
  <c r="M175" i="21" s="1"/>
  <c r="K175" i="21"/>
  <c r="I176" i="21"/>
  <c r="L176" i="21" s="1"/>
  <c r="J176" i="21"/>
  <c r="M176" i="21" s="1"/>
  <c r="K176" i="21"/>
  <c r="I177" i="21"/>
  <c r="L177" i="21" s="1"/>
  <c r="J177" i="21"/>
  <c r="M177" i="21" s="1"/>
  <c r="K177" i="21"/>
  <c r="I178" i="21"/>
  <c r="L178" i="21" s="1"/>
  <c r="J178" i="21"/>
  <c r="M178" i="21" s="1"/>
  <c r="K178" i="21"/>
  <c r="I179" i="21"/>
  <c r="L179" i="21" s="1"/>
  <c r="J179" i="21"/>
  <c r="M179" i="21" s="1"/>
  <c r="K179" i="21"/>
  <c r="I180" i="21"/>
  <c r="L180" i="21" s="1"/>
  <c r="J180" i="21"/>
  <c r="M180" i="21" s="1"/>
  <c r="K180" i="21"/>
  <c r="I181" i="21"/>
  <c r="L181" i="21" s="1"/>
  <c r="J181" i="21"/>
  <c r="M181" i="21" s="1"/>
  <c r="K181" i="21"/>
  <c r="I182" i="21"/>
  <c r="L182" i="21" s="1"/>
  <c r="J182" i="21"/>
  <c r="M182" i="21" s="1"/>
  <c r="K182" i="21"/>
  <c r="I183" i="21"/>
  <c r="L183" i="21" s="1"/>
  <c r="J183" i="21"/>
  <c r="M183" i="21" s="1"/>
  <c r="K183" i="21"/>
  <c r="I184" i="21"/>
  <c r="L184" i="21" s="1"/>
  <c r="J184" i="21"/>
  <c r="M184" i="21" s="1"/>
  <c r="K184" i="21"/>
  <c r="I185" i="21"/>
  <c r="L185" i="21" s="1"/>
  <c r="J185" i="21"/>
  <c r="M185" i="21" s="1"/>
  <c r="K185" i="21"/>
  <c r="I186" i="21"/>
  <c r="L186" i="21" s="1"/>
  <c r="J186" i="21"/>
  <c r="M186" i="21" s="1"/>
  <c r="K186" i="21"/>
  <c r="I187" i="21"/>
  <c r="L187" i="21" s="1"/>
  <c r="J187" i="21"/>
  <c r="M187" i="21" s="1"/>
  <c r="K187" i="21"/>
  <c r="I188" i="21"/>
  <c r="L188" i="21" s="1"/>
  <c r="J188" i="21"/>
  <c r="M188" i="21" s="1"/>
  <c r="K188" i="21"/>
  <c r="I203" i="21"/>
  <c r="L203" i="21" s="1"/>
  <c r="J203" i="21"/>
  <c r="M203" i="21" s="1"/>
  <c r="K203" i="21"/>
  <c r="I204" i="21"/>
  <c r="L204" i="21" s="1"/>
  <c r="J204" i="21"/>
  <c r="M204" i="21" s="1"/>
  <c r="K204" i="21"/>
  <c r="I205" i="21"/>
  <c r="L205" i="21" s="1"/>
  <c r="J205" i="21"/>
  <c r="M205" i="21" s="1"/>
  <c r="K205" i="21"/>
  <c r="I206" i="21"/>
  <c r="L206" i="21" s="1"/>
  <c r="J206" i="21"/>
  <c r="M206" i="21" s="1"/>
  <c r="K206" i="21"/>
  <c r="I207" i="21"/>
  <c r="L207" i="21" s="1"/>
  <c r="J207" i="21"/>
  <c r="M207" i="21" s="1"/>
  <c r="K207" i="21"/>
  <c r="I208" i="21"/>
  <c r="L208" i="21" s="1"/>
  <c r="J208" i="21"/>
  <c r="M208" i="21" s="1"/>
  <c r="K208" i="21"/>
  <c r="I209" i="21"/>
  <c r="L209" i="21" s="1"/>
  <c r="J209" i="21"/>
  <c r="M209" i="21" s="1"/>
  <c r="K209" i="21"/>
  <c r="I210" i="21"/>
  <c r="L210" i="21" s="1"/>
  <c r="J210" i="21"/>
  <c r="M210" i="21" s="1"/>
  <c r="K210" i="21"/>
  <c r="I211" i="21"/>
  <c r="L211" i="21" s="1"/>
  <c r="J211" i="21"/>
  <c r="M211" i="21" s="1"/>
  <c r="K211" i="21"/>
  <c r="I212" i="21"/>
  <c r="L212" i="21" s="1"/>
  <c r="J212" i="21"/>
  <c r="M212" i="21" s="1"/>
  <c r="K212" i="21"/>
  <c r="I213" i="21"/>
  <c r="L213" i="21" s="1"/>
  <c r="J213" i="21"/>
  <c r="M213" i="21" s="1"/>
  <c r="K213" i="21"/>
  <c r="I214" i="21"/>
  <c r="L214" i="21" s="1"/>
  <c r="J214" i="21"/>
  <c r="M214" i="21" s="1"/>
  <c r="K214" i="21"/>
  <c r="I215" i="21"/>
  <c r="L215" i="21" s="1"/>
  <c r="J215" i="21"/>
  <c r="M215" i="21" s="1"/>
  <c r="K215" i="21"/>
  <c r="K6" i="21"/>
  <c r="J6" i="21"/>
  <c r="M6" i="21" s="1"/>
  <c r="I6" i="21"/>
  <c r="L6" i="21" s="1"/>
  <c r="I7" i="20"/>
  <c r="L7" i="20" s="1"/>
  <c r="J7" i="20"/>
  <c r="M7" i="20" s="1"/>
  <c r="K7" i="20"/>
  <c r="I8" i="20"/>
  <c r="L8" i="20" s="1"/>
  <c r="J8" i="20"/>
  <c r="M8" i="20" s="1"/>
  <c r="K8" i="20"/>
  <c r="I9" i="20"/>
  <c r="L9" i="20" s="1"/>
  <c r="J9" i="20"/>
  <c r="M9" i="20" s="1"/>
  <c r="K9" i="20"/>
  <c r="I10" i="20"/>
  <c r="L10" i="20" s="1"/>
  <c r="J10" i="20"/>
  <c r="M10" i="20" s="1"/>
  <c r="K10" i="20"/>
  <c r="I11" i="20"/>
  <c r="L11" i="20" s="1"/>
  <c r="J11" i="20"/>
  <c r="M11" i="20" s="1"/>
  <c r="K11" i="20"/>
  <c r="I12" i="20"/>
  <c r="L12" i="20" s="1"/>
  <c r="J12" i="20"/>
  <c r="M12" i="20" s="1"/>
  <c r="K12" i="20"/>
  <c r="I13" i="20"/>
  <c r="L13" i="20" s="1"/>
  <c r="J13" i="20"/>
  <c r="M13" i="20" s="1"/>
  <c r="K13" i="20"/>
  <c r="I14" i="20"/>
  <c r="L14" i="20" s="1"/>
  <c r="J14" i="20"/>
  <c r="M14" i="20" s="1"/>
  <c r="K14" i="20"/>
  <c r="I15" i="20"/>
  <c r="L15" i="20" s="1"/>
  <c r="J15" i="20"/>
  <c r="M15" i="20" s="1"/>
  <c r="K15" i="20"/>
  <c r="I16" i="20"/>
  <c r="L16" i="20" s="1"/>
  <c r="J16" i="20"/>
  <c r="M16" i="20" s="1"/>
  <c r="K16" i="20"/>
  <c r="I17" i="20"/>
  <c r="L17" i="20" s="1"/>
  <c r="J17" i="20"/>
  <c r="M17" i="20" s="1"/>
  <c r="K17" i="20"/>
  <c r="I18" i="20"/>
  <c r="L18" i="20" s="1"/>
  <c r="J18" i="20"/>
  <c r="M18" i="20" s="1"/>
  <c r="K18" i="20"/>
  <c r="I19" i="20"/>
  <c r="L19" i="20" s="1"/>
  <c r="J19" i="20"/>
  <c r="M19" i="20" s="1"/>
  <c r="K19" i="20"/>
  <c r="I20" i="20"/>
  <c r="L20" i="20" s="1"/>
  <c r="J20" i="20"/>
  <c r="M20" i="20" s="1"/>
  <c r="K20" i="20"/>
  <c r="I21" i="20"/>
  <c r="L21" i="20" s="1"/>
  <c r="J21" i="20"/>
  <c r="M21" i="20" s="1"/>
  <c r="K21" i="20"/>
  <c r="I22" i="20"/>
  <c r="L22" i="20" s="1"/>
  <c r="J22" i="20"/>
  <c r="M22" i="20" s="1"/>
  <c r="K22" i="20"/>
  <c r="I23" i="20"/>
  <c r="L23" i="20" s="1"/>
  <c r="J23" i="20"/>
  <c r="M23" i="20" s="1"/>
  <c r="K23" i="20"/>
  <c r="I24" i="20"/>
  <c r="L24" i="20" s="1"/>
  <c r="J24" i="20"/>
  <c r="M24" i="20" s="1"/>
  <c r="K24" i="20"/>
  <c r="I25" i="20"/>
  <c r="L25" i="20" s="1"/>
  <c r="J25" i="20"/>
  <c r="M25" i="20" s="1"/>
  <c r="K25" i="20"/>
  <c r="I26" i="20"/>
  <c r="L26" i="20" s="1"/>
  <c r="J26" i="20"/>
  <c r="M26" i="20" s="1"/>
  <c r="K26" i="20"/>
  <c r="I27" i="20"/>
  <c r="L27" i="20" s="1"/>
  <c r="J27" i="20"/>
  <c r="M27" i="20" s="1"/>
  <c r="K27" i="20"/>
  <c r="I28" i="20"/>
  <c r="L28" i="20" s="1"/>
  <c r="J28" i="20"/>
  <c r="M28" i="20" s="1"/>
  <c r="K28" i="20"/>
  <c r="I29" i="20"/>
  <c r="L29" i="20" s="1"/>
  <c r="J29" i="20"/>
  <c r="M29" i="20" s="1"/>
  <c r="K29" i="20"/>
  <c r="I30" i="20"/>
  <c r="L30" i="20" s="1"/>
  <c r="J30" i="20"/>
  <c r="M30" i="20" s="1"/>
  <c r="K30" i="20"/>
  <c r="I31" i="20"/>
  <c r="L31" i="20" s="1"/>
  <c r="J31" i="20"/>
  <c r="M31" i="20" s="1"/>
  <c r="K31" i="20"/>
  <c r="I32" i="20"/>
  <c r="L32" i="20" s="1"/>
  <c r="J32" i="20"/>
  <c r="M32" i="20" s="1"/>
  <c r="K32" i="20"/>
  <c r="I33" i="20"/>
  <c r="L33" i="20" s="1"/>
  <c r="J33" i="20"/>
  <c r="M33" i="20" s="1"/>
  <c r="K33" i="20"/>
  <c r="I34" i="20"/>
  <c r="L34" i="20" s="1"/>
  <c r="J34" i="20"/>
  <c r="M34" i="20" s="1"/>
  <c r="K34" i="20"/>
  <c r="I35" i="20"/>
  <c r="L35" i="20" s="1"/>
  <c r="J35" i="20"/>
  <c r="M35" i="20" s="1"/>
  <c r="K35" i="20"/>
  <c r="I36" i="20"/>
  <c r="L36" i="20" s="1"/>
  <c r="J36" i="20"/>
  <c r="M36" i="20" s="1"/>
  <c r="K36" i="20"/>
  <c r="I37" i="20"/>
  <c r="L37" i="20" s="1"/>
  <c r="J37" i="20"/>
  <c r="M37" i="20" s="1"/>
  <c r="K37" i="20"/>
  <c r="I38" i="20"/>
  <c r="L38" i="20" s="1"/>
  <c r="J38" i="20"/>
  <c r="M38" i="20" s="1"/>
  <c r="K38" i="20"/>
  <c r="I39" i="20"/>
  <c r="L39" i="20" s="1"/>
  <c r="J39" i="20"/>
  <c r="M39" i="20" s="1"/>
  <c r="K39" i="20"/>
  <c r="I40" i="20"/>
  <c r="L40" i="20" s="1"/>
  <c r="J40" i="20"/>
  <c r="M40" i="20" s="1"/>
  <c r="K40" i="20"/>
  <c r="I41" i="20"/>
  <c r="L41" i="20" s="1"/>
  <c r="J41" i="20"/>
  <c r="M41" i="20" s="1"/>
  <c r="K41" i="20"/>
  <c r="I42" i="20"/>
  <c r="L42" i="20" s="1"/>
  <c r="J42" i="20"/>
  <c r="M42" i="20" s="1"/>
  <c r="K42" i="20"/>
  <c r="I43" i="20"/>
  <c r="L43" i="20" s="1"/>
  <c r="J43" i="20"/>
  <c r="M43" i="20" s="1"/>
  <c r="K43" i="20"/>
  <c r="I44" i="20"/>
  <c r="L44" i="20" s="1"/>
  <c r="J44" i="20"/>
  <c r="M44" i="20" s="1"/>
  <c r="K44" i="20"/>
  <c r="I59" i="20"/>
  <c r="L59" i="20" s="1"/>
  <c r="J59" i="20"/>
  <c r="M59" i="20" s="1"/>
  <c r="K59" i="20"/>
  <c r="I60" i="20"/>
  <c r="L60" i="20" s="1"/>
  <c r="J60" i="20"/>
  <c r="M60" i="20" s="1"/>
  <c r="K60" i="20"/>
  <c r="I61" i="20"/>
  <c r="L61" i="20" s="1"/>
  <c r="J61" i="20"/>
  <c r="M61" i="20" s="1"/>
  <c r="K61" i="20"/>
  <c r="I62" i="20"/>
  <c r="L62" i="20" s="1"/>
  <c r="J62" i="20"/>
  <c r="M62" i="20" s="1"/>
  <c r="K62" i="20"/>
  <c r="I63" i="20"/>
  <c r="L63" i="20" s="1"/>
  <c r="J63" i="20"/>
  <c r="M63" i="20" s="1"/>
  <c r="K63" i="20"/>
  <c r="I64" i="20"/>
  <c r="L64" i="20" s="1"/>
  <c r="J64" i="20"/>
  <c r="M64" i="20" s="1"/>
  <c r="K64" i="20"/>
  <c r="I65" i="20"/>
  <c r="L65" i="20" s="1"/>
  <c r="J65" i="20"/>
  <c r="M65" i="20" s="1"/>
  <c r="K65" i="20"/>
  <c r="I66" i="20"/>
  <c r="L66" i="20" s="1"/>
  <c r="J66" i="20"/>
  <c r="M66" i="20" s="1"/>
  <c r="K66" i="20"/>
  <c r="I67" i="20"/>
  <c r="L67" i="20" s="1"/>
  <c r="J67" i="20"/>
  <c r="M67" i="20" s="1"/>
  <c r="K67" i="20"/>
  <c r="I68" i="20"/>
  <c r="L68" i="20" s="1"/>
  <c r="J68" i="20"/>
  <c r="M68" i="20" s="1"/>
  <c r="K68" i="20"/>
  <c r="I69" i="20"/>
  <c r="L69" i="20" s="1"/>
  <c r="J69" i="20"/>
  <c r="M69" i="20" s="1"/>
  <c r="K69" i="20"/>
  <c r="I70" i="20"/>
  <c r="L70" i="20" s="1"/>
  <c r="J70" i="20"/>
  <c r="M70" i="20" s="1"/>
  <c r="K70" i="20"/>
  <c r="I71" i="20"/>
  <c r="L71" i="20" s="1"/>
  <c r="J71" i="20"/>
  <c r="M71" i="20" s="1"/>
  <c r="K71" i="20"/>
  <c r="I86" i="20"/>
  <c r="L86" i="20" s="1"/>
  <c r="J86" i="20"/>
  <c r="M86" i="20" s="1"/>
  <c r="K86" i="20"/>
  <c r="I87" i="20"/>
  <c r="L87" i="20" s="1"/>
  <c r="J87" i="20"/>
  <c r="M87" i="20" s="1"/>
  <c r="K87" i="20"/>
  <c r="I88" i="20"/>
  <c r="L88" i="20" s="1"/>
  <c r="J88" i="20"/>
  <c r="M88" i="20" s="1"/>
  <c r="K88" i="20"/>
  <c r="I89" i="20"/>
  <c r="L89" i="20" s="1"/>
  <c r="J89" i="20"/>
  <c r="M89" i="20" s="1"/>
  <c r="K89" i="20"/>
  <c r="I90" i="20"/>
  <c r="L90" i="20" s="1"/>
  <c r="J90" i="20"/>
  <c r="M90" i="20" s="1"/>
  <c r="K90" i="20"/>
  <c r="I91" i="20"/>
  <c r="L91" i="20" s="1"/>
  <c r="J91" i="20"/>
  <c r="M91" i="20" s="1"/>
  <c r="K91" i="20"/>
  <c r="I92" i="20"/>
  <c r="L92" i="20" s="1"/>
  <c r="J92" i="20"/>
  <c r="M92" i="20" s="1"/>
  <c r="K92" i="20"/>
  <c r="I93" i="20"/>
  <c r="L93" i="20" s="1"/>
  <c r="J93" i="20"/>
  <c r="M93" i="20" s="1"/>
  <c r="K93" i="20"/>
  <c r="I94" i="20"/>
  <c r="L94" i="20" s="1"/>
  <c r="J94" i="20"/>
  <c r="M94" i="20" s="1"/>
  <c r="K94" i="20"/>
  <c r="I95" i="20"/>
  <c r="L95" i="20" s="1"/>
  <c r="J95" i="20"/>
  <c r="M95" i="20" s="1"/>
  <c r="K95" i="20"/>
  <c r="I96" i="20"/>
  <c r="L96" i="20" s="1"/>
  <c r="J96" i="20"/>
  <c r="M96" i="20" s="1"/>
  <c r="K96" i="20"/>
  <c r="I97" i="20"/>
  <c r="L97" i="20" s="1"/>
  <c r="J97" i="20"/>
  <c r="M97" i="20" s="1"/>
  <c r="K97" i="20"/>
  <c r="I98" i="20"/>
  <c r="L98" i="20" s="1"/>
  <c r="J98" i="20"/>
  <c r="M98" i="20" s="1"/>
  <c r="K98" i="20"/>
  <c r="I113" i="20"/>
  <c r="L113" i="20" s="1"/>
  <c r="J113" i="20"/>
  <c r="M113" i="20" s="1"/>
  <c r="K113" i="20"/>
  <c r="I114" i="20"/>
  <c r="L114" i="20" s="1"/>
  <c r="J114" i="20"/>
  <c r="M114" i="20" s="1"/>
  <c r="K114" i="20"/>
  <c r="I115" i="20"/>
  <c r="L115" i="20" s="1"/>
  <c r="J115" i="20"/>
  <c r="M115" i="20" s="1"/>
  <c r="K115" i="20"/>
  <c r="I116" i="20"/>
  <c r="L116" i="20" s="1"/>
  <c r="J116" i="20"/>
  <c r="M116" i="20" s="1"/>
  <c r="K116" i="20"/>
  <c r="I117" i="20"/>
  <c r="L117" i="20" s="1"/>
  <c r="J117" i="20"/>
  <c r="M117" i="20" s="1"/>
  <c r="K117" i="20"/>
  <c r="I118" i="20"/>
  <c r="L118" i="20" s="1"/>
  <c r="J118" i="20"/>
  <c r="M118" i="20" s="1"/>
  <c r="K118" i="20"/>
  <c r="I119" i="20"/>
  <c r="L119" i="20" s="1"/>
  <c r="J119" i="20"/>
  <c r="M119" i="20" s="1"/>
  <c r="K119" i="20"/>
  <c r="I120" i="20"/>
  <c r="L120" i="20" s="1"/>
  <c r="J120" i="20"/>
  <c r="M120" i="20" s="1"/>
  <c r="K120" i="20"/>
  <c r="I121" i="20"/>
  <c r="L121" i="20" s="1"/>
  <c r="J121" i="20"/>
  <c r="M121" i="20" s="1"/>
  <c r="K121" i="20"/>
  <c r="I122" i="20"/>
  <c r="L122" i="20" s="1"/>
  <c r="J122" i="20"/>
  <c r="M122" i="20" s="1"/>
  <c r="K122" i="20"/>
  <c r="I123" i="20"/>
  <c r="L123" i="20" s="1"/>
  <c r="J123" i="20"/>
  <c r="M123" i="20" s="1"/>
  <c r="K123" i="20"/>
  <c r="I124" i="20"/>
  <c r="L124" i="20" s="1"/>
  <c r="J124" i="20"/>
  <c r="M124" i="20" s="1"/>
  <c r="K124" i="20"/>
  <c r="I125" i="20"/>
  <c r="L125" i="20" s="1"/>
  <c r="J125" i="20"/>
  <c r="M125" i="20" s="1"/>
  <c r="K125" i="20"/>
  <c r="I126" i="20"/>
  <c r="L126" i="20" s="1"/>
  <c r="J126" i="20"/>
  <c r="M126" i="20" s="1"/>
  <c r="K126" i="20"/>
  <c r="I127" i="20"/>
  <c r="L127" i="20" s="1"/>
  <c r="J127" i="20"/>
  <c r="M127" i="20" s="1"/>
  <c r="K127" i="20"/>
  <c r="I128" i="20"/>
  <c r="L128" i="20" s="1"/>
  <c r="J128" i="20"/>
  <c r="M128" i="20" s="1"/>
  <c r="K128" i="20"/>
  <c r="I129" i="20"/>
  <c r="L129" i="20" s="1"/>
  <c r="J129" i="20"/>
  <c r="K129" i="20"/>
  <c r="M129" i="20"/>
  <c r="I130" i="20"/>
  <c r="L130" i="20" s="1"/>
  <c r="J130" i="20"/>
  <c r="M130" i="20" s="1"/>
  <c r="K130" i="20"/>
  <c r="I131" i="20"/>
  <c r="L131" i="20" s="1"/>
  <c r="J131" i="20"/>
  <c r="M131" i="20" s="1"/>
  <c r="K131" i="20"/>
  <c r="I132" i="20"/>
  <c r="L132" i="20" s="1"/>
  <c r="J132" i="20"/>
  <c r="M132" i="20" s="1"/>
  <c r="K132" i="20"/>
  <c r="I133" i="20"/>
  <c r="L133" i="20" s="1"/>
  <c r="J133" i="20"/>
  <c r="M133" i="20" s="1"/>
  <c r="K133" i="20"/>
  <c r="I134" i="20"/>
  <c r="L134" i="20" s="1"/>
  <c r="J134" i="20"/>
  <c r="M134" i="20" s="1"/>
  <c r="K134" i="20"/>
  <c r="I135" i="20"/>
  <c r="L135" i="20" s="1"/>
  <c r="J135" i="20"/>
  <c r="M135" i="20" s="1"/>
  <c r="K135" i="20"/>
  <c r="I136" i="20"/>
  <c r="L136" i="20" s="1"/>
  <c r="J136" i="20"/>
  <c r="M136" i="20" s="1"/>
  <c r="K136" i="20"/>
  <c r="I137" i="20"/>
  <c r="L137" i="20" s="1"/>
  <c r="J137" i="20"/>
  <c r="M137" i="20" s="1"/>
  <c r="K137" i="20"/>
  <c r="I138" i="20"/>
  <c r="L138" i="20" s="1"/>
  <c r="J138" i="20"/>
  <c r="M138" i="20" s="1"/>
  <c r="K138" i="20"/>
  <c r="I139" i="20"/>
  <c r="L139" i="20" s="1"/>
  <c r="J139" i="20"/>
  <c r="M139" i="20" s="1"/>
  <c r="K139" i="20"/>
  <c r="I140" i="20"/>
  <c r="L140" i="20" s="1"/>
  <c r="J140" i="20"/>
  <c r="M140" i="20" s="1"/>
  <c r="K140" i="20"/>
  <c r="I141" i="20"/>
  <c r="L141" i="20" s="1"/>
  <c r="J141" i="20"/>
  <c r="M141" i="20" s="1"/>
  <c r="K141" i="20"/>
  <c r="I142" i="20"/>
  <c r="L142" i="20" s="1"/>
  <c r="J142" i="20"/>
  <c r="M142" i="20" s="1"/>
  <c r="K142" i="20"/>
  <c r="I143" i="20"/>
  <c r="L143" i="20" s="1"/>
  <c r="J143" i="20"/>
  <c r="M143" i="20" s="1"/>
  <c r="K143" i="20"/>
  <c r="I144" i="20"/>
  <c r="L144" i="20" s="1"/>
  <c r="J144" i="20"/>
  <c r="M144" i="20" s="1"/>
  <c r="K144" i="20"/>
  <c r="I145" i="20"/>
  <c r="L145" i="20" s="1"/>
  <c r="J145" i="20"/>
  <c r="M145" i="20" s="1"/>
  <c r="K145" i="20"/>
  <c r="I146" i="20"/>
  <c r="L146" i="20" s="1"/>
  <c r="J146" i="20"/>
  <c r="M146" i="20" s="1"/>
  <c r="K146" i="20"/>
  <c r="I147" i="20"/>
  <c r="L147" i="20" s="1"/>
  <c r="J147" i="20"/>
  <c r="M147" i="20" s="1"/>
  <c r="K147" i="20"/>
  <c r="I148" i="20"/>
  <c r="L148" i="20" s="1"/>
  <c r="J148" i="20"/>
  <c r="M148" i="20" s="1"/>
  <c r="K148" i="20"/>
  <c r="I149" i="20"/>
  <c r="L149" i="20" s="1"/>
  <c r="J149" i="20"/>
  <c r="M149" i="20" s="1"/>
  <c r="K149" i="20"/>
  <c r="I150" i="20"/>
  <c r="L150" i="20" s="1"/>
  <c r="J150" i="20"/>
  <c r="M150" i="20" s="1"/>
  <c r="K150" i="20"/>
  <c r="I151" i="20"/>
  <c r="L151" i="20" s="1"/>
  <c r="J151" i="20"/>
  <c r="M151" i="20" s="1"/>
  <c r="K151" i="20"/>
  <c r="I152" i="20"/>
  <c r="L152" i="20" s="1"/>
  <c r="J152" i="20"/>
  <c r="M152" i="20" s="1"/>
  <c r="K152" i="20"/>
  <c r="I153" i="20"/>
  <c r="L153" i="20" s="1"/>
  <c r="J153" i="20"/>
  <c r="M153" i="20" s="1"/>
  <c r="K153" i="20"/>
  <c r="I154" i="20"/>
  <c r="L154" i="20" s="1"/>
  <c r="J154" i="20"/>
  <c r="M154" i="20" s="1"/>
  <c r="K154" i="20"/>
  <c r="I155" i="20"/>
  <c r="L155" i="20" s="1"/>
  <c r="J155" i="20"/>
  <c r="M155" i="20" s="1"/>
  <c r="K155" i="20"/>
  <c r="I156" i="20"/>
  <c r="L156" i="20" s="1"/>
  <c r="J156" i="20"/>
  <c r="M156" i="20" s="1"/>
  <c r="K156" i="20"/>
  <c r="I157" i="20"/>
  <c r="L157" i="20" s="1"/>
  <c r="J157" i="20"/>
  <c r="M157" i="20" s="1"/>
  <c r="K157" i="20"/>
  <c r="I158" i="20"/>
  <c r="L158" i="20" s="1"/>
  <c r="J158" i="20"/>
  <c r="M158" i="20" s="1"/>
  <c r="K158" i="20"/>
  <c r="I159" i="20"/>
  <c r="L159" i="20" s="1"/>
  <c r="J159" i="20"/>
  <c r="M159" i="20" s="1"/>
  <c r="K159" i="20"/>
  <c r="I160" i="20"/>
  <c r="L160" i="20" s="1"/>
  <c r="J160" i="20"/>
  <c r="M160" i="20" s="1"/>
  <c r="K160" i="20"/>
  <c r="I161" i="20"/>
  <c r="L161" i="20" s="1"/>
  <c r="J161" i="20"/>
  <c r="M161" i="20" s="1"/>
  <c r="K161" i="20"/>
  <c r="I162" i="20"/>
  <c r="L162" i="20" s="1"/>
  <c r="J162" i="20"/>
  <c r="M162" i="20" s="1"/>
  <c r="K162" i="20"/>
  <c r="I163" i="20"/>
  <c r="L163" i="20" s="1"/>
  <c r="J163" i="20"/>
  <c r="M163" i="20" s="1"/>
  <c r="K163" i="20"/>
  <c r="I164" i="20"/>
  <c r="L164" i="20" s="1"/>
  <c r="J164" i="20"/>
  <c r="M164" i="20" s="1"/>
  <c r="K164" i="20"/>
  <c r="I165" i="20"/>
  <c r="L165" i="20" s="1"/>
  <c r="J165" i="20"/>
  <c r="M165" i="20" s="1"/>
  <c r="K165" i="20"/>
  <c r="I166" i="20"/>
  <c r="L166" i="20" s="1"/>
  <c r="J166" i="20"/>
  <c r="M166" i="20" s="1"/>
  <c r="K166" i="20"/>
  <c r="I167" i="20"/>
  <c r="L167" i="20" s="1"/>
  <c r="J167" i="20"/>
  <c r="M167" i="20" s="1"/>
  <c r="K167" i="20"/>
  <c r="I168" i="20"/>
  <c r="L168" i="20" s="1"/>
  <c r="J168" i="20"/>
  <c r="M168" i="20" s="1"/>
  <c r="K168" i="20"/>
  <c r="I169" i="20"/>
  <c r="L169" i="20" s="1"/>
  <c r="J169" i="20"/>
  <c r="M169" i="20" s="1"/>
  <c r="K169" i="20"/>
  <c r="I170" i="20"/>
  <c r="L170" i="20" s="1"/>
  <c r="J170" i="20"/>
  <c r="M170" i="20" s="1"/>
  <c r="K170" i="20"/>
  <c r="I171" i="20"/>
  <c r="L171" i="20" s="1"/>
  <c r="J171" i="20"/>
  <c r="M171" i="20" s="1"/>
  <c r="K171" i="20"/>
  <c r="I172" i="20"/>
  <c r="L172" i="20" s="1"/>
  <c r="J172" i="20"/>
  <c r="M172" i="20" s="1"/>
  <c r="K172" i="20"/>
  <c r="I173" i="20"/>
  <c r="L173" i="20" s="1"/>
  <c r="J173" i="20"/>
  <c r="M173" i="20" s="1"/>
  <c r="K173" i="20"/>
  <c r="I174" i="20"/>
  <c r="L174" i="20" s="1"/>
  <c r="J174" i="20"/>
  <c r="M174" i="20" s="1"/>
  <c r="K174" i="20"/>
  <c r="I175" i="20"/>
  <c r="L175" i="20" s="1"/>
  <c r="J175" i="20"/>
  <c r="M175" i="20" s="1"/>
  <c r="K175" i="20"/>
  <c r="I176" i="20"/>
  <c r="L176" i="20" s="1"/>
  <c r="J176" i="20"/>
  <c r="M176" i="20" s="1"/>
  <c r="K176" i="20"/>
  <c r="I177" i="20"/>
  <c r="L177" i="20" s="1"/>
  <c r="J177" i="20"/>
  <c r="M177" i="20" s="1"/>
  <c r="K177" i="20"/>
  <c r="I192" i="20"/>
  <c r="L192" i="20" s="1"/>
  <c r="J192" i="20"/>
  <c r="M192" i="20" s="1"/>
  <c r="K192" i="20"/>
  <c r="I193" i="20"/>
  <c r="L193" i="20" s="1"/>
  <c r="J193" i="20"/>
  <c r="M193" i="20" s="1"/>
  <c r="K193" i="20"/>
  <c r="I194" i="20"/>
  <c r="L194" i="20" s="1"/>
  <c r="J194" i="20"/>
  <c r="M194" i="20" s="1"/>
  <c r="K194" i="20"/>
  <c r="I195" i="20"/>
  <c r="L195" i="20" s="1"/>
  <c r="J195" i="20"/>
  <c r="M195" i="20" s="1"/>
  <c r="K195" i="20"/>
  <c r="I196" i="20"/>
  <c r="L196" i="20" s="1"/>
  <c r="J196" i="20"/>
  <c r="M196" i="20" s="1"/>
  <c r="K196" i="20"/>
  <c r="I197" i="20"/>
  <c r="L197" i="20" s="1"/>
  <c r="J197" i="20"/>
  <c r="M197" i="20" s="1"/>
  <c r="K197" i="20"/>
  <c r="I198" i="20"/>
  <c r="L198" i="20" s="1"/>
  <c r="J198" i="20"/>
  <c r="M198" i="20" s="1"/>
  <c r="K198" i="20"/>
  <c r="I199" i="20"/>
  <c r="L199" i="20" s="1"/>
  <c r="J199" i="20"/>
  <c r="M199" i="20" s="1"/>
  <c r="K199" i="20"/>
  <c r="I200" i="20"/>
  <c r="L200" i="20" s="1"/>
  <c r="J200" i="20"/>
  <c r="M200" i="20" s="1"/>
  <c r="K200" i="20"/>
  <c r="I201" i="20"/>
  <c r="L201" i="20" s="1"/>
  <c r="J201" i="20"/>
  <c r="M201" i="20" s="1"/>
  <c r="K201" i="20"/>
  <c r="I202" i="20"/>
  <c r="L202" i="20" s="1"/>
  <c r="J202" i="20"/>
  <c r="M202" i="20" s="1"/>
  <c r="K202" i="20"/>
  <c r="I203" i="20"/>
  <c r="L203" i="20" s="1"/>
  <c r="J203" i="20"/>
  <c r="M203" i="20" s="1"/>
  <c r="K203" i="20"/>
  <c r="I204" i="20"/>
  <c r="L204" i="20" s="1"/>
  <c r="J204" i="20"/>
  <c r="M204" i="20" s="1"/>
  <c r="K204" i="20"/>
  <c r="I205" i="20"/>
  <c r="L205" i="20" s="1"/>
  <c r="J205" i="20"/>
  <c r="K205" i="20"/>
  <c r="M205" i="20"/>
  <c r="I206" i="20"/>
  <c r="L206" i="20" s="1"/>
  <c r="J206" i="20"/>
  <c r="M206" i="20" s="1"/>
  <c r="K206" i="20"/>
  <c r="I207" i="20"/>
  <c r="L207" i="20" s="1"/>
  <c r="J207" i="20"/>
  <c r="M207" i="20" s="1"/>
  <c r="K207" i="20"/>
  <c r="I208" i="20"/>
  <c r="L208" i="20" s="1"/>
  <c r="J208" i="20"/>
  <c r="M208" i="20" s="1"/>
  <c r="K208" i="20"/>
  <c r="I209" i="20"/>
  <c r="L209" i="20" s="1"/>
  <c r="J209" i="20"/>
  <c r="M209" i="20" s="1"/>
  <c r="K209" i="20"/>
  <c r="I210" i="20"/>
  <c r="L210" i="20" s="1"/>
  <c r="J210" i="20"/>
  <c r="M210" i="20" s="1"/>
  <c r="K210" i="20"/>
  <c r="I211" i="20"/>
  <c r="L211" i="20" s="1"/>
  <c r="J211" i="20"/>
  <c r="M211" i="20" s="1"/>
  <c r="K211" i="20"/>
  <c r="I212" i="20"/>
  <c r="L212" i="20" s="1"/>
  <c r="J212" i="20"/>
  <c r="M212" i="20" s="1"/>
  <c r="K212" i="20"/>
  <c r="I213" i="20"/>
  <c r="L213" i="20" s="1"/>
  <c r="J213" i="20"/>
  <c r="M213" i="20" s="1"/>
  <c r="K213" i="20"/>
  <c r="I214" i="20"/>
  <c r="L214" i="20" s="1"/>
  <c r="J214" i="20"/>
  <c r="M214" i="20" s="1"/>
  <c r="K214" i="20"/>
  <c r="I215" i="20"/>
  <c r="L215" i="20" s="1"/>
  <c r="J215" i="20"/>
  <c r="M215" i="20" s="1"/>
  <c r="K215" i="20"/>
  <c r="I216" i="20"/>
  <c r="L216" i="20" s="1"/>
  <c r="J216" i="20"/>
  <c r="M216" i="20" s="1"/>
  <c r="K216" i="20"/>
  <c r="I217" i="20"/>
  <c r="L217" i="20" s="1"/>
  <c r="J217" i="20"/>
  <c r="M217" i="20" s="1"/>
  <c r="K217" i="20"/>
  <c r="I218" i="20"/>
  <c r="L218" i="20" s="1"/>
  <c r="J218" i="20"/>
  <c r="M218" i="20" s="1"/>
  <c r="K218" i="20"/>
  <c r="I219" i="20"/>
  <c r="L219" i="20" s="1"/>
  <c r="J219" i="20"/>
  <c r="M219" i="20" s="1"/>
  <c r="K219" i="20"/>
  <c r="I220" i="20"/>
  <c r="L220" i="20" s="1"/>
  <c r="J220" i="20"/>
  <c r="M220" i="20" s="1"/>
  <c r="K220" i="20"/>
  <c r="I221" i="20"/>
  <c r="L221" i="20" s="1"/>
  <c r="J221" i="20"/>
  <c r="M221" i="20" s="1"/>
  <c r="K221" i="20"/>
  <c r="I222" i="20"/>
  <c r="L222" i="20" s="1"/>
  <c r="J222" i="20"/>
  <c r="M222" i="20" s="1"/>
  <c r="K222" i="20"/>
  <c r="I223" i="20"/>
  <c r="L223" i="20" s="1"/>
  <c r="J223" i="20"/>
  <c r="M223" i="20" s="1"/>
  <c r="K223" i="20"/>
  <c r="I224" i="20"/>
  <c r="L224" i="20" s="1"/>
  <c r="J224" i="20"/>
  <c r="M224" i="20" s="1"/>
  <c r="K224" i="20"/>
  <c r="I225" i="20"/>
  <c r="L225" i="20" s="1"/>
  <c r="J225" i="20"/>
  <c r="M225" i="20" s="1"/>
  <c r="K225" i="20"/>
  <c r="I226" i="20"/>
  <c r="L226" i="20" s="1"/>
  <c r="J226" i="20"/>
  <c r="M226" i="20" s="1"/>
  <c r="K226" i="20"/>
  <c r="I227" i="20"/>
  <c r="L227" i="20" s="1"/>
  <c r="J227" i="20"/>
  <c r="M227" i="20" s="1"/>
  <c r="K227" i="20"/>
  <c r="I228" i="20"/>
  <c r="L228" i="20" s="1"/>
  <c r="J228" i="20"/>
  <c r="M228" i="20" s="1"/>
  <c r="K228" i="20"/>
  <c r="I229" i="20"/>
  <c r="L229" i="20" s="1"/>
  <c r="J229" i="20"/>
  <c r="M229" i="20" s="1"/>
  <c r="K229" i="20"/>
  <c r="I230" i="20"/>
  <c r="L230" i="20" s="1"/>
  <c r="J230" i="20"/>
  <c r="M230" i="20" s="1"/>
  <c r="K230" i="20"/>
  <c r="I231" i="20"/>
  <c r="L231" i="20" s="1"/>
  <c r="J231" i="20"/>
  <c r="M231" i="20" s="1"/>
  <c r="K231" i="20"/>
  <c r="I232" i="20"/>
  <c r="L232" i="20" s="1"/>
  <c r="J232" i="20"/>
  <c r="M232" i="20" s="1"/>
  <c r="K232" i="20"/>
  <c r="I233" i="20"/>
  <c r="L233" i="20" s="1"/>
  <c r="J233" i="20"/>
  <c r="M233" i="20" s="1"/>
  <c r="K233" i="20"/>
  <c r="I234" i="20"/>
  <c r="L234" i="20" s="1"/>
  <c r="J234" i="20"/>
  <c r="M234" i="20" s="1"/>
  <c r="K234" i="20"/>
  <c r="I235" i="20"/>
  <c r="L235" i="20" s="1"/>
  <c r="J235" i="20"/>
  <c r="M235" i="20" s="1"/>
  <c r="K235" i="20"/>
  <c r="I236" i="20"/>
  <c r="L236" i="20" s="1"/>
  <c r="J236" i="20"/>
  <c r="M236" i="20" s="1"/>
  <c r="K236" i="20"/>
  <c r="I237" i="20"/>
  <c r="L237" i="20" s="1"/>
  <c r="J237" i="20"/>
  <c r="M237" i="20" s="1"/>
  <c r="K237" i="20"/>
  <c r="I238" i="20"/>
  <c r="L238" i="20" s="1"/>
  <c r="J238" i="20"/>
  <c r="M238" i="20" s="1"/>
  <c r="K238" i="20"/>
  <c r="I239" i="20"/>
  <c r="L239" i="20" s="1"/>
  <c r="J239" i="20"/>
  <c r="M239" i="20" s="1"/>
  <c r="K239" i="20"/>
  <c r="I240" i="20"/>
  <c r="L240" i="20" s="1"/>
  <c r="J240" i="20"/>
  <c r="M240" i="20" s="1"/>
  <c r="K240" i="20"/>
  <c r="I241" i="20"/>
  <c r="L241" i="20" s="1"/>
  <c r="J241" i="20"/>
  <c r="M241" i="20" s="1"/>
  <c r="K241" i="20"/>
  <c r="I242" i="20"/>
  <c r="L242" i="20" s="1"/>
  <c r="J242" i="20"/>
  <c r="M242" i="20" s="1"/>
  <c r="K242" i="20"/>
  <c r="I243" i="20"/>
  <c r="L243" i="20" s="1"/>
  <c r="J243" i="20"/>
  <c r="M243" i="20" s="1"/>
  <c r="K243" i="20"/>
  <c r="K6" i="20"/>
  <c r="J6" i="20"/>
  <c r="M6" i="20" s="1"/>
  <c r="I6" i="20"/>
  <c r="L6" i="20" s="1"/>
  <c r="K77" i="8"/>
  <c r="J77" i="8"/>
  <c r="M77" i="8" s="1"/>
  <c r="I77" i="8"/>
  <c r="L77" i="8" s="1"/>
  <c r="K76" i="8"/>
  <c r="J76" i="8"/>
  <c r="M76" i="8" s="1"/>
  <c r="I76" i="8"/>
  <c r="L76" i="8" s="1"/>
  <c r="K75" i="8"/>
  <c r="J75" i="8"/>
  <c r="M75" i="8" s="1"/>
  <c r="I75" i="8"/>
  <c r="L75" i="8" s="1"/>
  <c r="K74" i="8"/>
  <c r="J74" i="8"/>
  <c r="M74" i="8" s="1"/>
  <c r="I74" i="8"/>
  <c r="L74" i="8" s="1"/>
  <c r="K73" i="8"/>
  <c r="J73" i="8"/>
  <c r="M73" i="8" s="1"/>
  <c r="I73" i="8"/>
  <c r="L73" i="8" s="1"/>
  <c r="K72" i="8"/>
  <c r="J72" i="8"/>
  <c r="M72" i="8" s="1"/>
  <c r="I72" i="8"/>
  <c r="L72" i="8" s="1"/>
  <c r="K71" i="8"/>
  <c r="J71" i="8"/>
  <c r="M71" i="8" s="1"/>
  <c r="I71" i="8"/>
  <c r="L71" i="8" s="1"/>
  <c r="K70" i="8"/>
  <c r="J70" i="8"/>
  <c r="M70" i="8" s="1"/>
  <c r="I70" i="8"/>
  <c r="L70" i="8" s="1"/>
  <c r="K69" i="8"/>
  <c r="J69" i="8"/>
  <c r="M69" i="8" s="1"/>
  <c r="I69" i="8"/>
  <c r="L69" i="8" s="1"/>
  <c r="K68" i="8"/>
  <c r="J68" i="8"/>
  <c r="M68" i="8" s="1"/>
  <c r="I68" i="8"/>
  <c r="L68" i="8" s="1"/>
  <c r="K67" i="8"/>
  <c r="J67" i="8"/>
  <c r="M67" i="8" s="1"/>
  <c r="I67" i="8"/>
  <c r="L67" i="8" s="1"/>
  <c r="K66" i="8"/>
  <c r="J66" i="8"/>
  <c r="M66" i="8" s="1"/>
  <c r="I66" i="8"/>
  <c r="L66" i="8" s="1"/>
  <c r="K65" i="8"/>
  <c r="J65" i="8"/>
  <c r="M65" i="8" s="1"/>
  <c r="I65" i="8"/>
  <c r="L65" i="8" s="1"/>
  <c r="K64" i="8"/>
  <c r="J64" i="8"/>
  <c r="M64" i="8" s="1"/>
  <c r="I64" i="8"/>
  <c r="L64" i="8" s="1"/>
  <c r="K63" i="8"/>
  <c r="J63" i="8"/>
  <c r="M63" i="8" s="1"/>
  <c r="I63" i="8"/>
  <c r="L63" i="8" s="1"/>
  <c r="K62" i="8"/>
  <c r="J62" i="8"/>
  <c r="M62" i="8" s="1"/>
  <c r="I62" i="8"/>
  <c r="L62" i="8" s="1"/>
  <c r="K61" i="8"/>
  <c r="J61" i="8"/>
  <c r="M61" i="8" s="1"/>
  <c r="I61" i="8"/>
  <c r="L61" i="8" s="1"/>
  <c r="K60" i="8"/>
  <c r="J60" i="8"/>
  <c r="M60" i="8" s="1"/>
  <c r="I60" i="8"/>
  <c r="L60" i="8" s="1"/>
  <c r="K59" i="8"/>
  <c r="J59" i="8"/>
  <c r="M59" i="8" s="1"/>
  <c r="I59" i="8"/>
  <c r="L59" i="8" s="1"/>
  <c r="K58" i="8"/>
  <c r="J58" i="8"/>
  <c r="M58" i="8" s="1"/>
  <c r="I58" i="8"/>
  <c r="L58" i="8" s="1"/>
  <c r="K57" i="8"/>
  <c r="J57" i="8"/>
  <c r="M57" i="8" s="1"/>
  <c r="I57" i="8"/>
  <c r="L57" i="8" s="1"/>
  <c r="K56" i="8"/>
  <c r="J56" i="8"/>
  <c r="M56" i="8" s="1"/>
  <c r="I56" i="8"/>
  <c r="L56" i="8" s="1"/>
  <c r="K55" i="8"/>
  <c r="J55" i="8"/>
  <c r="M55" i="8" s="1"/>
  <c r="I55" i="8"/>
  <c r="L55" i="8" s="1"/>
  <c r="K54" i="8"/>
  <c r="J54" i="8"/>
  <c r="M54" i="8" s="1"/>
  <c r="I54" i="8"/>
  <c r="L54" i="8" s="1"/>
  <c r="K53" i="8"/>
  <c r="J53" i="8"/>
  <c r="M53" i="8" s="1"/>
  <c r="I53" i="8"/>
  <c r="L53" i="8" s="1"/>
  <c r="K52" i="8"/>
  <c r="J52" i="8"/>
  <c r="M52" i="8" s="1"/>
  <c r="I52" i="8"/>
  <c r="L52" i="8" s="1"/>
  <c r="K51" i="8"/>
  <c r="J51" i="8"/>
  <c r="M51" i="8" s="1"/>
  <c r="I51" i="8"/>
  <c r="L51" i="8" s="1"/>
  <c r="K50" i="8"/>
  <c r="J50" i="8"/>
  <c r="M50" i="8" s="1"/>
  <c r="I50" i="8"/>
  <c r="L50" i="8" s="1"/>
  <c r="K49" i="8"/>
  <c r="J49" i="8"/>
  <c r="M49" i="8" s="1"/>
  <c r="I49" i="8"/>
  <c r="L49" i="8" s="1"/>
  <c r="K48" i="8"/>
  <c r="J48" i="8"/>
  <c r="M48" i="8" s="1"/>
  <c r="I48" i="8"/>
  <c r="L48" i="8" s="1"/>
  <c r="K47" i="8"/>
  <c r="J47" i="8"/>
  <c r="M47" i="8" s="1"/>
  <c r="I47" i="8"/>
  <c r="L47" i="8" s="1"/>
  <c r="K46" i="8"/>
  <c r="J46" i="8"/>
  <c r="M46" i="8" s="1"/>
  <c r="I46" i="8"/>
  <c r="L46" i="8" s="1"/>
  <c r="K45" i="8"/>
  <c r="J45" i="8"/>
  <c r="M45" i="8" s="1"/>
  <c r="I45" i="8"/>
  <c r="L45" i="8" s="1"/>
  <c r="K44" i="8"/>
  <c r="J44" i="8"/>
  <c r="M44" i="8" s="1"/>
  <c r="I44" i="8"/>
  <c r="L44" i="8" s="1"/>
  <c r="K43" i="8"/>
  <c r="J43" i="8"/>
  <c r="M43" i="8" s="1"/>
  <c r="I43" i="8"/>
  <c r="L43" i="8" s="1"/>
  <c r="K42" i="8"/>
  <c r="J42" i="8"/>
  <c r="M42" i="8" s="1"/>
  <c r="I42" i="8"/>
  <c r="L42" i="8" s="1"/>
  <c r="K41" i="8"/>
  <c r="J41" i="8"/>
  <c r="M41" i="8" s="1"/>
  <c r="I41" i="8"/>
  <c r="L41" i="8" s="1"/>
  <c r="K40" i="8"/>
  <c r="J40" i="8"/>
  <c r="M40" i="8" s="1"/>
  <c r="I40" i="8"/>
  <c r="L40" i="8" s="1"/>
  <c r="K39" i="8"/>
  <c r="J39" i="8"/>
  <c r="M39" i="8" s="1"/>
  <c r="I39" i="8"/>
  <c r="L39" i="8" s="1"/>
  <c r="K38" i="8"/>
  <c r="J38" i="8"/>
  <c r="M38" i="8" s="1"/>
  <c r="I38" i="8"/>
  <c r="L38" i="8" s="1"/>
  <c r="K37" i="8"/>
  <c r="J37" i="8"/>
  <c r="M37" i="8" s="1"/>
  <c r="I37" i="8"/>
  <c r="L37" i="8" s="1"/>
  <c r="K36" i="8"/>
  <c r="J36" i="8"/>
  <c r="M36" i="8" s="1"/>
  <c r="I36" i="8"/>
  <c r="L36" i="8" s="1"/>
  <c r="K35" i="8"/>
  <c r="J35" i="8"/>
  <c r="M35" i="8" s="1"/>
  <c r="I35" i="8"/>
  <c r="L35" i="8" s="1"/>
  <c r="K34" i="8"/>
  <c r="J34" i="8"/>
  <c r="M34" i="8" s="1"/>
  <c r="I34" i="8"/>
  <c r="L34" i="8" s="1"/>
  <c r="K33" i="8"/>
  <c r="J33" i="8"/>
  <c r="M33" i="8" s="1"/>
  <c r="I33" i="8"/>
  <c r="L33" i="8" s="1"/>
  <c r="K32" i="8"/>
  <c r="J32" i="8"/>
  <c r="M32" i="8" s="1"/>
  <c r="I32" i="8"/>
  <c r="L32" i="8" s="1"/>
  <c r="K31" i="8"/>
  <c r="J31" i="8"/>
  <c r="M31" i="8" s="1"/>
  <c r="I31" i="8"/>
  <c r="L31" i="8" s="1"/>
  <c r="K30" i="8"/>
  <c r="J30" i="8"/>
  <c r="M30" i="8" s="1"/>
  <c r="I30" i="8"/>
  <c r="L30" i="8" s="1"/>
  <c r="K29" i="8"/>
  <c r="J29" i="8"/>
  <c r="M29" i="8" s="1"/>
  <c r="I29" i="8"/>
  <c r="L29" i="8" s="1"/>
  <c r="K28" i="8"/>
  <c r="J28" i="8"/>
  <c r="M28" i="8" s="1"/>
  <c r="I28" i="8"/>
  <c r="L28" i="8" s="1"/>
  <c r="K27" i="8"/>
  <c r="J27" i="8"/>
  <c r="M27" i="8" s="1"/>
  <c r="I27" i="8"/>
  <c r="L27" i="8" s="1"/>
  <c r="K26" i="8"/>
  <c r="J26" i="8"/>
  <c r="M26" i="8" s="1"/>
  <c r="I26" i="8"/>
  <c r="L26" i="8" s="1"/>
  <c r="K25" i="8"/>
  <c r="J25" i="8"/>
  <c r="M25" i="8" s="1"/>
  <c r="I25" i="8"/>
  <c r="L25" i="8" s="1"/>
  <c r="K24" i="8"/>
  <c r="J24" i="8"/>
  <c r="M24" i="8" s="1"/>
  <c r="I24" i="8"/>
  <c r="L24" i="8" s="1"/>
  <c r="K23" i="8"/>
  <c r="J23" i="8"/>
  <c r="M23" i="8" s="1"/>
  <c r="I23" i="8"/>
  <c r="L23" i="8" s="1"/>
  <c r="K22" i="8"/>
  <c r="J22" i="8"/>
  <c r="M22" i="8" s="1"/>
  <c r="I22" i="8"/>
  <c r="L22" i="8" s="1"/>
  <c r="K21" i="8"/>
  <c r="J21" i="8"/>
  <c r="M21" i="8" s="1"/>
  <c r="I21" i="8"/>
  <c r="L21" i="8" s="1"/>
  <c r="K20" i="8"/>
  <c r="J20" i="8"/>
  <c r="M20" i="8" s="1"/>
  <c r="I20" i="8"/>
  <c r="L20" i="8" s="1"/>
  <c r="K19" i="8"/>
  <c r="J19" i="8"/>
  <c r="M19" i="8" s="1"/>
  <c r="I19" i="8"/>
  <c r="L19" i="8" s="1"/>
  <c r="K18" i="8"/>
  <c r="J18" i="8"/>
  <c r="M18" i="8" s="1"/>
  <c r="I18" i="8"/>
  <c r="L18" i="8" s="1"/>
  <c r="K17" i="8"/>
  <c r="J17" i="8"/>
  <c r="M17" i="8" s="1"/>
  <c r="I17" i="8"/>
  <c r="L17" i="8" s="1"/>
  <c r="K16" i="8"/>
  <c r="J16" i="8"/>
  <c r="M16" i="8" s="1"/>
  <c r="I16" i="8"/>
  <c r="L16" i="8" s="1"/>
  <c r="K15" i="8"/>
  <c r="J15" i="8"/>
  <c r="M15" i="8" s="1"/>
  <c r="I15" i="8"/>
  <c r="L15" i="8" s="1"/>
  <c r="K14" i="8"/>
  <c r="J14" i="8"/>
  <c r="M14" i="8" s="1"/>
  <c r="I14" i="8"/>
  <c r="L14" i="8" s="1"/>
  <c r="K13" i="8"/>
  <c r="J13" i="8"/>
  <c r="M13" i="8" s="1"/>
  <c r="I13" i="8"/>
  <c r="L13" i="8" s="1"/>
  <c r="K12" i="8"/>
  <c r="J12" i="8"/>
  <c r="M12" i="8" s="1"/>
  <c r="I12" i="8"/>
  <c r="L12" i="8" s="1"/>
  <c r="K11" i="8"/>
  <c r="J11" i="8"/>
  <c r="M11" i="8" s="1"/>
  <c r="I11" i="8"/>
  <c r="L11" i="8" s="1"/>
  <c r="K10" i="8"/>
  <c r="J10" i="8"/>
  <c r="M10" i="8" s="1"/>
  <c r="I10" i="8"/>
  <c r="L10" i="8" s="1"/>
  <c r="K9" i="8"/>
  <c r="J9" i="8"/>
  <c r="M9" i="8" s="1"/>
  <c r="I9" i="8"/>
  <c r="L9" i="8" s="1"/>
  <c r="K8" i="8"/>
  <c r="J8" i="8"/>
  <c r="M8" i="8" s="1"/>
  <c r="I8" i="8"/>
  <c r="L8" i="8" s="1"/>
  <c r="K7" i="8"/>
  <c r="J7" i="8"/>
  <c r="M7" i="8" s="1"/>
  <c r="I7" i="8"/>
  <c r="L7" i="8" s="1"/>
  <c r="K6" i="8"/>
  <c r="J6" i="8"/>
  <c r="M6" i="8" s="1"/>
  <c r="I6" i="8"/>
  <c r="L6" i="8" s="1"/>
  <c r="K109" i="2"/>
  <c r="J109" i="2"/>
  <c r="M109" i="2" s="1"/>
  <c r="I109" i="2"/>
  <c r="L109" i="2" s="1"/>
  <c r="K108" i="2"/>
  <c r="J108" i="2"/>
  <c r="M108" i="2" s="1"/>
  <c r="I108" i="2"/>
  <c r="L108" i="2" s="1"/>
  <c r="K107" i="2"/>
  <c r="J107" i="2"/>
  <c r="M107" i="2" s="1"/>
  <c r="I107" i="2"/>
  <c r="L107" i="2" s="1"/>
  <c r="K106" i="2"/>
  <c r="J106" i="2"/>
  <c r="M106" i="2" s="1"/>
  <c r="I106" i="2"/>
  <c r="L106" i="2" s="1"/>
  <c r="K105" i="2"/>
  <c r="J105" i="2"/>
  <c r="M105" i="2" s="1"/>
  <c r="I105" i="2"/>
  <c r="L105" i="2" s="1"/>
  <c r="K104" i="2"/>
  <c r="J104" i="2"/>
  <c r="M104" i="2" s="1"/>
  <c r="I104" i="2"/>
  <c r="L104" i="2" s="1"/>
  <c r="K103" i="2"/>
  <c r="J103" i="2"/>
  <c r="M103" i="2" s="1"/>
  <c r="I103" i="2"/>
  <c r="L103" i="2" s="1"/>
  <c r="K102" i="2"/>
  <c r="J102" i="2"/>
  <c r="M102" i="2" s="1"/>
  <c r="I102" i="2"/>
  <c r="L102" i="2" s="1"/>
  <c r="K101" i="2"/>
  <c r="J101" i="2"/>
  <c r="M101" i="2" s="1"/>
  <c r="I101" i="2"/>
  <c r="L101" i="2" s="1"/>
  <c r="K100" i="2"/>
  <c r="J100" i="2"/>
  <c r="M100" i="2" s="1"/>
  <c r="I100" i="2"/>
  <c r="L100" i="2" s="1"/>
  <c r="K99" i="2"/>
  <c r="J99" i="2"/>
  <c r="M99" i="2" s="1"/>
  <c r="I99" i="2"/>
  <c r="L99" i="2" s="1"/>
  <c r="K98" i="2"/>
  <c r="J98" i="2"/>
  <c r="M98" i="2" s="1"/>
  <c r="I98" i="2"/>
  <c r="L98" i="2" s="1"/>
  <c r="K97" i="2"/>
  <c r="J97" i="2"/>
  <c r="M97" i="2" s="1"/>
  <c r="I97" i="2"/>
  <c r="L97" i="2" s="1"/>
  <c r="K96" i="2"/>
  <c r="J96" i="2"/>
  <c r="M96" i="2" s="1"/>
  <c r="I96" i="2"/>
  <c r="L96" i="2" s="1"/>
  <c r="K95" i="2"/>
  <c r="J95" i="2"/>
  <c r="M95" i="2" s="1"/>
  <c r="I95" i="2"/>
  <c r="L95" i="2" s="1"/>
  <c r="K94" i="2"/>
  <c r="J94" i="2"/>
  <c r="M94" i="2" s="1"/>
  <c r="I94" i="2"/>
  <c r="L94" i="2" s="1"/>
  <c r="K93" i="2"/>
  <c r="J93" i="2"/>
  <c r="M93" i="2" s="1"/>
  <c r="I93" i="2"/>
  <c r="L93" i="2" s="1"/>
  <c r="K92" i="2"/>
  <c r="J92" i="2"/>
  <c r="M92" i="2" s="1"/>
  <c r="I92" i="2"/>
  <c r="L92" i="2" s="1"/>
  <c r="K91" i="2"/>
  <c r="J91" i="2"/>
  <c r="M91" i="2" s="1"/>
  <c r="I91" i="2"/>
  <c r="L91" i="2" s="1"/>
  <c r="K90" i="2"/>
  <c r="J90" i="2"/>
  <c r="M90" i="2" s="1"/>
  <c r="I90" i="2"/>
  <c r="L90" i="2" s="1"/>
  <c r="K89" i="2"/>
  <c r="J89" i="2"/>
  <c r="M89" i="2" s="1"/>
  <c r="I89" i="2"/>
  <c r="L89" i="2" s="1"/>
  <c r="K88" i="2"/>
  <c r="J88" i="2"/>
  <c r="M88" i="2" s="1"/>
  <c r="I88" i="2"/>
  <c r="L88" i="2" s="1"/>
  <c r="K87" i="2"/>
  <c r="J87" i="2"/>
  <c r="M87" i="2" s="1"/>
  <c r="I87" i="2"/>
  <c r="L87" i="2" s="1"/>
  <c r="K86" i="2"/>
  <c r="J86" i="2"/>
  <c r="M86" i="2" s="1"/>
  <c r="I86" i="2"/>
  <c r="L86" i="2" s="1"/>
  <c r="K85" i="2"/>
  <c r="J85" i="2"/>
  <c r="M85" i="2" s="1"/>
  <c r="I85" i="2"/>
  <c r="L85" i="2" s="1"/>
  <c r="K84" i="2"/>
  <c r="J84" i="2"/>
  <c r="M84" i="2" s="1"/>
  <c r="I84" i="2"/>
  <c r="L84" i="2" s="1"/>
  <c r="K83" i="2"/>
  <c r="J83" i="2"/>
  <c r="M83" i="2" s="1"/>
  <c r="I83" i="2"/>
  <c r="L83" i="2" s="1"/>
  <c r="K82" i="2"/>
  <c r="J82" i="2"/>
  <c r="M82" i="2" s="1"/>
  <c r="I82" i="2"/>
  <c r="L82" i="2" s="1"/>
  <c r="K81" i="2"/>
  <c r="J81" i="2"/>
  <c r="M81" i="2" s="1"/>
  <c r="I81" i="2"/>
  <c r="L81" i="2" s="1"/>
  <c r="K80" i="2"/>
  <c r="J80" i="2"/>
  <c r="M80" i="2" s="1"/>
  <c r="I80" i="2"/>
  <c r="L80" i="2" s="1"/>
  <c r="K79" i="2"/>
  <c r="J79" i="2"/>
  <c r="M79" i="2" s="1"/>
  <c r="I79" i="2"/>
  <c r="L79" i="2" s="1"/>
  <c r="K78" i="2"/>
  <c r="J78" i="2"/>
  <c r="M78" i="2" s="1"/>
  <c r="I78" i="2"/>
  <c r="L78" i="2" s="1"/>
  <c r="K77" i="2"/>
  <c r="J77" i="2"/>
  <c r="M77" i="2" s="1"/>
  <c r="I77" i="2"/>
  <c r="L77" i="2" s="1"/>
  <c r="K76" i="2"/>
  <c r="J76" i="2"/>
  <c r="M76" i="2" s="1"/>
  <c r="I76" i="2"/>
  <c r="L76" i="2" s="1"/>
  <c r="K75" i="2"/>
  <c r="J75" i="2"/>
  <c r="M75" i="2" s="1"/>
  <c r="I75" i="2"/>
  <c r="L75" i="2" s="1"/>
  <c r="K74" i="2"/>
  <c r="J74" i="2"/>
  <c r="M74" i="2" s="1"/>
  <c r="I74" i="2"/>
  <c r="L74" i="2" s="1"/>
  <c r="K73" i="2"/>
  <c r="J73" i="2"/>
  <c r="M73" i="2" s="1"/>
  <c r="I73" i="2"/>
  <c r="L73" i="2" s="1"/>
  <c r="K72" i="2"/>
  <c r="J72" i="2"/>
  <c r="M72" i="2" s="1"/>
  <c r="I72" i="2"/>
  <c r="L72" i="2" s="1"/>
  <c r="K71" i="2"/>
  <c r="J71" i="2"/>
  <c r="M71" i="2" s="1"/>
  <c r="I71" i="2"/>
  <c r="L71" i="2" s="1"/>
  <c r="K70" i="2"/>
  <c r="J70" i="2"/>
  <c r="M70" i="2" s="1"/>
  <c r="I70" i="2"/>
  <c r="L70" i="2" s="1"/>
  <c r="K69" i="2"/>
  <c r="J69" i="2"/>
  <c r="M69" i="2" s="1"/>
  <c r="I69" i="2"/>
  <c r="L69" i="2" s="1"/>
  <c r="K68" i="2"/>
  <c r="J68" i="2"/>
  <c r="M68" i="2" s="1"/>
  <c r="I68" i="2"/>
  <c r="L68" i="2" s="1"/>
  <c r="K67" i="2"/>
  <c r="J67" i="2"/>
  <c r="M67" i="2" s="1"/>
  <c r="I67" i="2"/>
  <c r="L67" i="2" s="1"/>
  <c r="K66" i="2"/>
  <c r="J66" i="2"/>
  <c r="M66" i="2" s="1"/>
  <c r="I66" i="2"/>
  <c r="L66" i="2" s="1"/>
  <c r="K65" i="2"/>
  <c r="J65" i="2"/>
  <c r="M65" i="2" s="1"/>
  <c r="I65" i="2"/>
  <c r="L65" i="2" s="1"/>
  <c r="K64" i="2"/>
  <c r="J64" i="2"/>
  <c r="M64" i="2" s="1"/>
  <c r="I64" i="2"/>
  <c r="L64" i="2" s="1"/>
  <c r="K63" i="2"/>
  <c r="J63" i="2"/>
  <c r="M63" i="2" s="1"/>
  <c r="I63" i="2"/>
  <c r="L63" i="2" s="1"/>
  <c r="K62" i="2"/>
  <c r="J62" i="2"/>
  <c r="M62" i="2" s="1"/>
  <c r="I62" i="2"/>
  <c r="L62" i="2" s="1"/>
  <c r="K61" i="2"/>
  <c r="J61" i="2"/>
  <c r="M61" i="2" s="1"/>
  <c r="I61" i="2"/>
  <c r="L61" i="2" s="1"/>
  <c r="K60" i="2"/>
  <c r="J60" i="2"/>
  <c r="M60" i="2" s="1"/>
  <c r="I60" i="2"/>
  <c r="L60" i="2" s="1"/>
  <c r="K59" i="2"/>
  <c r="J59" i="2"/>
  <c r="M59" i="2" s="1"/>
  <c r="I59" i="2"/>
  <c r="L59" i="2" s="1"/>
  <c r="K58" i="2"/>
  <c r="J58" i="2"/>
  <c r="M58" i="2" s="1"/>
  <c r="I58" i="2"/>
  <c r="L58" i="2" s="1"/>
  <c r="K57" i="2"/>
  <c r="J57" i="2"/>
  <c r="M57" i="2" s="1"/>
  <c r="I57" i="2"/>
  <c r="L57" i="2" s="1"/>
  <c r="K56" i="2"/>
  <c r="J56" i="2"/>
  <c r="M56" i="2" s="1"/>
  <c r="I56" i="2"/>
  <c r="L56" i="2" s="1"/>
  <c r="K55" i="2"/>
  <c r="J55" i="2"/>
  <c r="M55" i="2" s="1"/>
  <c r="I55" i="2"/>
  <c r="L55" i="2" s="1"/>
  <c r="K54" i="2"/>
  <c r="J54" i="2"/>
  <c r="M54" i="2" s="1"/>
  <c r="I54" i="2"/>
  <c r="L54" i="2" s="1"/>
  <c r="K53" i="2"/>
  <c r="J53" i="2"/>
  <c r="M53" i="2" s="1"/>
  <c r="I53" i="2"/>
  <c r="L53" i="2" s="1"/>
  <c r="K52" i="2"/>
  <c r="J52" i="2"/>
  <c r="M52" i="2" s="1"/>
  <c r="I52" i="2"/>
  <c r="L52" i="2" s="1"/>
  <c r="K51" i="2"/>
  <c r="J51" i="2"/>
  <c r="M51" i="2" s="1"/>
  <c r="I51" i="2"/>
  <c r="L51" i="2" s="1"/>
  <c r="K50" i="2"/>
  <c r="J50" i="2"/>
  <c r="M50" i="2" s="1"/>
  <c r="I50" i="2"/>
  <c r="L50" i="2" s="1"/>
  <c r="K49" i="2"/>
  <c r="J49" i="2"/>
  <c r="M49" i="2" s="1"/>
  <c r="I49" i="2"/>
  <c r="L49" i="2" s="1"/>
  <c r="K48" i="2"/>
  <c r="J48" i="2"/>
  <c r="M48" i="2" s="1"/>
  <c r="I48" i="2"/>
  <c r="L48" i="2" s="1"/>
  <c r="K47" i="2"/>
  <c r="J47" i="2"/>
  <c r="M47" i="2" s="1"/>
  <c r="I47" i="2"/>
  <c r="L47" i="2" s="1"/>
  <c r="K46" i="2"/>
  <c r="J46" i="2"/>
  <c r="M46" i="2" s="1"/>
  <c r="I46" i="2"/>
  <c r="L46" i="2" s="1"/>
  <c r="K45" i="2"/>
  <c r="J45" i="2"/>
  <c r="M45" i="2" s="1"/>
  <c r="I45" i="2"/>
  <c r="L45" i="2" s="1"/>
  <c r="K44" i="2"/>
  <c r="J44" i="2"/>
  <c r="M44" i="2" s="1"/>
  <c r="I44" i="2"/>
  <c r="L44" i="2" s="1"/>
  <c r="K43" i="2"/>
  <c r="J43" i="2"/>
  <c r="M43" i="2" s="1"/>
  <c r="I43" i="2"/>
  <c r="L43" i="2" s="1"/>
  <c r="K42" i="2"/>
  <c r="J42" i="2"/>
  <c r="M42" i="2" s="1"/>
  <c r="I42" i="2"/>
  <c r="L42" i="2" s="1"/>
  <c r="K41" i="2"/>
  <c r="J41" i="2"/>
  <c r="M41" i="2" s="1"/>
  <c r="I41" i="2"/>
  <c r="L41" i="2" s="1"/>
  <c r="K40" i="2"/>
  <c r="J40" i="2"/>
  <c r="M40" i="2" s="1"/>
  <c r="I40" i="2"/>
  <c r="L40" i="2" s="1"/>
  <c r="K39" i="2"/>
  <c r="J39" i="2"/>
  <c r="M39" i="2" s="1"/>
  <c r="I39" i="2"/>
  <c r="L39" i="2" s="1"/>
  <c r="K38" i="2"/>
  <c r="J38" i="2"/>
  <c r="M38" i="2" s="1"/>
  <c r="I38" i="2"/>
  <c r="L38" i="2" s="1"/>
  <c r="K37" i="2"/>
  <c r="J37" i="2"/>
  <c r="M37" i="2" s="1"/>
  <c r="I37" i="2"/>
  <c r="L37" i="2" s="1"/>
  <c r="K36" i="2"/>
  <c r="J36" i="2"/>
  <c r="M36" i="2" s="1"/>
  <c r="I36" i="2"/>
  <c r="L36" i="2" s="1"/>
  <c r="K35" i="2"/>
  <c r="J35" i="2"/>
  <c r="M35" i="2" s="1"/>
  <c r="I35" i="2"/>
  <c r="L35" i="2" s="1"/>
  <c r="K34" i="2"/>
  <c r="J34" i="2"/>
  <c r="M34" i="2" s="1"/>
  <c r="I34" i="2"/>
  <c r="L34" i="2" s="1"/>
  <c r="K33" i="2"/>
  <c r="J33" i="2"/>
  <c r="M33" i="2" s="1"/>
  <c r="I33" i="2"/>
  <c r="L33" i="2" s="1"/>
  <c r="K32" i="2"/>
  <c r="J32" i="2"/>
  <c r="M32" i="2" s="1"/>
  <c r="I32" i="2"/>
  <c r="L32" i="2" s="1"/>
  <c r="K31" i="2"/>
  <c r="J31" i="2"/>
  <c r="M31" i="2" s="1"/>
  <c r="I31" i="2"/>
  <c r="L31" i="2" s="1"/>
  <c r="K30" i="2"/>
  <c r="J30" i="2"/>
  <c r="M30" i="2" s="1"/>
  <c r="I30" i="2"/>
  <c r="L30" i="2" s="1"/>
  <c r="K29" i="2"/>
  <c r="J29" i="2"/>
  <c r="M29" i="2" s="1"/>
  <c r="I29" i="2"/>
  <c r="L29" i="2" s="1"/>
  <c r="K28" i="2"/>
  <c r="J28" i="2"/>
  <c r="M28" i="2" s="1"/>
  <c r="I28" i="2"/>
  <c r="L28" i="2" s="1"/>
  <c r="K27" i="2"/>
  <c r="J27" i="2"/>
  <c r="M27" i="2" s="1"/>
  <c r="I27" i="2"/>
  <c r="L27" i="2" s="1"/>
  <c r="K26" i="2"/>
  <c r="J26" i="2"/>
  <c r="M26" i="2" s="1"/>
  <c r="I26" i="2"/>
  <c r="L26" i="2" s="1"/>
  <c r="K25" i="2"/>
  <c r="J25" i="2"/>
  <c r="M25" i="2" s="1"/>
  <c r="I25" i="2"/>
  <c r="L25" i="2" s="1"/>
  <c r="K24" i="2"/>
  <c r="J24" i="2"/>
  <c r="M24" i="2" s="1"/>
  <c r="I24" i="2"/>
  <c r="L24" i="2" s="1"/>
  <c r="K23" i="2"/>
  <c r="J23" i="2"/>
  <c r="M23" i="2" s="1"/>
  <c r="I23" i="2"/>
  <c r="L23" i="2" s="1"/>
  <c r="K22" i="2"/>
  <c r="J22" i="2"/>
  <c r="M22" i="2" s="1"/>
  <c r="I22" i="2"/>
  <c r="L22" i="2" s="1"/>
  <c r="K21" i="2"/>
  <c r="J21" i="2"/>
  <c r="M21" i="2" s="1"/>
  <c r="I21" i="2"/>
  <c r="L21" i="2" s="1"/>
  <c r="K20" i="2"/>
  <c r="J20" i="2"/>
  <c r="M20" i="2" s="1"/>
  <c r="I20" i="2"/>
  <c r="L20" i="2" s="1"/>
  <c r="K19" i="2"/>
  <c r="J19" i="2"/>
  <c r="M19" i="2" s="1"/>
  <c r="I19" i="2"/>
  <c r="L19" i="2" s="1"/>
  <c r="K18" i="2"/>
  <c r="J18" i="2"/>
  <c r="M18" i="2" s="1"/>
  <c r="I18" i="2"/>
  <c r="L18" i="2" s="1"/>
  <c r="K17" i="2"/>
  <c r="J17" i="2"/>
  <c r="M17" i="2" s="1"/>
  <c r="I17" i="2"/>
  <c r="L17" i="2" s="1"/>
  <c r="K16" i="2"/>
  <c r="J16" i="2"/>
  <c r="M16" i="2" s="1"/>
  <c r="I16" i="2"/>
  <c r="L16" i="2" s="1"/>
  <c r="K15" i="2"/>
  <c r="J15" i="2"/>
  <c r="M15" i="2" s="1"/>
  <c r="I15" i="2"/>
  <c r="L15" i="2" s="1"/>
  <c r="K14" i="2"/>
  <c r="J14" i="2"/>
  <c r="M14" i="2" s="1"/>
  <c r="I14" i="2"/>
  <c r="L14" i="2" s="1"/>
  <c r="K13" i="2"/>
  <c r="J13" i="2"/>
  <c r="M13" i="2" s="1"/>
  <c r="I13" i="2"/>
  <c r="L13" i="2" s="1"/>
  <c r="K12" i="2"/>
  <c r="J12" i="2"/>
  <c r="M12" i="2" s="1"/>
  <c r="I12" i="2"/>
  <c r="L12" i="2" s="1"/>
  <c r="K11" i="2"/>
  <c r="J11" i="2"/>
  <c r="M11" i="2" s="1"/>
  <c r="I11" i="2"/>
  <c r="L11" i="2" s="1"/>
  <c r="K10" i="2"/>
  <c r="J10" i="2"/>
  <c r="M10" i="2" s="1"/>
  <c r="I10" i="2"/>
  <c r="L10" i="2" s="1"/>
  <c r="K9" i="2"/>
  <c r="J9" i="2"/>
  <c r="M9" i="2" s="1"/>
  <c r="I9" i="2"/>
  <c r="L9" i="2" s="1"/>
  <c r="K8" i="2"/>
  <c r="J8" i="2"/>
  <c r="M8" i="2" s="1"/>
  <c r="I8" i="2"/>
  <c r="L8" i="2" s="1"/>
  <c r="K7" i="2"/>
  <c r="J7" i="2"/>
  <c r="M7" i="2" s="1"/>
  <c r="I7" i="2"/>
  <c r="L7" i="2" s="1"/>
  <c r="K6" i="2"/>
  <c r="J6" i="2"/>
  <c r="M6" i="2" s="1"/>
  <c r="I6" i="2"/>
  <c r="L6" i="2" s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I7" i="1"/>
  <c r="L7" i="1" s="1"/>
  <c r="I8" i="1"/>
  <c r="L8" i="1" s="1"/>
  <c r="I9" i="1"/>
  <c r="L9" i="1" s="1"/>
  <c r="I10" i="1"/>
  <c r="L10" i="1" s="1"/>
  <c r="I11" i="1"/>
  <c r="L11" i="1" s="1"/>
  <c r="I12" i="1"/>
  <c r="L12" i="1" s="1"/>
  <c r="I13" i="1"/>
  <c r="L13" i="1" s="1"/>
  <c r="I14" i="1"/>
  <c r="L14" i="1" s="1"/>
  <c r="I15" i="1"/>
  <c r="L15" i="1" s="1"/>
  <c r="I16" i="1"/>
  <c r="L16" i="1" s="1"/>
  <c r="I17" i="1"/>
  <c r="L17" i="1" s="1"/>
  <c r="I18" i="1"/>
  <c r="L18" i="1" s="1"/>
  <c r="I19" i="1"/>
  <c r="L19" i="1" s="1"/>
  <c r="I20" i="1"/>
  <c r="L20" i="1" s="1"/>
  <c r="I21" i="1"/>
  <c r="L21" i="1" s="1"/>
  <c r="I22" i="1"/>
  <c r="L22" i="1" s="1"/>
  <c r="I23" i="1"/>
  <c r="L23" i="1" s="1"/>
  <c r="I24" i="1"/>
  <c r="L24" i="1" s="1"/>
  <c r="I25" i="1"/>
  <c r="L25" i="1" s="1"/>
  <c r="I26" i="1"/>
  <c r="L26" i="1" s="1"/>
  <c r="I27" i="1"/>
  <c r="L27" i="1" s="1"/>
  <c r="I28" i="1"/>
  <c r="L28" i="1" s="1"/>
  <c r="I29" i="1"/>
  <c r="L29" i="1" s="1"/>
  <c r="I30" i="1"/>
  <c r="L30" i="1" s="1"/>
  <c r="I31" i="1"/>
  <c r="L31" i="1" s="1"/>
  <c r="I32" i="1"/>
  <c r="L32" i="1" s="1"/>
  <c r="I33" i="1"/>
  <c r="L33" i="1" s="1"/>
  <c r="I34" i="1"/>
  <c r="L34" i="1" s="1"/>
  <c r="I35" i="1"/>
  <c r="L35" i="1" s="1"/>
  <c r="I36" i="1"/>
  <c r="L36" i="1" s="1"/>
  <c r="I37" i="1"/>
  <c r="L37" i="1" s="1"/>
  <c r="I38" i="1"/>
  <c r="L38" i="1" s="1"/>
  <c r="I39" i="1"/>
  <c r="L39" i="1" s="1"/>
  <c r="I40" i="1"/>
  <c r="L40" i="1" s="1"/>
  <c r="I41" i="1"/>
  <c r="L41" i="1" s="1"/>
  <c r="I42" i="1"/>
  <c r="L42" i="1" s="1"/>
  <c r="I43" i="1"/>
  <c r="L43" i="1" s="1"/>
  <c r="I44" i="1"/>
  <c r="L44" i="1" s="1"/>
  <c r="I45" i="1"/>
  <c r="L45" i="1" s="1"/>
  <c r="I46" i="1"/>
  <c r="L46" i="1" s="1"/>
  <c r="I47" i="1"/>
  <c r="L47" i="1" s="1"/>
  <c r="I48" i="1"/>
  <c r="L48" i="1" s="1"/>
  <c r="I49" i="1"/>
  <c r="L49" i="1" s="1"/>
  <c r="I50" i="1"/>
  <c r="L50" i="1" s="1"/>
  <c r="I51" i="1"/>
  <c r="L51" i="1" s="1"/>
  <c r="I52" i="1"/>
  <c r="L52" i="1" s="1"/>
  <c r="I53" i="1"/>
  <c r="L53" i="1" s="1"/>
  <c r="I54" i="1"/>
  <c r="L54" i="1" s="1"/>
  <c r="I55" i="1"/>
  <c r="L55" i="1" s="1"/>
  <c r="I56" i="1"/>
  <c r="L56" i="1" s="1"/>
  <c r="I57" i="1"/>
  <c r="L57" i="1" s="1"/>
  <c r="I58" i="1"/>
  <c r="L58" i="1" s="1"/>
  <c r="I59" i="1"/>
  <c r="L59" i="1" s="1"/>
  <c r="I60" i="1"/>
  <c r="L60" i="1" s="1"/>
  <c r="I61" i="1"/>
  <c r="L61" i="1" s="1"/>
  <c r="I62" i="1"/>
  <c r="L62" i="1" s="1"/>
  <c r="I63" i="1"/>
  <c r="L63" i="1" s="1"/>
  <c r="I64" i="1"/>
  <c r="L64" i="1" s="1"/>
  <c r="I65" i="1"/>
  <c r="L65" i="1" s="1"/>
  <c r="I66" i="1"/>
  <c r="L66" i="1" s="1"/>
  <c r="I67" i="1"/>
  <c r="L67" i="1" s="1"/>
  <c r="I68" i="1"/>
  <c r="L68" i="1" s="1"/>
  <c r="I69" i="1"/>
  <c r="L69" i="1" s="1"/>
  <c r="I70" i="1"/>
  <c r="L70" i="1" s="1"/>
  <c r="I71" i="1"/>
  <c r="L71" i="1" s="1"/>
  <c r="I72" i="1"/>
  <c r="L72" i="1" s="1"/>
  <c r="I73" i="1"/>
  <c r="L73" i="1" s="1"/>
  <c r="I74" i="1"/>
  <c r="L74" i="1" s="1"/>
  <c r="I75" i="1"/>
  <c r="L75" i="1" s="1"/>
  <c r="I76" i="1"/>
  <c r="L76" i="1" s="1"/>
  <c r="I77" i="1"/>
  <c r="L77" i="1" s="1"/>
  <c r="I78" i="1"/>
  <c r="L78" i="1" s="1"/>
  <c r="I79" i="1"/>
  <c r="L79" i="1" s="1"/>
  <c r="I80" i="1"/>
  <c r="L80" i="1" s="1"/>
  <c r="I81" i="1"/>
  <c r="L81" i="1" s="1"/>
  <c r="I82" i="1"/>
  <c r="L82" i="1" s="1"/>
  <c r="I83" i="1"/>
  <c r="L83" i="1" s="1"/>
  <c r="I84" i="1"/>
  <c r="L84" i="1" s="1"/>
  <c r="I85" i="1"/>
  <c r="L85" i="1" s="1"/>
  <c r="I86" i="1"/>
  <c r="L86" i="1" s="1"/>
  <c r="I87" i="1"/>
  <c r="L87" i="1" s="1"/>
  <c r="I88" i="1"/>
  <c r="L88" i="1" s="1"/>
  <c r="I89" i="1"/>
  <c r="L89" i="1" s="1"/>
  <c r="I90" i="1"/>
  <c r="L90" i="1" s="1"/>
  <c r="I91" i="1"/>
  <c r="L91" i="1" s="1"/>
  <c r="I92" i="1"/>
  <c r="L92" i="1" s="1"/>
  <c r="I93" i="1"/>
  <c r="L93" i="1" s="1"/>
  <c r="I94" i="1"/>
  <c r="L94" i="1" s="1"/>
  <c r="I95" i="1"/>
  <c r="L95" i="1" s="1"/>
  <c r="I96" i="1"/>
  <c r="L96" i="1" s="1"/>
  <c r="I97" i="1"/>
  <c r="L97" i="1" s="1"/>
  <c r="I98" i="1"/>
  <c r="L98" i="1" s="1"/>
  <c r="I99" i="1"/>
  <c r="L99" i="1" s="1"/>
  <c r="I100" i="1"/>
  <c r="L100" i="1" s="1"/>
  <c r="I101" i="1"/>
  <c r="L101" i="1" s="1"/>
  <c r="I102" i="1"/>
  <c r="L102" i="1" s="1"/>
  <c r="I103" i="1"/>
  <c r="L103" i="1" s="1"/>
  <c r="I104" i="1"/>
  <c r="L104" i="1" s="1"/>
  <c r="I105" i="1"/>
  <c r="L105" i="1" s="1"/>
  <c r="I106" i="1"/>
  <c r="L106" i="1" s="1"/>
  <c r="I107" i="1"/>
  <c r="L107" i="1" s="1"/>
  <c r="I108" i="1"/>
  <c r="L108" i="1" s="1"/>
  <c r="I109" i="1"/>
  <c r="L109" i="1" s="1"/>
  <c r="K6" i="1"/>
  <c r="J6" i="1"/>
  <c r="I6" i="1"/>
  <c r="K288" i="19"/>
  <c r="J288" i="19"/>
  <c r="M288" i="19" s="1"/>
  <c r="I288" i="19"/>
  <c r="L288" i="19" s="1"/>
  <c r="K287" i="19"/>
  <c r="J287" i="19"/>
  <c r="M287" i="19" s="1"/>
  <c r="I287" i="19"/>
  <c r="L287" i="19" s="1"/>
  <c r="K286" i="19"/>
  <c r="J286" i="19"/>
  <c r="M286" i="19" s="1"/>
  <c r="I286" i="19"/>
  <c r="L286" i="19" s="1"/>
  <c r="K285" i="19"/>
  <c r="J285" i="19"/>
  <c r="M285" i="19" s="1"/>
  <c r="I285" i="19"/>
  <c r="L285" i="19" s="1"/>
  <c r="K284" i="19"/>
  <c r="J284" i="19"/>
  <c r="M284" i="19" s="1"/>
  <c r="I284" i="19"/>
  <c r="L284" i="19" s="1"/>
  <c r="K408" i="19"/>
  <c r="J408" i="19"/>
  <c r="M408" i="19" s="1"/>
  <c r="I408" i="19"/>
  <c r="L408" i="19" s="1"/>
  <c r="K407" i="19"/>
  <c r="J407" i="19"/>
  <c r="M407" i="19" s="1"/>
  <c r="I407" i="19"/>
  <c r="L407" i="19" s="1"/>
  <c r="K406" i="19"/>
  <c r="J406" i="19"/>
  <c r="M406" i="19" s="1"/>
  <c r="I406" i="19"/>
  <c r="L406" i="19" s="1"/>
  <c r="K405" i="19"/>
  <c r="J405" i="19"/>
  <c r="M405" i="19" s="1"/>
  <c r="I405" i="19"/>
  <c r="L405" i="19" s="1"/>
  <c r="K404" i="19"/>
  <c r="J404" i="19"/>
  <c r="M404" i="19" s="1"/>
  <c r="I404" i="19"/>
  <c r="L404" i="19" s="1"/>
  <c r="K348" i="19"/>
  <c r="J348" i="19"/>
  <c r="M348" i="19" s="1"/>
  <c r="I348" i="19"/>
  <c r="L348" i="19" s="1"/>
  <c r="K347" i="19"/>
  <c r="J347" i="19"/>
  <c r="M347" i="19" s="1"/>
  <c r="I347" i="19"/>
  <c r="L347" i="19" s="1"/>
  <c r="K346" i="19"/>
  <c r="J346" i="19"/>
  <c r="M346" i="19" s="1"/>
  <c r="I346" i="19"/>
  <c r="L346" i="19" s="1"/>
  <c r="K345" i="19"/>
  <c r="J345" i="19"/>
  <c r="M345" i="19" s="1"/>
  <c r="I345" i="19"/>
  <c r="L345" i="19" s="1"/>
  <c r="K344" i="19"/>
  <c r="J344" i="19"/>
  <c r="M344" i="19" s="1"/>
  <c r="I344" i="19"/>
  <c r="L344" i="19" s="1"/>
  <c r="K390" i="19"/>
  <c r="J390" i="19"/>
  <c r="M390" i="19" s="1"/>
  <c r="I390" i="19"/>
  <c r="L390" i="19" s="1"/>
  <c r="K389" i="19"/>
  <c r="J389" i="19"/>
  <c r="M389" i="19" s="1"/>
  <c r="I389" i="19"/>
  <c r="L389" i="19" s="1"/>
  <c r="K388" i="19"/>
  <c r="J388" i="19"/>
  <c r="M388" i="19" s="1"/>
  <c r="I388" i="19"/>
  <c r="L388" i="19" s="1"/>
  <c r="K387" i="19"/>
  <c r="J387" i="19"/>
  <c r="M387" i="19" s="1"/>
  <c r="I387" i="19"/>
  <c r="L387" i="19" s="1"/>
  <c r="K386" i="19"/>
  <c r="J386" i="19"/>
  <c r="M386" i="19" s="1"/>
  <c r="I386" i="19"/>
  <c r="L386" i="19" s="1"/>
  <c r="K360" i="19"/>
  <c r="J360" i="19"/>
  <c r="M360" i="19" s="1"/>
  <c r="I360" i="19"/>
  <c r="L360" i="19" s="1"/>
  <c r="K359" i="19"/>
  <c r="J359" i="19"/>
  <c r="M359" i="19" s="1"/>
  <c r="I359" i="19"/>
  <c r="L359" i="19" s="1"/>
  <c r="K358" i="19"/>
  <c r="J358" i="19"/>
  <c r="M358" i="19" s="1"/>
  <c r="I358" i="19"/>
  <c r="L358" i="19" s="1"/>
  <c r="K357" i="19"/>
  <c r="J357" i="19"/>
  <c r="M357" i="19" s="1"/>
  <c r="I357" i="19"/>
  <c r="L357" i="19" s="1"/>
  <c r="K356" i="19"/>
  <c r="J356" i="19"/>
  <c r="M356" i="19" s="1"/>
  <c r="I356" i="19"/>
  <c r="L356" i="19" s="1"/>
  <c r="K300" i="19"/>
  <c r="J300" i="19"/>
  <c r="M300" i="19" s="1"/>
  <c r="I300" i="19"/>
  <c r="L300" i="19" s="1"/>
  <c r="K299" i="19"/>
  <c r="J299" i="19"/>
  <c r="M299" i="19" s="1"/>
  <c r="I299" i="19"/>
  <c r="L299" i="19" s="1"/>
  <c r="K298" i="19"/>
  <c r="J298" i="19"/>
  <c r="M298" i="19" s="1"/>
  <c r="I298" i="19"/>
  <c r="L298" i="19" s="1"/>
  <c r="K297" i="19"/>
  <c r="J297" i="19"/>
  <c r="M297" i="19" s="1"/>
  <c r="I297" i="19"/>
  <c r="L297" i="19" s="1"/>
  <c r="K296" i="19"/>
  <c r="J296" i="19"/>
  <c r="M296" i="19" s="1"/>
  <c r="I296" i="19"/>
  <c r="L296" i="19" s="1"/>
  <c r="K312" i="19"/>
  <c r="J312" i="19"/>
  <c r="M312" i="19" s="1"/>
  <c r="I312" i="19"/>
  <c r="L312" i="19" s="1"/>
  <c r="K311" i="19"/>
  <c r="J311" i="19"/>
  <c r="M311" i="19" s="1"/>
  <c r="I311" i="19"/>
  <c r="L311" i="19" s="1"/>
  <c r="K310" i="19"/>
  <c r="J310" i="19"/>
  <c r="M310" i="19" s="1"/>
  <c r="I310" i="19"/>
  <c r="L310" i="19" s="1"/>
  <c r="K309" i="19"/>
  <c r="J309" i="19"/>
  <c r="M309" i="19" s="1"/>
  <c r="I309" i="19"/>
  <c r="L309" i="19" s="1"/>
  <c r="K308" i="19"/>
  <c r="J308" i="19"/>
  <c r="M308" i="19" s="1"/>
  <c r="I308" i="19"/>
  <c r="L308" i="19" s="1"/>
  <c r="K378" i="19"/>
  <c r="J378" i="19"/>
  <c r="M378" i="19" s="1"/>
  <c r="I378" i="19"/>
  <c r="L378" i="19" s="1"/>
  <c r="K377" i="19"/>
  <c r="J377" i="19"/>
  <c r="M377" i="19" s="1"/>
  <c r="I377" i="19"/>
  <c r="L377" i="19" s="1"/>
  <c r="K376" i="19"/>
  <c r="J376" i="19"/>
  <c r="M376" i="19" s="1"/>
  <c r="I376" i="19"/>
  <c r="L376" i="19" s="1"/>
  <c r="K375" i="19"/>
  <c r="J375" i="19"/>
  <c r="M375" i="19" s="1"/>
  <c r="I375" i="19"/>
  <c r="L375" i="19" s="1"/>
  <c r="K374" i="19"/>
  <c r="J374" i="19"/>
  <c r="M374" i="19" s="1"/>
  <c r="I374" i="19"/>
  <c r="L374" i="19" s="1"/>
  <c r="K324" i="19"/>
  <c r="J324" i="19"/>
  <c r="M324" i="19" s="1"/>
  <c r="I324" i="19"/>
  <c r="L324" i="19" s="1"/>
  <c r="K323" i="19"/>
  <c r="J323" i="19"/>
  <c r="M323" i="19" s="1"/>
  <c r="I323" i="19"/>
  <c r="L323" i="19" s="1"/>
  <c r="K322" i="19"/>
  <c r="J322" i="19"/>
  <c r="M322" i="19" s="1"/>
  <c r="I322" i="19"/>
  <c r="L322" i="19" s="1"/>
  <c r="K321" i="19"/>
  <c r="J321" i="19"/>
  <c r="M321" i="19" s="1"/>
  <c r="I321" i="19"/>
  <c r="L321" i="19" s="1"/>
  <c r="K320" i="19"/>
  <c r="J320" i="19"/>
  <c r="M320" i="19" s="1"/>
  <c r="I320" i="19"/>
  <c r="L320" i="19" s="1"/>
  <c r="K396" i="19"/>
  <c r="J396" i="19"/>
  <c r="M396" i="19" s="1"/>
  <c r="I396" i="19"/>
  <c r="L396" i="19" s="1"/>
  <c r="K395" i="19"/>
  <c r="J395" i="19"/>
  <c r="M395" i="19" s="1"/>
  <c r="I395" i="19"/>
  <c r="L395" i="19" s="1"/>
  <c r="K394" i="19"/>
  <c r="J394" i="19"/>
  <c r="M394" i="19" s="1"/>
  <c r="I394" i="19"/>
  <c r="L394" i="19" s="1"/>
  <c r="K393" i="19"/>
  <c r="J393" i="19"/>
  <c r="M393" i="19" s="1"/>
  <c r="I393" i="19"/>
  <c r="L393" i="19" s="1"/>
  <c r="K392" i="19"/>
  <c r="J392" i="19"/>
  <c r="M392" i="19" s="1"/>
  <c r="I392" i="19"/>
  <c r="L392" i="19" s="1"/>
  <c r="K354" i="19"/>
  <c r="J354" i="19"/>
  <c r="M354" i="19" s="1"/>
  <c r="I354" i="19"/>
  <c r="L354" i="19" s="1"/>
  <c r="K353" i="19"/>
  <c r="J353" i="19"/>
  <c r="M353" i="19" s="1"/>
  <c r="I353" i="19"/>
  <c r="L353" i="19" s="1"/>
  <c r="K352" i="19"/>
  <c r="J352" i="19"/>
  <c r="M352" i="19" s="1"/>
  <c r="I352" i="19"/>
  <c r="L352" i="19" s="1"/>
  <c r="K351" i="19"/>
  <c r="J351" i="19"/>
  <c r="M351" i="19" s="1"/>
  <c r="I351" i="19"/>
  <c r="L351" i="19" s="1"/>
  <c r="K350" i="19"/>
  <c r="J350" i="19"/>
  <c r="M350" i="19" s="1"/>
  <c r="I350" i="19"/>
  <c r="L350" i="19" s="1"/>
  <c r="K336" i="19"/>
  <c r="J336" i="19"/>
  <c r="M336" i="19" s="1"/>
  <c r="I336" i="19"/>
  <c r="L336" i="19" s="1"/>
  <c r="K335" i="19"/>
  <c r="J335" i="19"/>
  <c r="M335" i="19" s="1"/>
  <c r="I335" i="19"/>
  <c r="L335" i="19" s="1"/>
  <c r="K334" i="19"/>
  <c r="J334" i="19"/>
  <c r="M334" i="19" s="1"/>
  <c r="I334" i="19"/>
  <c r="L334" i="19" s="1"/>
  <c r="K333" i="19"/>
  <c r="J333" i="19"/>
  <c r="M333" i="19" s="1"/>
  <c r="I333" i="19"/>
  <c r="L333" i="19" s="1"/>
  <c r="K332" i="19"/>
  <c r="J332" i="19"/>
  <c r="M332" i="19" s="1"/>
  <c r="I332" i="19"/>
  <c r="L332" i="19" s="1"/>
  <c r="K420" i="19"/>
  <c r="J420" i="19"/>
  <c r="M420" i="19" s="1"/>
  <c r="I420" i="19"/>
  <c r="L420" i="19" s="1"/>
  <c r="K419" i="19"/>
  <c r="J419" i="19"/>
  <c r="M419" i="19" s="1"/>
  <c r="I419" i="19"/>
  <c r="L419" i="19" s="1"/>
  <c r="K418" i="19"/>
  <c r="J418" i="19"/>
  <c r="M418" i="19" s="1"/>
  <c r="I418" i="19"/>
  <c r="L418" i="19" s="1"/>
  <c r="K417" i="19"/>
  <c r="J417" i="19"/>
  <c r="M417" i="19" s="1"/>
  <c r="I417" i="19"/>
  <c r="L417" i="19" s="1"/>
  <c r="K416" i="19"/>
  <c r="J416" i="19"/>
  <c r="M416" i="19" s="1"/>
  <c r="I416" i="19"/>
  <c r="L416" i="19" s="1"/>
  <c r="K366" i="19"/>
  <c r="J366" i="19"/>
  <c r="M366" i="19" s="1"/>
  <c r="I366" i="19"/>
  <c r="L366" i="19" s="1"/>
  <c r="K365" i="19"/>
  <c r="J365" i="19"/>
  <c r="M365" i="19" s="1"/>
  <c r="I365" i="19"/>
  <c r="L365" i="19" s="1"/>
  <c r="K364" i="19"/>
  <c r="J364" i="19"/>
  <c r="M364" i="19" s="1"/>
  <c r="I364" i="19"/>
  <c r="L364" i="19" s="1"/>
  <c r="K363" i="19"/>
  <c r="J363" i="19"/>
  <c r="M363" i="19" s="1"/>
  <c r="I363" i="19"/>
  <c r="L363" i="19" s="1"/>
  <c r="K362" i="19"/>
  <c r="J362" i="19"/>
  <c r="M362" i="19" s="1"/>
  <c r="I362" i="19"/>
  <c r="L362" i="19" s="1"/>
  <c r="K217" i="19"/>
  <c r="J217" i="19"/>
  <c r="M217" i="19" s="1"/>
  <c r="I217" i="19"/>
  <c r="L217" i="19" s="1"/>
  <c r="K216" i="19"/>
  <c r="J216" i="19"/>
  <c r="M216" i="19" s="1"/>
  <c r="I216" i="19"/>
  <c r="L216" i="19" s="1"/>
  <c r="K215" i="19"/>
  <c r="J215" i="19"/>
  <c r="M215" i="19" s="1"/>
  <c r="I215" i="19"/>
  <c r="L215" i="19" s="1"/>
  <c r="K214" i="19"/>
  <c r="J214" i="19"/>
  <c r="M214" i="19" s="1"/>
  <c r="I214" i="19"/>
  <c r="L214" i="19" s="1"/>
  <c r="K213" i="19"/>
  <c r="J213" i="19"/>
  <c r="M213" i="19" s="1"/>
  <c r="I213" i="19"/>
  <c r="L213" i="19" s="1"/>
  <c r="K277" i="19"/>
  <c r="J277" i="19"/>
  <c r="M277" i="19" s="1"/>
  <c r="I277" i="19"/>
  <c r="L277" i="19" s="1"/>
  <c r="K276" i="19"/>
  <c r="J276" i="19"/>
  <c r="M276" i="19" s="1"/>
  <c r="I276" i="19"/>
  <c r="L276" i="19" s="1"/>
  <c r="K275" i="19"/>
  <c r="J275" i="19"/>
  <c r="M275" i="19" s="1"/>
  <c r="I275" i="19"/>
  <c r="L275" i="19" s="1"/>
  <c r="K274" i="19"/>
  <c r="J274" i="19"/>
  <c r="M274" i="19" s="1"/>
  <c r="I274" i="19"/>
  <c r="L274" i="19" s="1"/>
  <c r="K273" i="19"/>
  <c r="J273" i="19"/>
  <c r="M273" i="19" s="1"/>
  <c r="I273" i="19"/>
  <c r="L273" i="19" s="1"/>
  <c r="K242" i="19"/>
  <c r="J242" i="19"/>
  <c r="M242" i="19" s="1"/>
  <c r="I242" i="19"/>
  <c r="L242" i="19" s="1"/>
  <c r="K241" i="19"/>
  <c r="J241" i="19"/>
  <c r="M241" i="19" s="1"/>
  <c r="I241" i="19"/>
  <c r="L241" i="19" s="1"/>
  <c r="K240" i="19"/>
  <c r="J240" i="19"/>
  <c r="M240" i="19" s="1"/>
  <c r="I240" i="19"/>
  <c r="L240" i="19" s="1"/>
  <c r="K239" i="19"/>
  <c r="J239" i="19"/>
  <c r="M239" i="19" s="1"/>
  <c r="I239" i="19"/>
  <c r="L239" i="19" s="1"/>
  <c r="K238" i="19"/>
  <c r="J238" i="19"/>
  <c r="M238" i="19" s="1"/>
  <c r="I238" i="19"/>
  <c r="L238" i="19" s="1"/>
  <c r="K267" i="19"/>
  <c r="J267" i="19"/>
  <c r="M267" i="19" s="1"/>
  <c r="I267" i="19"/>
  <c r="L267" i="19" s="1"/>
  <c r="K266" i="19"/>
  <c r="J266" i="19"/>
  <c r="M266" i="19" s="1"/>
  <c r="I266" i="19"/>
  <c r="L266" i="19" s="1"/>
  <c r="K265" i="19"/>
  <c r="J265" i="19"/>
  <c r="M265" i="19" s="1"/>
  <c r="I265" i="19"/>
  <c r="L265" i="19" s="1"/>
  <c r="K264" i="19"/>
  <c r="J264" i="19"/>
  <c r="M264" i="19" s="1"/>
  <c r="I264" i="19"/>
  <c r="L264" i="19" s="1"/>
  <c r="K263" i="19"/>
  <c r="J263" i="19"/>
  <c r="M263" i="19" s="1"/>
  <c r="I263" i="19"/>
  <c r="L263" i="19" s="1"/>
  <c r="K252" i="19"/>
  <c r="J252" i="19"/>
  <c r="M252" i="19" s="1"/>
  <c r="I252" i="19"/>
  <c r="L252" i="19" s="1"/>
  <c r="K251" i="19"/>
  <c r="J251" i="19"/>
  <c r="M251" i="19" s="1"/>
  <c r="I251" i="19"/>
  <c r="L251" i="19" s="1"/>
  <c r="K250" i="19"/>
  <c r="J250" i="19"/>
  <c r="M250" i="19" s="1"/>
  <c r="I250" i="19"/>
  <c r="L250" i="19" s="1"/>
  <c r="K249" i="19"/>
  <c r="J249" i="19"/>
  <c r="M249" i="19" s="1"/>
  <c r="I249" i="19"/>
  <c r="L249" i="19" s="1"/>
  <c r="K248" i="19"/>
  <c r="J248" i="19"/>
  <c r="M248" i="19" s="1"/>
  <c r="I248" i="19"/>
  <c r="L248" i="19" s="1"/>
  <c r="K222" i="19"/>
  <c r="J222" i="19"/>
  <c r="M222" i="19" s="1"/>
  <c r="I222" i="19"/>
  <c r="L222" i="19" s="1"/>
  <c r="K221" i="19"/>
  <c r="J221" i="19"/>
  <c r="M221" i="19" s="1"/>
  <c r="I221" i="19"/>
  <c r="L221" i="19" s="1"/>
  <c r="K220" i="19"/>
  <c r="J220" i="19"/>
  <c r="M220" i="19" s="1"/>
  <c r="I220" i="19"/>
  <c r="L220" i="19" s="1"/>
  <c r="K219" i="19"/>
  <c r="J219" i="19"/>
  <c r="M219" i="19" s="1"/>
  <c r="I219" i="19"/>
  <c r="L219" i="19" s="1"/>
  <c r="K218" i="19"/>
  <c r="J218" i="19"/>
  <c r="M218" i="19" s="1"/>
  <c r="I218" i="19"/>
  <c r="L218" i="19" s="1"/>
  <c r="K227" i="19"/>
  <c r="J227" i="19"/>
  <c r="M227" i="19" s="1"/>
  <c r="I227" i="19"/>
  <c r="L227" i="19" s="1"/>
  <c r="K226" i="19"/>
  <c r="J226" i="19"/>
  <c r="M226" i="19" s="1"/>
  <c r="I226" i="19"/>
  <c r="L226" i="19" s="1"/>
  <c r="K225" i="19"/>
  <c r="J225" i="19"/>
  <c r="M225" i="19" s="1"/>
  <c r="I225" i="19"/>
  <c r="L225" i="19" s="1"/>
  <c r="K224" i="19"/>
  <c r="J224" i="19"/>
  <c r="M224" i="19" s="1"/>
  <c r="I224" i="19"/>
  <c r="L224" i="19" s="1"/>
  <c r="K223" i="19"/>
  <c r="J223" i="19"/>
  <c r="M223" i="19" s="1"/>
  <c r="I223" i="19"/>
  <c r="L223" i="19" s="1"/>
  <c r="K262" i="19"/>
  <c r="J262" i="19"/>
  <c r="M262" i="19" s="1"/>
  <c r="I262" i="19"/>
  <c r="L262" i="19" s="1"/>
  <c r="K261" i="19"/>
  <c r="J261" i="19"/>
  <c r="M261" i="19" s="1"/>
  <c r="I261" i="19"/>
  <c r="L261" i="19" s="1"/>
  <c r="K260" i="19"/>
  <c r="J260" i="19"/>
  <c r="M260" i="19" s="1"/>
  <c r="I260" i="19"/>
  <c r="L260" i="19" s="1"/>
  <c r="K259" i="19"/>
  <c r="J259" i="19"/>
  <c r="M259" i="19" s="1"/>
  <c r="I259" i="19"/>
  <c r="L259" i="19" s="1"/>
  <c r="K258" i="19"/>
  <c r="J258" i="19"/>
  <c r="M258" i="19" s="1"/>
  <c r="I258" i="19"/>
  <c r="L258" i="19" s="1"/>
  <c r="K232" i="19"/>
  <c r="J232" i="19"/>
  <c r="M232" i="19" s="1"/>
  <c r="I232" i="19"/>
  <c r="L232" i="19" s="1"/>
  <c r="K231" i="19"/>
  <c r="J231" i="19"/>
  <c r="M231" i="19" s="1"/>
  <c r="I231" i="19"/>
  <c r="L231" i="19" s="1"/>
  <c r="K230" i="19"/>
  <c r="J230" i="19"/>
  <c r="M230" i="19" s="1"/>
  <c r="I230" i="19"/>
  <c r="L230" i="19" s="1"/>
  <c r="K229" i="19"/>
  <c r="J229" i="19"/>
  <c r="M229" i="19" s="1"/>
  <c r="I229" i="19"/>
  <c r="L229" i="19" s="1"/>
  <c r="K228" i="19"/>
  <c r="J228" i="19"/>
  <c r="M228" i="19" s="1"/>
  <c r="I228" i="19"/>
  <c r="L228" i="19" s="1"/>
  <c r="K272" i="19"/>
  <c r="J272" i="19"/>
  <c r="M272" i="19" s="1"/>
  <c r="I272" i="19"/>
  <c r="L272" i="19" s="1"/>
  <c r="K271" i="19"/>
  <c r="J271" i="19"/>
  <c r="M271" i="19" s="1"/>
  <c r="I271" i="19"/>
  <c r="L271" i="19" s="1"/>
  <c r="K270" i="19"/>
  <c r="J270" i="19"/>
  <c r="M270" i="19" s="1"/>
  <c r="I270" i="19"/>
  <c r="L270" i="19" s="1"/>
  <c r="K269" i="19"/>
  <c r="J269" i="19"/>
  <c r="M269" i="19" s="1"/>
  <c r="I269" i="19"/>
  <c r="L269" i="19" s="1"/>
  <c r="K268" i="19"/>
  <c r="J268" i="19"/>
  <c r="M268" i="19" s="1"/>
  <c r="I268" i="19"/>
  <c r="L268" i="19" s="1"/>
  <c r="K247" i="19"/>
  <c r="J247" i="19"/>
  <c r="M247" i="19" s="1"/>
  <c r="I247" i="19"/>
  <c r="L247" i="19" s="1"/>
  <c r="K246" i="19"/>
  <c r="J246" i="19"/>
  <c r="M246" i="19" s="1"/>
  <c r="I246" i="19"/>
  <c r="L246" i="19" s="1"/>
  <c r="K245" i="19"/>
  <c r="J245" i="19"/>
  <c r="M245" i="19" s="1"/>
  <c r="I245" i="19"/>
  <c r="L245" i="19" s="1"/>
  <c r="K244" i="19"/>
  <c r="J244" i="19"/>
  <c r="M244" i="19" s="1"/>
  <c r="I244" i="19"/>
  <c r="L244" i="19" s="1"/>
  <c r="K243" i="19"/>
  <c r="J243" i="19"/>
  <c r="M243" i="19" s="1"/>
  <c r="I243" i="19"/>
  <c r="L243" i="19" s="1"/>
  <c r="K237" i="19"/>
  <c r="J237" i="19"/>
  <c r="M237" i="19" s="1"/>
  <c r="I237" i="19"/>
  <c r="L237" i="19" s="1"/>
  <c r="K236" i="19"/>
  <c r="J236" i="19"/>
  <c r="M236" i="19" s="1"/>
  <c r="I236" i="19"/>
  <c r="L236" i="19" s="1"/>
  <c r="K235" i="19"/>
  <c r="J235" i="19"/>
  <c r="M235" i="19" s="1"/>
  <c r="I235" i="19"/>
  <c r="L235" i="19" s="1"/>
  <c r="K234" i="19"/>
  <c r="J234" i="19"/>
  <c r="M234" i="19" s="1"/>
  <c r="I234" i="19"/>
  <c r="L234" i="19" s="1"/>
  <c r="K233" i="19"/>
  <c r="J233" i="19"/>
  <c r="M233" i="19" s="1"/>
  <c r="I233" i="19"/>
  <c r="L233" i="19" s="1"/>
  <c r="K282" i="19"/>
  <c r="J282" i="19"/>
  <c r="M282" i="19" s="1"/>
  <c r="I282" i="19"/>
  <c r="L282" i="19" s="1"/>
  <c r="K281" i="19"/>
  <c r="J281" i="19"/>
  <c r="M281" i="19" s="1"/>
  <c r="I281" i="19"/>
  <c r="L281" i="19" s="1"/>
  <c r="K280" i="19"/>
  <c r="J280" i="19"/>
  <c r="M280" i="19" s="1"/>
  <c r="I280" i="19"/>
  <c r="L280" i="19" s="1"/>
  <c r="K279" i="19"/>
  <c r="J279" i="19"/>
  <c r="M279" i="19" s="1"/>
  <c r="I279" i="19"/>
  <c r="L279" i="19" s="1"/>
  <c r="K278" i="19"/>
  <c r="J278" i="19"/>
  <c r="M278" i="19" s="1"/>
  <c r="I278" i="19"/>
  <c r="L278" i="19" s="1"/>
  <c r="K257" i="19"/>
  <c r="J257" i="19"/>
  <c r="M257" i="19" s="1"/>
  <c r="I257" i="19"/>
  <c r="L257" i="19" s="1"/>
  <c r="K256" i="19"/>
  <c r="J256" i="19"/>
  <c r="M256" i="19" s="1"/>
  <c r="I256" i="19"/>
  <c r="L256" i="19" s="1"/>
  <c r="K255" i="19"/>
  <c r="J255" i="19"/>
  <c r="M255" i="19" s="1"/>
  <c r="I255" i="19"/>
  <c r="L255" i="19" s="1"/>
  <c r="K254" i="19"/>
  <c r="J254" i="19"/>
  <c r="M254" i="19" s="1"/>
  <c r="I254" i="19"/>
  <c r="L254" i="19" s="1"/>
  <c r="K253" i="19"/>
  <c r="J253" i="19"/>
  <c r="M253" i="19" s="1"/>
  <c r="I253" i="19"/>
  <c r="L253" i="19" s="1"/>
  <c r="K80" i="19"/>
  <c r="J80" i="19"/>
  <c r="M80" i="19" s="1"/>
  <c r="I80" i="19"/>
  <c r="L80" i="19" s="1"/>
  <c r="K79" i="19"/>
  <c r="J79" i="19"/>
  <c r="M79" i="19" s="1"/>
  <c r="I79" i="19"/>
  <c r="L79" i="19" s="1"/>
  <c r="K78" i="19"/>
  <c r="J78" i="19"/>
  <c r="M78" i="19" s="1"/>
  <c r="I78" i="19"/>
  <c r="L78" i="19" s="1"/>
  <c r="K77" i="19"/>
  <c r="J77" i="19"/>
  <c r="M77" i="19" s="1"/>
  <c r="I77" i="19"/>
  <c r="L77" i="19" s="1"/>
  <c r="K76" i="19"/>
  <c r="J76" i="19"/>
  <c r="M76" i="19" s="1"/>
  <c r="I76" i="19"/>
  <c r="L76" i="19" s="1"/>
  <c r="K200" i="19"/>
  <c r="J200" i="19"/>
  <c r="M200" i="19" s="1"/>
  <c r="I200" i="19"/>
  <c r="L200" i="19" s="1"/>
  <c r="K199" i="19"/>
  <c r="J199" i="19"/>
  <c r="M199" i="19" s="1"/>
  <c r="I199" i="19"/>
  <c r="L199" i="19" s="1"/>
  <c r="K198" i="19"/>
  <c r="J198" i="19"/>
  <c r="M198" i="19" s="1"/>
  <c r="I198" i="19"/>
  <c r="L198" i="19" s="1"/>
  <c r="K197" i="19"/>
  <c r="J197" i="19"/>
  <c r="M197" i="19" s="1"/>
  <c r="I197" i="19"/>
  <c r="L197" i="19" s="1"/>
  <c r="K196" i="19"/>
  <c r="J196" i="19"/>
  <c r="M196" i="19" s="1"/>
  <c r="I196" i="19"/>
  <c r="L196" i="19" s="1"/>
  <c r="K140" i="19"/>
  <c r="J140" i="19"/>
  <c r="M140" i="19" s="1"/>
  <c r="I140" i="19"/>
  <c r="L140" i="19" s="1"/>
  <c r="K139" i="19"/>
  <c r="J139" i="19"/>
  <c r="M139" i="19" s="1"/>
  <c r="I139" i="19"/>
  <c r="L139" i="19" s="1"/>
  <c r="K138" i="19"/>
  <c r="J138" i="19"/>
  <c r="M138" i="19" s="1"/>
  <c r="I138" i="19"/>
  <c r="L138" i="19" s="1"/>
  <c r="K137" i="19"/>
  <c r="J137" i="19"/>
  <c r="M137" i="19" s="1"/>
  <c r="I137" i="19"/>
  <c r="L137" i="19" s="1"/>
  <c r="K136" i="19"/>
  <c r="J136" i="19"/>
  <c r="M136" i="19" s="1"/>
  <c r="I136" i="19"/>
  <c r="L136" i="19" s="1"/>
  <c r="K182" i="19"/>
  <c r="J182" i="19"/>
  <c r="M182" i="19" s="1"/>
  <c r="I182" i="19"/>
  <c r="L182" i="19" s="1"/>
  <c r="K181" i="19"/>
  <c r="J181" i="19"/>
  <c r="M181" i="19" s="1"/>
  <c r="I181" i="19"/>
  <c r="L181" i="19" s="1"/>
  <c r="K180" i="19"/>
  <c r="J180" i="19"/>
  <c r="M180" i="19" s="1"/>
  <c r="I180" i="19"/>
  <c r="L180" i="19" s="1"/>
  <c r="K179" i="19"/>
  <c r="J179" i="19"/>
  <c r="M179" i="19" s="1"/>
  <c r="I179" i="19"/>
  <c r="L179" i="19" s="1"/>
  <c r="K178" i="19"/>
  <c r="J178" i="19"/>
  <c r="M178" i="19" s="1"/>
  <c r="I178" i="19"/>
  <c r="L178" i="19" s="1"/>
  <c r="K152" i="19"/>
  <c r="J152" i="19"/>
  <c r="M152" i="19" s="1"/>
  <c r="I152" i="19"/>
  <c r="L152" i="19" s="1"/>
  <c r="K151" i="19"/>
  <c r="J151" i="19"/>
  <c r="M151" i="19" s="1"/>
  <c r="I151" i="19"/>
  <c r="L151" i="19" s="1"/>
  <c r="K150" i="19"/>
  <c r="J150" i="19"/>
  <c r="M150" i="19" s="1"/>
  <c r="I150" i="19"/>
  <c r="L150" i="19" s="1"/>
  <c r="K149" i="19"/>
  <c r="J149" i="19"/>
  <c r="M149" i="19" s="1"/>
  <c r="I149" i="19"/>
  <c r="L149" i="19" s="1"/>
  <c r="K148" i="19"/>
  <c r="J148" i="19"/>
  <c r="M148" i="19" s="1"/>
  <c r="I148" i="19"/>
  <c r="L148" i="19" s="1"/>
  <c r="K92" i="19"/>
  <c r="J92" i="19"/>
  <c r="M92" i="19" s="1"/>
  <c r="I92" i="19"/>
  <c r="L92" i="19" s="1"/>
  <c r="K91" i="19"/>
  <c r="J91" i="19"/>
  <c r="M91" i="19" s="1"/>
  <c r="I91" i="19"/>
  <c r="L91" i="19" s="1"/>
  <c r="K90" i="19"/>
  <c r="J90" i="19"/>
  <c r="M90" i="19" s="1"/>
  <c r="I90" i="19"/>
  <c r="L90" i="19" s="1"/>
  <c r="K89" i="19"/>
  <c r="J89" i="19"/>
  <c r="M89" i="19" s="1"/>
  <c r="I89" i="19"/>
  <c r="L89" i="19" s="1"/>
  <c r="K88" i="19"/>
  <c r="J88" i="19"/>
  <c r="M88" i="19" s="1"/>
  <c r="I88" i="19"/>
  <c r="L88" i="19" s="1"/>
  <c r="K104" i="19"/>
  <c r="J104" i="19"/>
  <c r="M104" i="19" s="1"/>
  <c r="I104" i="19"/>
  <c r="L104" i="19" s="1"/>
  <c r="K103" i="19"/>
  <c r="J103" i="19"/>
  <c r="M103" i="19" s="1"/>
  <c r="I103" i="19"/>
  <c r="L103" i="19" s="1"/>
  <c r="K102" i="19"/>
  <c r="J102" i="19"/>
  <c r="M102" i="19" s="1"/>
  <c r="I102" i="19"/>
  <c r="L102" i="19" s="1"/>
  <c r="K101" i="19"/>
  <c r="J101" i="19"/>
  <c r="M101" i="19" s="1"/>
  <c r="I101" i="19"/>
  <c r="L101" i="19" s="1"/>
  <c r="K100" i="19"/>
  <c r="J100" i="19"/>
  <c r="M100" i="19" s="1"/>
  <c r="I100" i="19"/>
  <c r="L100" i="19" s="1"/>
  <c r="K170" i="19"/>
  <c r="J170" i="19"/>
  <c r="M170" i="19" s="1"/>
  <c r="I170" i="19"/>
  <c r="L170" i="19" s="1"/>
  <c r="K169" i="19"/>
  <c r="J169" i="19"/>
  <c r="M169" i="19" s="1"/>
  <c r="I169" i="19"/>
  <c r="L169" i="19" s="1"/>
  <c r="K168" i="19"/>
  <c r="J168" i="19"/>
  <c r="M168" i="19" s="1"/>
  <c r="I168" i="19"/>
  <c r="L168" i="19" s="1"/>
  <c r="K167" i="19"/>
  <c r="J167" i="19"/>
  <c r="M167" i="19" s="1"/>
  <c r="I167" i="19"/>
  <c r="L167" i="19" s="1"/>
  <c r="K166" i="19"/>
  <c r="J166" i="19"/>
  <c r="M166" i="19" s="1"/>
  <c r="I166" i="19"/>
  <c r="L166" i="19" s="1"/>
  <c r="K116" i="19"/>
  <c r="J116" i="19"/>
  <c r="M116" i="19" s="1"/>
  <c r="I116" i="19"/>
  <c r="L116" i="19" s="1"/>
  <c r="K115" i="19"/>
  <c r="J115" i="19"/>
  <c r="M115" i="19" s="1"/>
  <c r="I115" i="19"/>
  <c r="L115" i="19" s="1"/>
  <c r="K114" i="19"/>
  <c r="J114" i="19"/>
  <c r="M114" i="19" s="1"/>
  <c r="I114" i="19"/>
  <c r="L114" i="19" s="1"/>
  <c r="K113" i="19"/>
  <c r="J113" i="19"/>
  <c r="M113" i="19" s="1"/>
  <c r="I113" i="19"/>
  <c r="L113" i="19" s="1"/>
  <c r="K112" i="19"/>
  <c r="J112" i="19"/>
  <c r="M112" i="19" s="1"/>
  <c r="I112" i="19"/>
  <c r="L112" i="19" s="1"/>
  <c r="K188" i="19"/>
  <c r="J188" i="19"/>
  <c r="M188" i="19" s="1"/>
  <c r="I188" i="19"/>
  <c r="L188" i="19" s="1"/>
  <c r="K187" i="19"/>
  <c r="J187" i="19"/>
  <c r="M187" i="19" s="1"/>
  <c r="I187" i="19"/>
  <c r="L187" i="19" s="1"/>
  <c r="K186" i="19"/>
  <c r="J186" i="19"/>
  <c r="M186" i="19" s="1"/>
  <c r="I186" i="19"/>
  <c r="L186" i="19" s="1"/>
  <c r="K185" i="19"/>
  <c r="J185" i="19"/>
  <c r="M185" i="19" s="1"/>
  <c r="I185" i="19"/>
  <c r="L185" i="19" s="1"/>
  <c r="K184" i="19"/>
  <c r="J184" i="19"/>
  <c r="M184" i="19" s="1"/>
  <c r="I184" i="19"/>
  <c r="L184" i="19" s="1"/>
  <c r="K146" i="19"/>
  <c r="J146" i="19"/>
  <c r="M146" i="19" s="1"/>
  <c r="I146" i="19"/>
  <c r="L146" i="19" s="1"/>
  <c r="K145" i="19"/>
  <c r="J145" i="19"/>
  <c r="M145" i="19" s="1"/>
  <c r="I145" i="19"/>
  <c r="L145" i="19" s="1"/>
  <c r="K144" i="19"/>
  <c r="J144" i="19"/>
  <c r="M144" i="19" s="1"/>
  <c r="I144" i="19"/>
  <c r="L144" i="19" s="1"/>
  <c r="K143" i="19"/>
  <c r="J143" i="19"/>
  <c r="M143" i="19" s="1"/>
  <c r="I143" i="19"/>
  <c r="L143" i="19" s="1"/>
  <c r="K142" i="19"/>
  <c r="J142" i="19"/>
  <c r="M142" i="19" s="1"/>
  <c r="I142" i="19"/>
  <c r="L142" i="19" s="1"/>
  <c r="K128" i="19"/>
  <c r="J128" i="19"/>
  <c r="M128" i="19" s="1"/>
  <c r="I128" i="19"/>
  <c r="L128" i="19" s="1"/>
  <c r="K127" i="19"/>
  <c r="J127" i="19"/>
  <c r="M127" i="19" s="1"/>
  <c r="I127" i="19"/>
  <c r="L127" i="19" s="1"/>
  <c r="K126" i="19"/>
  <c r="J126" i="19"/>
  <c r="M126" i="19" s="1"/>
  <c r="I126" i="19"/>
  <c r="L126" i="19" s="1"/>
  <c r="K125" i="19"/>
  <c r="J125" i="19"/>
  <c r="M125" i="19" s="1"/>
  <c r="I125" i="19"/>
  <c r="L125" i="19" s="1"/>
  <c r="K124" i="19"/>
  <c r="J124" i="19"/>
  <c r="M124" i="19" s="1"/>
  <c r="I124" i="19"/>
  <c r="L124" i="19" s="1"/>
  <c r="K212" i="19"/>
  <c r="J212" i="19"/>
  <c r="M212" i="19" s="1"/>
  <c r="I212" i="19"/>
  <c r="L212" i="19" s="1"/>
  <c r="K211" i="19"/>
  <c r="J211" i="19"/>
  <c r="M211" i="19" s="1"/>
  <c r="I211" i="19"/>
  <c r="L211" i="19" s="1"/>
  <c r="K210" i="19"/>
  <c r="J210" i="19"/>
  <c r="M210" i="19" s="1"/>
  <c r="I210" i="19"/>
  <c r="L210" i="19" s="1"/>
  <c r="K209" i="19"/>
  <c r="J209" i="19"/>
  <c r="M209" i="19" s="1"/>
  <c r="I209" i="19"/>
  <c r="L209" i="19" s="1"/>
  <c r="K208" i="19"/>
  <c r="J208" i="19"/>
  <c r="M208" i="19" s="1"/>
  <c r="I208" i="19"/>
  <c r="L208" i="19" s="1"/>
  <c r="K158" i="19"/>
  <c r="J158" i="19"/>
  <c r="M158" i="19" s="1"/>
  <c r="I158" i="19"/>
  <c r="L158" i="19" s="1"/>
  <c r="K157" i="19"/>
  <c r="J157" i="19"/>
  <c r="M157" i="19" s="1"/>
  <c r="I157" i="19"/>
  <c r="L157" i="19" s="1"/>
  <c r="K156" i="19"/>
  <c r="J156" i="19"/>
  <c r="M156" i="19" s="1"/>
  <c r="I156" i="19"/>
  <c r="L156" i="19" s="1"/>
  <c r="K155" i="19"/>
  <c r="J155" i="19"/>
  <c r="M155" i="19" s="1"/>
  <c r="I155" i="19"/>
  <c r="L155" i="19" s="1"/>
  <c r="K154" i="19"/>
  <c r="J154" i="19"/>
  <c r="M154" i="19" s="1"/>
  <c r="I154" i="19"/>
  <c r="L154" i="19" s="1"/>
  <c r="K9" i="19"/>
  <c r="J9" i="19"/>
  <c r="M9" i="19" s="1"/>
  <c r="I9" i="19"/>
  <c r="L9" i="19" s="1"/>
  <c r="K8" i="19"/>
  <c r="J8" i="19"/>
  <c r="M8" i="19" s="1"/>
  <c r="I8" i="19"/>
  <c r="L8" i="19" s="1"/>
  <c r="K7" i="19"/>
  <c r="J7" i="19"/>
  <c r="M7" i="19" s="1"/>
  <c r="I7" i="19"/>
  <c r="L7" i="19" s="1"/>
  <c r="K6" i="19"/>
  <c r="J6" i="19"/>
  <c r="M6" i="19" s="1"/>
  <c r="I6" i="19"/>
  <c r="L6" i="19" s="1"/>
  <c r="K5" i="19"/>
  <c r="J5" i="19"/>
  <c r="M5" i="19" s="1"/>
  <c r="I5" i="19"/>
  <c r="L5" i="19" s="1"/>
  <c r="K69" i="19"/>
  <c r="J69" i="19"/>
  <c r="M69" i="19" s="1"/>
  <c r="I69" i="19"/>
  <c r="L69" i="19" s="1"/>
  <c r="K68" i="19"/>
  <c r="J68" i="19"/>
  <c r="M68" i="19" s="1"/>
  <c r="I68" i="19"/>
  <c r="L68" i="19" s="1"/>
  <c r="K67" i="19"/>
  <c r="J67" i="19"/>
  <c r="M67" i="19" s="1"/>
  <c r="I67" i="19"/>
  <c r="L67" i="19" s="1"/>
  <c r="K66" i="19"/>
  <c r="J66" i="19"/>
  <c r="M66" i="19" s="1"/>
  <c r="I66" i="19"/>
  <c r="L66" i="19" s="1"/>
  <c r="K65" i="19"/>
  <c r="J65" i="19"/>
  <c r="M65" i="19" s="1"/>
  <c r="I65" i="19"/>
  <c r="L65" i="19" s="1"/>
  <c r="K34" i="19"/>
  <c r="J34" i="19"/>
  <c r="M34" i="19" s="1"/>
  <c r="I34" i="19"/>
  <c r="L34" i="19" s="1"/>
  <c r="K33" i="19"/>
  <c r="J33" i="19"/>
  <c r="M33" i="19" s="1"/>
  <c r="I33" i="19"/>
  <c r="L33" i="19" s="1"/>
  <c r="K32" i="19"/>
  <c r="J32" i="19"/>
  <c r="M32" i="19" s="1"/>
  <c r="I32" i="19"/>
  <c r="L32" i="19" s="1"/>
  <c r="K31" i="19"/>
  <c r="J31" i="19"/>
  <c r="M31" i="19" s="1"/>
  <c r="I31" i="19"/>
  <c r="L31" i="19" s="1"/>
  <c r="K30" i="19"/>
  <c r="J30" i="19"/>
  <c r="M30" i="19" s="1"/>
  <c r="I30" i="19"/>
  <c r="L30" i="19" s="1"/>
  <c r="K59" i="19"/>
  <c r="J59" i="19"/>
  <c r="M59" i="19" s="1"/>
  <c r="I59" i="19"/>
  <c r="L59" i="19" s="1"/>
  <c r="K58" i="19"/>
  <c r="J58" i="19"/>
  <c r="M58" i="19" s="1"/>
  <c r="I58" i="19"/>
  <c r="L58" i="19" s="1"/>
  <c r="K57" i="19"/>
  <c r="J57" i="19"/>
  <c r="M57" i="19" s="1"/>
  <c r="I57" i="19"/>
  <c r="L57" i="19" s="1"/>
  <c r="K56" i="19"/>
  <c r="J56" i="19"/>
  <c r="M56" i="19" s="1"/>
  <c r="I56" i="19"/>
  <c r="L56" i="19" s="1"/>
  <c r="K55" i="19"/>
  <c r="J55" i="19"/>
  <c r="M55" i="19" s="1"/>
  <c r="I55" i="19"/>
  <c r="L55" i="19" s="1"/>
  <c r="K44" i="19"/>
  <c r="J44" i="19"/>
  <c r="M44" i="19" s="1"/>
  <c r="I44" i="19"/>
  <c r="L44" i="19" s="1"/>
  <c r="K43" i="19"/>
  <c r="J43" i="19"/>
  <c r="M43" i="19" s="1"/>
  <c r="I43" i="19"/>
  <c r="L43" i="19" s="1"/>
  <c r="K42" i="19"/>
  <c r="J42" i="19"/>
  <c r="M42" i="19" s="1"/>
  <c r="I42" i="19"/>
  <c r="L42" i="19" s="1"/>
  <c r="K41" i="19"/>
  <c r="J41" i="19"/>
  <c r="M41" i="19" s="1"/>
  <c r="I41" i="19"/>
  <c r="L41" i="19" s="1"/>
  <c r="K40" i="19"/>
  <c r="J40" i="19"/>
  <c r="M40" i="19" s="1"/>
  <c r="I40" i="19"/>
  <c r="L40" i="19" s="1"/>
  <c r="K14" i="19"/>
  <c r="J14" i="19"/>
  <c r="M14" i="19" s="1"/>
  <c r="I14" i="19"/>
  <c r="L14" i="19" s="1"/>
  <c r="K13" i="19"/>
  <c r="J13" i="19"/>
  <c r="M13" i="19" s="1"/>
  <c r="I13" i="19"/>
  <c r="L13" i="19" s="1"/>
  <c r="K12" i="19"/>
  <c r="J12" i="19"/>
  <c r="M12" i="19" s="1"/>
  <c r="I12" i="19"/>
  <c r="L12" i="19" s="1"/>
  <c r="K11" i="19"/>
  <c r="J11" i="19"/>
  <c r="M11" i="19" s="1"/>
  <c r="I11" i="19"/>
  <c r="L11" i="19" s="1"/>
  <c r="K10" i="19"/>
  <c r="J10" i="19"/>
  <c r="M10" i="19" s="1"/>
  <c r="I10" i="19"/>
  <c r="L10" i="19" s="1"/>
  <c r="K19" i="19"/>
  <c r="J19" i="19"/>
  <c r="M19" i="19" s="1"/>
  <c r="I19" i="19"/>
  <c r="L19" i="19" s="1"/>
  <c r="K18" i="19"/>
  <c r="J18" i="19"/>
  <c r="M18" i="19" s="1"/>
  <c r="I18" i="19"/>
  <c r="L18" i="19" s="1"/>
  <c r="K17" i="19"/>
  <c r="J17" i="19"/>
  <c r="M17" i="19" s="1"/>
  <c r="I17" i="19"/>
  <c r="L17" i="19" s="1"/>
  <c r="K16" i="19"/>
  <c r="J16" i="19"/>
  <c r="M16" i="19" s="1"/>
  <c r="I16" i="19"/>
  <c r="L16" i="19" s="1"/>
  <c r="K15" i="19"/>
  <c r="J15" i="19"/>
  <c r="M15" i="19" s="1"/>
  <c r="I15" i="19"/>
  <c r="L15" i="19" s="1"/>
  <c r="K54" i="19"/>
  <c r="J54" i="19"/>
  <c r="M54" i="19" s="1"/>
  <c r="I54" i="19"/>
  <c r="L54" i="19" s="1"/>
  <c r="K53" i="19"/>
  <c r="J53" i="19"/>
  <c r="M53" i="19" s="1"/>
  <c r="I53" i="19"/>
  <c r="L53" i="19" s="1"/>
  <c r="K52" i="19"/>
  <c r="J52" i="19"/>
  <c r="M52" i="19" s="1"/>
  <c r="I52" i="19"/>
  <c r="L52" i="19" s="1"/>
  <c r="K51" i="19"/>
  <c r="J51" i="19"/>
  <c r="M51" i="19" s="1"/>
  <c r="I51" i="19"/>
  <c r="L51" i="19" s="1"/>
  <c r="K50" i="19"/>
  <c r="J50" i="19"/>
  <c r="M50" i="19" s="1"/>
  <c r="I50" i="19"/>
  <c r="L50" i="19" s="1"/>
  <c r="K24" i="19"/>
  <c r="J24" i="19"/>
  <c r="M24" i="19" s="1"/>
  <c r="I24" i="19"/>
  <c r="L24" i="19" s="1"/>
  <c r="K23" i="19"/>
  <c r="J23" i="19"/>
  <c r="M23" i="19" s="1"/>
  <c r="I23" i="19"/>
  <c r="L23" i="19" s="1"/>
  <c r="K22" i="19"/>
  <c r="J22" i="19"/>
  <c r="M22" i="19" s="1"/>
  <c r="I22" i="19"/>
  <c r="L22" i="19" s="1"/>
  <c r="K21" i="19"/>
  <c r="J21" i="19"/>
  <c r="M21" i="19" s="1"/>
  <c r="I21" i="19"/>
  <c r="L21" i="19" s="1"/>
  <c r="K20" i="19"/>
  <c r="J20" i="19"/>
  <c r="M20" i="19" s="1"/>
  <c r="I20" i="19"/>
  <c r="L20" i="19" s="1"/>
  <c r="K64" i="19"/>
  <c r="J64" i="19"/>
  <c r="M64" i="19" s="1"/>
  <c r="I64" i="19"/>
  <c r="L64" i="19" s="1"/>
  <c r="K63" i="19"/>
  <c r="J63" i="19"/>
  <c r="M63" i="19" s="1"/>
  <c r="I63" i="19"/>
  <c r="L63" i="19" s="1"/>
  <c r="K62" i="19"/>
  <c r="J62" i="19"/>
  <c r="M62" i="19" s="1"/>
  <c r="I62" i="19"/>
  <c r="L62" i="19" s="1"/>
  <c r="K61" i="19"/>
  <c r="J61" i="19"/>
  <c r="M61" i="19" s="1"/>
  <c r="I61" i="19"/>
  <c r="L61" i="19" s="1"/>
  <c r="K60" i="19"/>
  <c r="J60" i="19"/>
  <c r="M60" i="19" s="1"/>
  <c r="I60" i="19"/>
  <c r="L60" i="19" s="1"/>
  <c r="K39" i="19"/>
  <c r="J39" i="19"/>
  <c r="M39" i="19" s="1"/>
  <c r="I39" i="19"/>
  <c r="L39" i="19" s="1"/>
  <c r="K38" i="19"/>
  <c r="J38" i="19"/>
  <c r="M38" i="19" s="1"/>
  <c r="I38" i="19"/>
  <c r="L38" i="19" s="1"/>
  <c r="K37" i="19"/>
  <c r="J37" i="19"/>
  <c r="M37" i="19" s="1"/>
  <c r="I37" i="19"/>
  <c r="L37" i="19" s="1"/>
  <c r="K36" i="19"/>
  <c r="J36" i="19"/>
  <c r="M36" i="19" s="1"/>
  <c r="I36" i="19"/>
  <c r="L36" i="19" s="1"/>
  <c r="K35" i="19"/>
  <c r="J35" i="19"/>
  <c r="M35" i="19" s="1"/>
  <c r="I35" i="19"/>
  <c r="L35" i="19" s="1"/>
  <c r="K29" i="19"/>
  <c r="J29" i="19"/>
  <c r="M29" i="19" s="1"/>
  <c r="I29" i="19"/>
  <c r="L29" i="19" s="1"/>
  <c r="K28" i="19"/>
  <c r="J28" i="19"/>
  <c r="M28" i="19" s="1"/>
  <c r="I28" i="19"/>
  <c r="L28" i="19" s="1"/>
  <c r="K27" i="19"/>
  <c r="J27" i="19"/>
  <c r="M27" i="19" s="1"/>
  <c r="I27" i="19"/>
  <c r="L27" i="19" s="1"/>
  <c r="K26" i="19"/>
  <c r="J26" i="19"/>
  <c r="M26" i="19" s="1"/>
  <c r="I26" i="19"/>
  <c r="L26" i="19" s="1"/>
  <c r="K25" i="19"/>
  <c r="J25" i="19"/>
  <c r="M25" i="19" s="1"/>
  <c r="I25" i="19"/>
  <c r="L25" i="19" s="1"/>
  <c r="K74" i="19"/>
  <c r="J74" i="19"/>
  <c r="M74" i="19" s="1"/>
  <c r="I74" i="19"/>
  <c r="L74" i="19" s="1"/>
  <c r="K73" i="19"/>
  <c r="J73" i="19"/>
  <c r="M73" i="19" s="1"/>
  <c r="I73" i="19"/>
  <c r="L73" i="19" s="1"/>
  <c r="K72" i="19"/>
  <c r="J72" i="19"/>
  <c r="M72" i="19" s="1"/>
  <c r="I72" i="19"/>
  <c r="L72" i="19" s="1"/>
  <c r="K71" i="19"/>
  <c r="J71" i="19"/>
  <c r="M71" i="19" s="1"/>
  <c r="I71" i="19"/>
  <c r="L71" i="19" s="1"/>
  <c r="K70" i="19"/>
  <c r="J70" i="19"/>
  <c r="M70" i="19" s="1"/>
  <c r="I70" i="19"/>
  <c r="L70" i="19" s="1"/>
  <c r="K49" i="19"/>
  <c r="J49" i="19"/>
  <c r="M49" i="19" s="1"/>
  <c r="I49" i="19"/>
  <c r="L49" i="19" s="1"/>
  <c r="K48" i="19"/>
  <c r="J48" i="19"/>
  <c r="M48" i="19" s="1"/>
  <c r="I48" i="19"/>
  <c r="L48" i="19" s="1"/>
  <c r="K47" i="19"/>
  <c r="J47" i="19"/>
  <c r="M47" i="19" s="1"/>
  <c r="I47" i="19"/>
  <c r="L47" i="19" s="1"/>
  <c r="K46" i="19"/>
  <c r="J46" i="19"/>
  <c r="M46" i="19" s="1"/>
  <c r="I46" i="19"/>
  <c r="L46" i="19" s="1"/>
  <c r="K45" i="19"/>
  <c r="J45" i="19"/>
  <c r="M45" i="19" s="1"/>
  <c r="I45" i="19"/>
  <c r="L45" i="19" s="1"/>
  <c r="M7" i="1" l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6" i="1"/>
  <c r="L6" i="1"/>
  <c r="K145" i="6" l="1"/>
  <c r="J145" i="6"/>
  <c r="M145" i="6" s="1"/>
  <c r="I145" i="6"/>
  <c r="L145" i="6" s="1"/>
  <c r="K144" i="6"/>
  <c r="J144" i="6"/>
  <c r="M144" i="6" s="1"/>
  <c r="I144" i="6"/>
  <c r="L144" i="6" s="1"/>
  <c r="K143" i="6"/>
  <c r="J143" i="6"/>
  <c r="M143" i="6" s="1"/>
  <c r="I143" i="6"/>
  <c r="L143" i="6" s="1"/>
  <c r="K142" i="6"/>
  <c r="J142" i="6"/>
  <c r="M142" i="6" s="1"/>
  <c r="I142" i="6"/>
  <c r="L142" i="6" s="1"/>
  <c r="K141" i="6"/>
  <c r="J141" i="6"/>
  <c r="M141" i="6" s="1"/>
  <c r="I141" i="6"/>
  <c r="L141" i="6" s="1"/>
  <c r="K151" i="6"/>
  <c r="J151" i="6"/>
  <c r="M151" i="6" s="1"/>
  <c r="I151" i="6"/>
  <c r="L151" i="6" s="1"/>
  <c r="K150" i="6"/>
  <c r="J150" i="6"/>
  <c r="M150" i="6" s="1"/>
  <c r="I150" i="6"/>
  <c r="L150" i="6" s="1"/>
  <c r="K149" i="6"/>
  <c r="J149" i="6"/>
  <c r="M149" i="6" s="1"/>
  <c r="I149" i="6"/>
  <c r="L149" i="6" s="1"/>
  <c r="K148" i="6"/>
  <c r="J148" i="6"/>
  <c r="M148" i="6" s="1"/>
  <c r="I148" i="6"/>
  <c r="L148" i="6" s="1"/>
  <c r="K147" i="6"/>
  <c r="J147" i="6"/>
  <c r="M147" i="6" s="1"/>
  <c r="I147" i="6"/>
  <c r="L147" i="6" s="1"/>
  <c r="K174" i="6"/>
  <c r="J174" i="6"/>
  <c r="M174" i="6" s="1"/>
  <c r="I174" i="6"/>
  <c r="L174" i="6" s="1"/>
  <c r="K173" i="6"/>
  <c r="J173" i="6"/>
  <c r="M173" i="6" s="1"/>
  <c r="I173" i="6"/>
  <c r="L173" i="6" s="1"/>
  <c r="K172" i="6"/>
  <c r="J172" i="6"/>
  <c r="M172" i="6" s="1"/>
  <c r="I172" i="6"/>
  <c r="L172" i="6" s="1"/>
  <c r="K171" i="6"/>
  <c r="J171" i="6"/>
  <c r="M171" i="6" s="1"/>
  <c r="I171" i="6"/>
  <c r="L171" i="6" s="1"/>
  <c r="K170" i="6"/>
  <c r="J170" i="6"/>
  <c r="M170" i="6" s="1"/>
  <c r="I170" i="6"/>
  <c r="L170" i="6" s="1"/>
  <c r="K163" i="6"/>
  <c r="J163" i="6"/>
  <c r="M163" i="6" s="1"/>
  <c r="I163" i="6"/>
  <c r="L163" i="6" s="1"/>
  <c r="K162" i="6"/>
  <c r="J162" i="6"/>
  <c r="M162" i="6" s="1"/>
  <c r="I162" i="6"/>
  <c r="L162" i="6" s="1"/>
  <c r="K161" i="6"/>
  <c r="J161" i="6"/>
  <c r="M161" i="6" s="1"/>
  <c r="I161" i="6"/>
  <c r="L161" i="6" s="1"/>
  <c r="K160" i="6"/>
  <c r="J160" i="6"/>
  <c r="M160" i="6" s="1"/>
  <c r="I160" i="6"/>
  <c r="L160" i="6" s="1"/>
  <c r="K159" i="6"/>
  <c r="J159" i="6"/>
  <c r="M159" i="6" s="1"/>
  <c r="I159" i="6"/>
  <c r="L159" i="6" s="1"/>
  <c r="K157" i="6"/>
  <c r="J157" i="6"/>
  <c r="M157" i="6" s="1"/>
  <c r="I157" i="6"/>
  <c r="L157" i="6" s="1"/>
  <c r="K156" i="6"/>
  <c r="J156" i="6"/>
  <c r="M156" i="6" s="1"/>
  <c r="I156" i="6"/>
  <c r="L156" i="6" s="1"/>
  <c r="K155" i="6"/>
  <c r="J155" i="6"/>
  <c r="M155" i="6" s="1"/>
  <c r="I155" i="6"/>
  <c r="L155" i="6" s="1"/>
  <c r="K154" i="6"/>
  <c r="J154" i="6"/>
  <c r="M154" i="6" s="1"/>
  <c r="I154" i="6"/>
  <c r="L154" i="6" s="1"/>
  <c r="K153" i="6"/>
  <c r="J153" i="6"/>
  <c r="M153" i="6" s="1"/>
  <c r="I153" i="6"/>
  <c r="L153" i="6" s="1"/>
  <c r="K180" i="6"/>
  <c r="J180" i="6"/>
  <c r="M180" i="6" s="1"/>
  <c r="I180" i="6"/>
  <c r="L180" i="6" s="1"/>
  <c r="K179" i="6"/>
  <c r="J179" i="6"/>
  <c r="M179" i="6" s="1"/>
  <c r="I179" i="6"/>
  <c r="L179" i="6" s="1"/>
  <c r="K178" i="6"/>
  <c r="J178" i="6"/>
  <c r="M178" i="6" s="1"/>
  <c r="I178" i="6"/>
  <c r="L178" i="6" s="1"/>
  <c r="K177" i="6"/>
  <c r="J177" i="6"/>
  <c r="M177" i="6" s="1"/>
  <c r="I177" i="6"/>
  <c r="L177" i="6" s="1"/>
  <c r="K176" i="6"/>
  <c r="J176" i="6"/>
  <c r="M176" i="6" s="1"/>
  <c r="I176" i="6"/>
  <c r="L176" i="6" s="1"/>
  <c r="K139" i="6"/>
  <c r="J139" i="6"/>
  <c r="M139" i="6" s="1"/>
  <c r="I139" i="6"/>
  <c r="L139" i="6" s="1"/>
  <c r="K138" i="6"/>
  <c r="J138" i="6"/>
  <c r="M138" i="6" s="1"/>
  <c r="I138" i="6"/>
  <c r="L138" i="6" s="1"/>
  <c r="K137" i="6"/>
  <c r="J137" i="6"/>
  <c r="M137" i="6" s="1"/>
  <c r="I137" i="6"/>
  <c r="L137" i="6" s="1"/>
  <c r="K136" i="6"/>
  <c r="J136" i="6"/>
  <c r="M136" i="6" s="1"/>
  <c r="I136" i="6"/>
  <c r="L136" i="6" s="1"/>
  <c r="K135" i="6"/>
  <c r="J135" i="6"/>
  <c r="M135" i="6" s="1"/>
  <c r="I135" i="6"/>
  <c r="L135" i="6" s="1"/>
  <c r="K168" i="6"/>
  <c r="J168" i="6"/>
  <c r="M168" i="6" s="1"/>
  <c r="I168" i="6"/>
  <c r="L168" i="6" s="1"/>
  <c r="K167" i="6"/>
  <c r="J167" i="6"/>
  <c r="M167" i="6" s="1"/>
  <c r="I167" i="6"/>
  <c r="L167" i="6" s="1"/>
  <c r="K166" i="6"/>
  <c r="J166" i="6"/>
  <c r="M166" i="6" s="1"/>
  <c r="I166" i="6"/>
  <c r="L166" i="6" s="1"/>
  <c r="K165" i="6"/>
  <c r="J165" i="6"/>
  <c r="M165" i="6" s="1"/>
  <c r="I165" i="6"/>
  <c r="L165" i="6" s="1"/>
  <c r="K164" i="6"/>
  <c r="J164" i="6"/>
  <c r="M164" i="6" s="1"/>
  <c r="I164" i="6"/>
  <c r="L164" i="6" s="1"/>
  <c r="K103" i="6"/>
  <c r="J103" i="6"/>
  <c r="M103" i="6" s="1"/>
  <c r="I103" i="6"/>
  <c r="L103" i="6" s="1"/>
  <c r="K102" i="6"/>
  <c r="J102" i="6"/>
  <c r="M102" i="6" s="1"/>
  <c r="I102" i="6"/>
  <c r="L102" i="6" s="1"/>
  <c r="K101" i="6"/>
  <c r="J101" i="6"/>
  <c r="M101" i="6" s="1"/>
  <c r="I101" i="6"/>
  <c r="L101" i="6" s="1"/>
  <c r="K100" i="6"/>
  <c r="J100" i="6"/>
  <c r="M100" i="6" s="1"/>
  <c r="I100" i="6"/>
  <c r="L100" i="6" s="1"/>
  <c r="K99" i="6"/>
  <c r="J99" i="6"/>
  <c r="M99" i="6" s="1"/>
  <c r="I99" i="6"/>
  <c r="L99" i="6" s="1"/>
  <c r="K108" i="6"/>
  <c r="J108" i="6"/>
  <c r="M108" i="6" s="1"/>
  <c r="I108" i="6"/>
  <c r="L108" i="6" s="1"/>
  <c r="K107" i="6"/>
  <c r="J107" i="6"/>
  <c r="M107" i="6" s="1"/>
  <c r="I107" i="6"/>
  <c r="L107" i="6" s="1"/>
  <c r="K106" i="6"/>
  <c r="J106" i="6"/>
  <c r="M106" i="6" s="1"/>
  <c r="I106" i="6"/>
  <c r="L106" i="6" s="1"/>
  <c r="K105" i="6"/>
  <c r="J105" i="6"/>
  <c r="M105" i="6" s="1"/>
  <c r="I105" i="6"/>
  <c r="L105" i="6" s="1"/>
  <c r="K104" i="6"/>
  <c r="J104" i="6"/>
  <c r="M104" i="6" s="1"/>
  <c r="I104" i="6"/>
  <c r="L104" i="6" s="1"/>
  <c r="K128" i="6"/>
  <c r="J128" i="6"/>
  <c r="M128" i="6" s="1"/>
  <c r="I128" i="6"/>
  <c r="L128" i="6" s="1"/>
  <c r="K127" i="6"/>
  <c r="J127" i="6"/>
  <c r="M127" i="6" s="1"/>
  <c r="I127" i="6"/>
  <c r="L127" i="6" s="1"/>
  <c r="K126" i="6"/>
  <c r="J126" i="6"/>
  <c r="M126" i="6" s="1"/>
  <c r="I126" i="6"/>
  <c r="L126" i="6" s="1"/>
  <c r="K125" i="6"/>
  <c r="J125" i="6"/>
  <c r="M125" i="6" s="1"/>
  <c r="I125" i="6"/>
  <c r="L125" i="6" s="1"/>
  <c r="K124" i="6"/>
  <c r="J124" i="6"/>
  <c r="M124" i="6" s="1"/>
  <c r="I124" i="6"/>
  <c r="L124" i="6" s="1"/>
  <c r="K118" i="6"/>
  <c r="J118" i="6"/>
  <c r="M118" i="6" s="1"/>
  <c r="I118" i="6"/>
  <c r="L118" i="6" s="1"/>
  <c r="K117" i="6"/>
  <c r="J117" i="6"/>
  <c r="M117" i="6" s="1"/>
  <c r="I117" i="6"/>
  <c r="L117" i="6" s="1"/>
  <c r="K116" i="6"/>
  <c r="J116" i="6"/>
  <c r="M116" i="6" s="1"/>
  <c r="I116" i="6"/>
  <c r="L116" i="6" s="1"/>
  <c r="K115" i="6"/>
  <c r="J115" i="6"/>
  <c r="M115" i="6" s="1"/>
  <c r="I115" i="6"/>
  <c r="L115" i="6" s="1"/>
  <c r="K114" i="6"/>
  <c r="J114" i="6"/>
  <c r="M114" i="6" s="1"/>
  <c r="I114" i="6"/>
  <c r="L114" i="6" s="1"/>
  <c r="K113" i="6"/>
  <c r="J113" i="6"/>
  <c r="M113" i="6" s="1"/>
  <c r="I113" i="6"/>
  <c r="L113" i="6" s="1"/>
  <c r="K112" i="6"/>
  <c r="J112" i="6"/>
  <c r="M112" i="6" s="1"/>
  <c r="I112" i="6"/>
  <c r="L112" i="6" s="1"/>
  <c r="K111" i="6"/>
  <c r="J111" i="6"/>
  <c r="M111" i="6" s="1"/>
  <c r="I111" i="6"/>
  <c r="L111" i="6" s="1"/>
  <c r="K110" i="6"/>
  <c r="J110" i="6"/>
  <c r="M110" i="6" s="1"/>
  <c r="I110" i="6"/>
  <c r="L110" i="6" s="1"/>
  <c r="K109" i="6"/>
  <c r="J109" i="6"/>
  <c r="M109" i="6" s="1"/>
  <c r="I109" i="6"/>
  <c r="L109" i="6" s="1"/>
  <c r="K133" i="6"/>
  <c r="J133" i="6"/>
  <c r="M133" i="6" s="1"/>
  <c r="I133" i="6"/>
  <c r="L133" i="6" s="1"/>
  <c r="K132" i="6"/>
  <c r="J132" i="6"/>
  <c r="M132" i="6" s="1"/>
  <c r="I132" i="6"/>
  <c r="L132" i="6" s="1"/>
  <c r="K131" i="6"/>
  <c r="J131" i="6"/>
  <c r="M131" i="6" s="1"/>
  <c r="I131" i="6"/>
  <c r="L131" i="6" s="1"/>
  <c r="K130" i="6"/>
  <c r="J130" i="6"/>
  <c r="M130" i="6" s="1"/>
  <c r="I130" i="6"/>
  <c r="L130" i="6" s="1"/>
  <c r="K129" i="6"/>
  <c r="J129" i="6"/>
  <c r="M129" i="6" s="1"/>
  <c r="I129" i="6"/>
  <c r="L129" i="6" s="1"/>
  <c r="K98" i="6"/>
  <c r="J98" i="6"/>
  <c r="M98" i="6" s="1"/>
  <c r="I98" i="6"/>
  <c r="L98" i="6" s="1"/>
  <c r="K97" i="6"/>
  <c r="J97" i="6"/>
  <c r="M97" i="6" s="1"/>
  <c r="I97" i="6"/>
  <c r="L97" i="6" s="1"/>
  <c r="K96" i="6"/>
  <c r="J96" i="6"/>
  <c r="M96" i="6" s="1"/>
  <c r="I96" i="6"/>
  <c r="L96" i="6" s="1"/>
  <c r="K95" i="6"/>
  <c r="J95" i="6"/>
  <c r="M95" i="6" s="1"/>
  <c r="I95" i="6"/>
  <c r="L95" i="6" s="1"/>
  <c r="K94" i="6"/>
  <c r="J94" i="6"/>
  <c r="M94" i="6" s="1"/>
  <c r="I94" i="6"/>
  <c r="L94" i="6" s="1"/>
  <c r="K123" i="6"/>
  <c r="J123" i="6"/>
  <c r="M123" i="6" s="1"/>
  <c r="I123" i="6"/>
  <c r="L123" i="6" s="1"/>
  <c r="K122" i="6"/>
  <c r="J122" i="6"/>
  <c r="M122" i="6" s="1"/>
  <c r="I122" i="6"/>
  <c r="L122" i="6" s="1"/>
  <c r="K121" i="6"/>
  <c r="J121" i="6"/>
  <c r="M121" i="6" s="1"/>
  <c r="I121" i="6"/>
  <c r="L121" i="6" s="1"/>
  <c r="K120" i="6"/>
  <c r="J120" i="6"/>
  <c r="M120" i="6" s="1"/>
  <c r="I120" i="6"/>
  <c r="L120" i="6" s="1"/>
  <c r="K119" i="6"/>
  <c r="J119" i="6"/>
  <c r="M119" i="6" s="1"/>
  <c r="I119" i="6"/>
  <c r="L119" i="6" s="1"/>
  <c r="K57" i="6"/>
  <c r="J57" i="6"/>
  <c r="M57" i="6" s="1"/>
  <c r="I57" i="6"/>
  <c r="L57" i="6" s="1"/>
  <c r="K56" i="6"/>
  <c r="J56" i="6"/>
  <c r="M56" i="6" s="1"/>
  <c r="I56" i="6"/>
  <c r="L56" i="6" s="1"/>
  <c r="K55" i="6"/>
  <c r="J55" i="6"/>
  <c r="M55" i="6" s="1"/>
  <c r="I55" i="6"/>
  <c r="L55" i="6" s="1"/>
  <c r="K54" i="6"/>
  <c r="J54" i="6"/>
  <c r="M54" i="6" s="1"/>
  <c r="I54" i="6"/>
  <c r="L54" i="6" s="1"/>
  <c r="K53" i="6"/>
  <c r="J53" i="6"/>
  <c r="M53" i="6" s="1"/>
  <c r="I53" i="6"/>
  <c r="L53" i="6" s="1"/>
  <c r="K63" i="6"/>
  <c r="J63" i="6"/>
  <c r="M63" i="6" s="1"/>
  <c r="I63" i="6"/>
  <c r="L63" i="6" s="1"/>
  <c r="K62" i="6"/>
  <c r="J62" i="6"/>
  <c r="M62" i="6" s="1"/>
  <c r="I62" i="6"/>
  <c r="L62" i="6" s="1"/>
  <c r="K61" i="6"/>
  <c r="J61" i="6"/>
  <c r="M61" i="6" s="1"/>
  <c r="I61" i="6"/>
  <c r="L61" i="6" s="1"/>
  <c r="K60" i="6"/>
  <c r="J60" i="6"/>
  <c r="M60" i="6" s="1"/>
  <c r="I60" i="6"/>
  <c r="L60" i="6" s="1"/>
  <c r="K59" i="6"/>
  <c r="J59" i="6"/>
  <c r="M59" i="6" s="1"/>
  <c r="I59" i="6"/>
  <c r="L59" i="6" s="1"/>
  <c r="K87" i="6"/>
  <c r="J87" i="6"/>
  <c r="M87" i="6" s="1"/>
  <c r="I87" i="6"/>
  <c r="L87" i="6" s="1"/>
  <c r="K86" i="6"/>
  <c r="J86" i="6"/>
  <c r="M86" i="6" s="1"/>
  <c r="I86" i="6"/>
  <c r="L86" i="6" s="1"/>
  <c r="K85" i="6"/>
  <c r="J85" i="6"/>
  <c r="M85" i="6" s="1"/>
  <c r="I85" i="6"/>
  <c r="L85" i="6" s="1"/>
  <c r="K84" i="6"/>
  <c r="J84" i="6"/>
  <c r="M84" i="6" s="1"/>
  <c r="I84" i="6"/>
  <c r="L84" i="6" s="1"/>
  <c r="K83" i="6"/>
  <c r="J83" i="6"/>
  <c r="M83" i="6" s="1"/>
  <c r="I83" i="6"/>
  <c r="L83" i="6" s="1"/>
  <c r="K75" i="6"/>
  <c r="J75" i="6"/>
  <c r="M75" i="6" s="1"/>
  <c r="I75" i="6"/>
  <c r="L75" i="6" s="1"/>
  <c r="K74" i="6"/>
  <c r="J74" i="6"/>
  <c r="M74" i="6" s="1"/>
  <c r="I74" i="6"/>
  <c r="L74" i="6" s="1"/>
  <c r="K73" i="6"/>
  <c r="J73" i="6"/>
  <c r="M73" i="6" s="1"/>
  <c r="I73" i="6"/>
  <c r="L73" i="6" s="1"/>
  <c r="K72" i="6"/>
  <c r="J72" i="6"/>
  <c r="M72" i="6" s="1"/>
  <c r="I72" i="6"/>
  <c r="L72" i="6" s="1"/>
  <c r="K71" i="6"/>
  <c r="J71" i="6"/>
  <c r="M71" i="6" s="1"/>
  <c r="I71" i="6"/>
  <c r="L71" i="6" s="1"/>
  <c r="K69" i="6"/>
  <c r="J69" i="6"/>
  <c r="M69" i="6" s="1"/>
  <c r="I69" i="6"/>
  <c r="L69" i="6" s="1"/>
  <c r="K68" i="6"/>
  <c r="J68" i="6"/>
  <c r="M68" i="6" s="1"/>
  <c r="I68" i="6"/>
  <c r="L68" i="6" s="1"/>
  <c r="K67" i="6"/>
  <c r="J67" i="6"/>
  <c r="M67" i="6" s="1"/>
  <c r="I67" i="6"/>
  <c r="L67" i="6" s="1"/>
  <c r="K66" i="6"/>
  <c r="J66" i="6"/>
  <c r="M66" i="6" s="1"/>
  <c r="I66" i="6"/>
  <c r="L66" i="6" s="1"/>
  <c r="K65" i="6"/>
  <c r="J65" i="6"/>
  <c r="M65" i="6" s="1"/>
  <c r="I65" i="6"/>
  <c r="L65" i="6" s="1"/>
  <c r="K93" i="6"/>
  <c r="J93" i="6"/>
  <c r="M93" i="6" s="1"/>
  <c r="I93" i="6"/>
  <c r="L93" i="6" s="1"/>
  <c r="K92" i="6"/>
  <c r="J92" i="6"/>
  <c r="M92" i="6" s="1"/>
  <c r="I92" i="6"/>
  <c r="L92" i="6" s="1"/>
  <c r="K91" i="6"/>
  <c r="J91" i="6"/>
  <c r="M91" i="6" s="1"/>
  <c r="I91" i="6"/>
  <c r="L91" i="6" s="1"/>
  <c r="K90" i="6"/>
  <c r="J90" i="6"/>
  <c r="M90" i="6" s="1"/>
  <c r="I90" i="6"/>
  <c r="L90" i="6" s="1"/>
  <c r="K89" i="6"/>
  <c r="J89" i="6"/>
  <c r="M89" i="6" s="1"/>
  <c r="I89" i="6"/>
  <c r="L89" i="6" s="1"/>
  <c r="K51" i="6"/>
  <c r="J51" i="6"/>
  <c r="M51" i="6" s="1"/>
  <c r="I51" i="6"/>
  <c r="L51" i="6" s="1"/>
  <c r="K50" i="6"/>
  <c r="J50" i="6"/>
  <c r="M50" i="6" s="1"/>
  <c r="I50" i="6"/>
  <c r="L50" i="6" s="1"/>
  <c r="K49" i="6"/>
  <c r="J49" i="6"/>
  <c r="M49" i="6" s="1"/>
  <c r="I49" i="6"/>
  <c r="L49" i="6" s="1"/>
  <c r="K48" i="6"/>
  <c r="J48" i="6"/>
  <c r="M48" i="6" s="1"/>
  <c r="I48" i="6"/>
  <c r="L48" i="6" s="1"/>
  <c r="K47" i="6"/>
  <c r="J47" i="6"/>
  <c r="M47" i="6" s="1"/>
  <c r="I47" i="6"/>
  <c r="L47" i="6" s="1"/>
  <c r="K81" i="6"/>
  <c r="J81" i="6"/>
  <c r="M81" i="6" s="1"/>
  <c r="I81" i="6"/>
  <c r="L81" i="6" s="1"/>
  <c r="K80" i="6"/>
  <c r="J80" i="6"/>
  <c r="M80" i="6" s="1"/>
  <c r="I80" i="6"/>
  <c r="L80" i="6" s="1"/>
  <c r="K79" i="6"/>
  <c r="J79" i="6"/>
  <c r="M79" i="6" s="1"/>
  <c r="I79" i="6"/>
  <c r="L79" i="6" s="1"/>
  <c r="K78" i="6"/>
  <c r="J78" i="6"/>
  <c r="M78" i="6" s="1"/>
  <c r="I78" i="6"/>
  <c r="L78" i="6" s="1"/>
  <c r="K77" i="6"/>
  <c r="J77" i="6"/>
  <c r="M77" i="6" s="1"/>
  <c r="I77" i="6"/>
  <c r="L77" i="6" s="1"/>
  <c r="K15" i="6"/>
  <c r="J15" i="6"/>
  <c r="M15" i="6" s="1"/>
  <c r="I15" i="6"/>
  <c r="L15" i="6" s="1"/>
  <c r="K14" i="6"/>
  <c r="J14" i="6"/>
  <c r="M14" i="6" s="1"/>
  <c r="I14" i="6"/>
  <c r="L14" i="6" s="1"/>
  <c r="K13" i="6"/>
  <c r="J13" i="6"/>
  <c r="M13" i="6" s="1"/>
  <c r="I13" i="6"/>
  <c r="L13" i="6" s="1"/>
  <c r="K12" i="6"/>
  <c r="J12" i="6"/>
  <c r="M12" i="6" s="1"/>
  <c r="I12" i="6"/>
  <c r="L12" i="6" s="1"/>
  <c r="K11" i="6"/>
  <c r="J11" i="6"/>
  <c r="M11" i="6" s="1"/>
  <c r="I11" i="6"/>
  <c r="L11" i="6" s="1"/>
  <c r="K20" i="6"/>
  <c r="J20" i="6"/>
  <c r="M20" i="6" s="1"/>
  <c r="I20" i="6"/>
  <c r="L20" i="6" s="1"/>
  <c r="K19" i="6"/>
  <c r="J19" i="6"/>
  <c r="M19" i="6" s="1"/>
  <c r="I19" i="6"/>
  <c r="L19" i="6" s="1"/>
  <c r="K18" i="6"/>
  <c r="J18" i="6"/>
  <c r="M18" i="6" s="1"/>
  <c r="I18" i="6"/>
  <c r="L18" i="6" s="1"/>
  <c r="K17" i="6"/>
  <c r="J17" i="6"/>
  <c r="M17" i="6" s="1"/>
  <c r="I17" i="6"/>
  <c r="L17" i="6" s="1"/>
  <c r="K16" i="6"/>
  <c r="J16" i="6"/>
  <c r="M16" i="6" s="1"/>
  <c r="I16" i="6"/>
  <c r="L16" i="6" s="1"/>
  <c r="K40" i="6"/>
  <c r="J40" i="6"/>
  <c r="M40" i="6" s="1"/>
  <c r="I40" i="6"/>
  <c r="L40" i="6" s="1"/>
  <c r="K39" i="6"/>
  <c r="J39" i="6"/>
  <c r="M39" i="6" s="1"/>
  <c r="I39" i="6"/>
  <c r="L39" i="6" s="1"/>
  <c r="K38" i="6"/>
  <c r="J38" i="6"/>
  <c r="M38" i="6" s="1"/>
  <c r="I38" i="6"/>
  <c r="L38" i="6" s="1"/>
  <c r="K37" i="6"/>
  <c r="J37" i="6"/>
  <c r="M37" i="6" s="1"/>
  <c r="I37" i="6"/>
  <c r="L37" i="6" s="1"/>
  <c r="K36" i="6"/>
  <c r="J36" i="6"/>
  <c r="M36" i="6" s="1"/>
  <c r="I36" i="6"/>
  <c r="L36" i="6" s="1"/>
  <c r="K30" i="6"/>
  <c r="J30" i="6"/>
  <c r="M30" i="6" s="1"/>
  <c r="I30" i="6"/>
  <c r="L30" i="6" s="1"/>
  <c r="K29" i="6"/>
  <c r="J29" i="6"/>
  <c r="M29" i="6" s="1"/>
  <c r="I29" i="6"/>
  <c r="L29" i="6" s="1"/>
  <c r="K28" i="6"/>
  <c r="J28" i="6"/>
  <c r="M28" i="6" s="1"/>
  <c r="I28" i="6"/>
  <c r="L28" i="6" s="1"/>
  <c r="K27" i="6"/>
  <c r="J27" i="6"/>
  <c r="M27" i="6" s="1"/>
  <c r="I27" i="6"/>
  <c r="L27" i="6" s="1"/>
  <c r="K26" i="6"/>
  <c r="J26" i="6"/>
  <c r="M26" i="6" s="1"/>
  <c r="I26" i="6"/>
  <c r="L26" i="6" s="1"/>
  <c r="K25" i="6"/>
  <c r="J25" i="6"/>
  <c r="M25" i="6" s="1"/>
  <c r="I25" i="6"/>
  <c r="L25" i="6" s="1"/>
  <c r="K24" i="6"/>
  <c r="J24" i="6"/>
  <c r="M24" i="6" s="1"/>
  <c r="I24" i="6"/>
  <c r="L24" i="6" s="1"/>
  <c r="K23" i="6"/>
  <c r="J23" i="6"/>
  <c r="M23" i="6" s="1"/>
  <c r="I23" i="6"/>
  <c r="L23" i="6" s="1"/>
  <c r="K22" i="6"/>
  <c r="J22" i="6"/>
  <c r="M22" i="6" s="1"/>
  <c r="I22" i="6"/>
  <c r="L22" i="6" s="1"/>
  <c r="K21" i="6"/>
  <c r="J21" i="6"/>
  <c r="M21" i="6" s="1"/>
  <c r="I21" i="6"/>
  <c r="L21" i="6" s="1"/>
  <c r="K45" i="6"/>
  <c r="J45" i="6"/>
  <c r="M45" i="6" s="1"/>
  <c r="I45" i="6"/>
  <c r="L45" i="6" s="1"/>
  <c r="K44" i="6"/>
  <c r="J44" i="6"/>
  <c r="M44" i="6" s="1"/>
  <c r="I44" i="6"/>
  <c r="L44" i="6" s="1"/>
  <c r="K43" i="6"/>
  <c r="J43" i="6"/>
  <c r="M43" i="6" s="1"/>
  <c r="I43" i="6"/>
  <c r="L43" i="6" s="1"/>
  <c r="K42" i="6"/>
  <c r="J42" i="6"/>
  <c r="M42" i="6" s="1"/>
  <c r="I42" i="6"/>
  <c r="L42" i="6" s="1"/>
  <c r="K41" i="6"/>
  <c r="J41" i="6"/>
  <c r="M41" i="6" s="1"/>
  <c r="I41" i="6"/>
  <c r="L41" i="6" s="1"/>
  <c r="K10" i="6"/>
  <c r="J10" i="6"/>
  <c r="M10" i="6" s="1"/>
  <c r="I10" i="6"/>
  <c r="L10" i="6" s="1"/>
  <c r="K9" i="6"/>
  <c r="J9" i="6"/>
  <c r="M9" i="6" s="1"/>
  <c r="I9" i="6"/>
  <c r="L9" i="6" s="1"/>
  <c r="K8" i="6"/>
  <c r="J8" i="6"/>
  <c r="M8" i="6" s="1"/>
  <c r="I8" i="6"/>
  <c r="L8" i="6" s="1"/>
  <c r="K7" i="6"/>
  <c r="J7" i="6"/>
  <c r="M7" i="6" s="1"/>
  <c r="I7" i="6"/>
  <c r="L7" i="6" s="1"/>
  <c r="K6" i="6"/>
  <c r="J6" i="6"/>
  <c r="M6" i="6" s="1"/>
  <c r="I6" i="6"/>
  <c r="L6" i="6" s="1"/>
  <c r="K35" i="6"/>
  <c r="J35" i="6"/>
  <c r="M35" i="6" s="1"/>
  <c r="I35" i="6"/>
  <c r="L35" i="6" s="1"/>
  <c r="K34" i="6"/>
  <c r="J34" i="6"/>
  <c r="M34" i="6" s="1"/>
  <c r="I34" i="6"/>
  <c r="L34" i="6" s="1"/>
  <c r="K33" i="6"/>
  <c r="J33" i="6"/>
  <c r="M33" i="6" s="1"/>
  <c r="I33" i="6"/>
  <c r="L33" i="6" s="1"/>
  <c r="K32" i="6"/>
  <c r="J32" i="6"/>
  <c r="M32" i="6" s="1"/>
  <c r="I32" i="6"/>
  <c r="L32" i="6" s="1"/>
  <c r="K31" i="6"/>
  <c r="J31" i="6"/>
  <c r="M31" i="6" s="1"/>
  <c r="I31" i="6"/>
  <c r="L31" i="6" s="1"/>
</calcChain>
</file>

<file path=xl/sharedStrings.xml><?xml version="1.0" encoding="utf-8"?>
<sst xmlns="http://schemas.openxmlformats.org/spreadsheetml/2006/main" count="47115" uniqueCount="1148">
  <si>
    <t>CUD</t>
  </si>
  <si>
    <t>INTER</t>
  </si>
  <si>
    <t>MVIVW</t>
  </si>
  <si>
    <t>MVEGGER</t>
  </si>
  <si>
    <t>MVMEDIAN</t>
  </si>
  <si>
    <t>MVLASSO</t>
  </si>
  <si>
    <t>Cannabis Use</t>
  </si>
  <si>
    <t>Drinks Per Week</t>
  </si>
  <si>
    <t>Lifetime Smoking</t>
  </si>
  <si>
    <t>Cannabis Use Disorder</t>
  </si>
  <si>
    <t>Intercept</t>
  </si>
  <si>
    <t>Q</t>
  </si>
  <si>
    <t>Inverse variance weighted</t>
  </si>
  <si>
    <t>MR Egger</t>
  </si>
  <si>
    <t>NA</t>
  </si>
  <si>
    <t>Simple mode</t>
  </si>
  <si>
    <t>Weighted median</t>
  </si>
  <si>
    <t>Weighted mode</t>
  </si>
  <si>
    <t>cannabisUse</t>
  </si>
  <si>
    <t>ieu-b-73</t>
  </si>
  <si>
    <t>lifetimesmoking</t>
  </si>
  <si>
    <t>Cannabis use</t>
  </si>
  <si>
    <t>Cannabis use disorder</t>
  </si>
  <si>
    <t>Lifetime smoking</t>
  </si>
  <si>
    <t>SNP</t>
  </si>
  <si>
    <t>rs10191160</t>
  </si>
  <si>
    <t>rs1028427</t>
  </si>
  <si>
    <t>rs10789062</t>
  </si>
  <si>
    <t>rs147909804</t>
  </si>
  <si>
    <t>rs187025437</t>
  </si>
  <si>
    <t>rs56328486</t>
  </si>
  <si>
    <t>rs5768156</t>
  </si>
  <si>
    <t>rs77694582</t>
  </si>
  <si>
    <t>rs8088633</t>
  </si>
  <si>
    <t>All</t>
  </si>
  <si>
    <t>rs10176762</t>
  </si>
  <si>
    <t>rs10421376</t>
  </si>
  <si>
    <t>rs10849337</t>
  </si>
  <si>
    <t>rs10883796</t>
  </si>
  <si>
    <t>rs113527454</t>
  </si>
  <si>
    <t>rs1154693</t>
  </si>
  <si>
    <t>rs116643059</t>
  </si>
  <si>
    <t>rs11786084</t>
  </si>
  <si>
    <t>rs11902472</t>
  </si>
  <si>
    <t>rs12036554</t>
  </si>
  <si>
    <t>rs1368740</t>
  </si>
  <si>
    <t>rs150537577</t>
  </si>
  <si>
    <t>rs17761723</t>
  </si>
  <si>
    <t>rs1816793</t>
  </si>
  <si>
    <t>rs362312</t>
  </si>
  <si>
    <t>rs4308708</t>
  </si>
  <si>
    <t>rs437021</t>
  </si>
  <si>
    <t>rs56368231</t>
  </si>
  <si>
    <t>rs60539348</t>
  </si>
  <si>
    <t>rs71328455</t>
  </si>
  <si>
    <t>rs7506667</t>
  </si>
  <si>
    <t>rs7513688</t>
  </si>
  <si>
    <t>rs75448266</t>
  </si>
  <si>
    <t>rs76565656</t>
  </si>
  <si>
    <t>rs7871607</t>
  </si>
  <si>
    <t>rs9435794</t>
  </si>
  <si>
    <t>rs9919557</t>
  </si>
  <si>
    <t>rs9972422</t>
  </si>
  <si>
    <t>rs115440384</t>
  </si>
  <si>
    <t>rs115823976</t>
  </si>
  <si>
    <t>rs11783093</t>
  </si>
  <si>
    <t>rs12122743</t>
  </si>
  <si>
    <t>rs12975781</t>
  </si>
  <si>
    <t>rs1392816</t>
  </si>
  <si>
    <t>rs146341614</t>
  </si>
  <si>
    <t>rs1509513</t>
  </si>
  <si>
    <t>rs17271123</t>
  </si>
  <si>
    <t>rs1975191</t>
  </si>
  <si>
    <t>rs35200825</t>
  </si>
  <si>
    <t>rs3773996</t>
  </si>
  <si>
    <t>rs553920</t>
  </si>
  <si>
    <t>rs62300770</t>
  </si>
  <si>
    <t>rs686489</t>
  </si>
  <si>
    <t>rs6958768</t>
  </si>
  <si>
    <t>rs7137345</t>
  </si>
  <si>
    <t>rs719012</t>
  </si>
  <si>
    <t>rs719504</t>
  </si>
  <si>
    <t>rs72818514</t>
  </si>
  <si>
    <t>rs7783012</t>
  </si>
  <si>
    <t>rs79744555</t>
  </si>
  <si>
    <t>rs10085696</t>
  </si>
  <si>
    <t>rs11860773</t>
  </si>
  <si>
    <t>rs1260326</t>
  </si>
  <si>
    <t>rs1387766</t>
  </si>
  <si>
    <t>rs153106</t>
  </si>
  <si>
    <t>rs16854020</t>
  </si>
  <si>
    <t>rs17542254</t>
  </si>
  <si>
    <t>rs2049045</t>
  </si>
  <si>
    <t>rs28601761</t>
  </si>
  <si>
    <t>rs28680958</t>
  </si>
  <si>
    <t>rs28712821</t>
  </si>
  <si>
    <t>rs28732378</t>
  </si>
  <si>
    <t>rs34121753</t>
  </si>
  <si>
    <t>rs4309187</t>
  </si>
  <si>
    <t>rs4752999</t>
  </si>
  <si>
    <t>rs55872084</t>
  </si>
  <si>
    <t>rs55932213</t>
  </si>
  <si>
    <t>rs6106989</t>
  </si>
  <si>
    <t>rs676388</t>
  </si>
  <si>
    <t>rs75120545</t>
  </si>
  <si>
    <t>rs78234152</t>
  </si>
  <si>
    <t>rs79616692</t>
  </si>
  <si>
    <t>rs10005600</t>
  </si>
  <si>
    <t>rs10157166</t>
  </si>
  <si>
    <t>rs10179482</t>
  </si>
  <si>
    <t>rs10226228</t>
  </si>
  <si>
    <t>rs10246118</t>
  </si>
  <si>
    <t>rs10279261</t>
  </si>
  <si>
    <t>rs10282292</t>
  </si>
  <si>
    <t>rs10760951</t>
  </si>
  <si>
    <t>rs10761789</t>
  </si>
  <si>
    <t>rs1077190</t>
  </si>
  <si>
    <t>rs10775275</t>
  </si>
  <si>
    <t>rs1080702</t>
  </si>
  <si>
    <t>rs10823968</t>
  </si>
  <si>
    <t>rs10828266</t>
  </si>
  <si>
    <t>rs10863258</t>
  </si>
  <si>
    <t>rs10879871</t>
  </si>
  <si>
    <t>rs10891983</t>
  </si>
  <si>
    <t>rs10918701</t>
  </si>
  <si>
    <t>rs10953957</t>
  </si>
  <si>
    <t>rs10992144</t>
  </si>
  <si>
    <t>rs110797</t>
  </si>
  <si>
    <t>rs1109480</t>
  </si>
  <si>
    <t>rs111243290</t>
  </si>
  <si>
    <t>rs111758308</t>
  </si>
  <si>
    <t>rs11210229</t>
  </si>
  <si>
    <t>rs112282219</t>
  </si>
  <si>
    <t>rs11231149</t>
  </si>
  <si>
    <t>rs11255908</t>
  </si>
  <si>
    <t>rs113382419</t>
  </si>
  <si>
    <t>rs115074467</t>
  </si>
  <si>
    <t>rs11598856</t>
  </si>
  <si>
    <t>rs11610148</t>
  </si>
  <si>
    <t>rs11616767</t>
  </si>
  <si>
    <t>rs11621041</t>
  </si>
  <si>
    <t>rs11720703</t>
  </si>
  <si>
    <t>rs117435980</t>
  </si>
  <si>
    <t>rs117484189</t>
  </si>
  <si>
    <t>rs117637904</t>
  </si>
  <si>
    <t>rs11768481</t>
  </si>
  <si>
    <t>rs11782906</t>
  </si>
  <si>
    <t>rs11789249</t>
  </si>
  <si>
    <t>rs11861214</t>
  </si>
  <si>
    <t>rs11904671</t>
  </si>
  <si>
    <t>rs11948770</t>
  </si>
  <si>
    <t>rs12189326</t>
  </si>
  <si>
    <t>rs1246265</t>
  </si>
  <si>
    <t>rs12474587</t>
  </si>
  <si>
    <t>rs12481282</t>
  </si>
  <si>
    <t>rs12620444</t>
  </si>
  <si>
    <t>rs12623702</t>
  </si>
  <si>
    <t>rs12636898</t>
  </si>
  <si>
    <t>rs12651232</t>
  </si>
  <si>
    <t>rs12659780</t>
  </si>
  <si>
    <t>rs12708665</t>
  </si>
  <si>
    <t>rs12770479</t>
  </si>
  <si>
    <t>rs12831617</t>
  </si>
  <si>
    <t>rs12967855</t>
  </si>
  <si>
    <t>rs12985721</t>
  </si>
  <si>
    <t>rs13009008</t>
  </si>
  <si>
    <t>rs13016665</t>
  </si>
  <si>
    <t>rs13070100</t>
  </si>
  <si>
    <t>rs13153393</t>
  </si>
  <si>
    <t>rs13319723</t>
  </si>
  <si>
    <t>rs1349113</t>
  </si>
  <si>
    <t>rs136233</t>
  </si>
  <si>
    <t>rs1381775</t>
  </si>
  <si>
    <t>rs1386226</t>
  </si>
  <si>
    <t>rs139119965</t>
  </si>
  <si>
    <t>rs139901797</t>
  </si>
  <si>
    <t>rs144027817</t>
  </si>
  <si>
    <t>rs147412694</t>
  </si>
  <si>
    <t>rs16881192</t>
  </si>
  <si>
    <t>rs17201143</t>
  </si>
  <si>
    <t>rs17309874</t>
  </si>
  <si>
    <t>rs17576594</t>
  </si>
  <si>
    <t>rs17878615</t>
  </si>
  <si>
    <t>rs1807017</t>
  </si>
  <si>
    <t>rs1891248</t>
  </si>
  <si>
    <t>rs1922018</t>
  </si>
  <si>
    <t>rs1931263</t>
  </si>
  <si>
    <t>rs202645</t>
  </si>
  <si>
    <t>rs2062882</t>
  </si>
  <si>
    <t>rs2078396</t>
  </si>
  <si>
    <t>rs2131167</t>
  </si>
  <si>
    <t>rs2256337</t>
  </si>
  <si>
    <t>rs240764</t>
  </si>
  <si>
    <t>rs245774</t>
  </si>
  <si>
    <t>rs2467966</t>
  </si>
  <si>
    <t>rs2675638</t>
  </si>
  <si>
    <t>rs270273</t>
  </si>
  <si>
    <t>rs2828632</t>
  </si>
  <si>
    <t>rs28381512</t>
  </si>
  <si>
    <t>rs2838834</t>
  </si>
  <si>
    <t>rs28520003</t>
  </si>
  <si>
    <t>rs28635466</t>
  </si>
  <si>
    <t>rs2867112</t>
  </si>
  <si>
    <t>rs288933</t>
  </si>
  <si>
    <t>rs2890772</t>
  </si>
  <si>
    <t>rs2894808</t>
  </si>
  <si>
    <t>rs2923396</t>
  </si>
  <si>
    <t>rs2956781</t>
  </si>
  <si>
    <t>rs3015789</t>
  </si>
  <si>
    <t>rs317021</t>
  </si>
  <si>
    <t>rs329120</t>
  </si>
  <si>
    <t>rs34453330</t>
  </si>
  <si>
    <t>rs34665087</t>
  </si>
  <si>
    <t>rs34866095</t>
  </si>
  <si>
    <t>rs348809</t>
  </si>
  <si>
    <t>rs35169606</t>
  </si>
  <si>
    <t>rs35175834</t>
  </si>
  <si>
    <t>rs35266498</t>
  </si>
  <si>
    <t>rs35539115</t>
  </si>
  <si>
    <t>rs35643618</t>
  </si>
  <si>
    <t>rs3740484</t>
  </si>
  <si>
    <t>rs3742365</t>
  </si>
  <si>
    <t>rs3811038</t>
  </si>
  <si>
    <t>rs3896224</t>
  </si>
  <si>
    <t>rs3905125</t>
  </si>
  <si>
    <t>rs41322953</t>
  </si>
  <si>
    <t>rs421983</t>
  </si>
  <si>
    <t>rs4391802</t>
  </si>
  <si>
    <t>rs4473348</t>
  </si>
  <si>
    <t>rs4543872</t>
  </si>
  <si>
    <t>rs4671357</t>
  </si>
  <si>
    <t>rs4731925</t>
  </si>
  <si>
    <t>rs4785187</t>
  </si>
  <si>
    <t>rs4814873</t>
  </si>
  <si>
    <t>rs4839517</t>
  </si>
  <si>
    <t>rs4860231</t>
  </si>
  <si>
    <t>rs4866540</t>
  </si>
  <si>
    <t>rs4896735</t>
  </si>
  <si>
    <t>rs4949465</t>
  </si>
  <si>
    <t>rs4957528</t>
  </si>
  <si>
    <t>rs4961741</t>
  </si>
  <si>
    <t>rs5006628</t>
  </si>
  <si>
    <t>rs539213</t>
  </si>
  <si>
    <t>rs549845</t>
  </si>
  <si>
    <t>rs55704727</t>
  </si>
  <si>
    <t>rs55766546</t>
  </si>
  <si>
    <t>rs6011779</t>
  </si>
  <si>
    <t>rs60453921</t>
  </si>
  <si>
    <t>rs60952428</t>
  </si>
  <si>
    <t>rs60979578</t>
  </si>
  <si>
    <t>rs6119897</t>
  </si>
  <si>
    <t>rs61796681</t>
  </si>
  <si>
    <t>rs62098013</t>
  </si>
  <si>
    <t>rs62135536</t>
  </si>
  <si>
    <t>rs62155874</t>
  </si>
  <si>
    <t>rs62175972</t>
  </si>
  <si>
    <t>rs62307305</t>
  </si>
  <si>
    <t>rs62419578</t>
  </si>
  <si>
    <t>rs624833</t>
  </si>
  <si>
    <t>rs6424593</t>
  </si>
  <si>
    <t>rs6486300</t>
  </si>
  <si>
    <t>rs6516030</t>
  </si>
  <si>
    <t>rs6590701</t>
  </si>
  <si>
    <t>rs6658723</t>
  </si>
  <si>
    <t>rs6727480</t>
  </si>
  <si>
    <t>rs6741228</t>
  </si>
  <si>
    <t>rs6742801</t>
  </si>
  <si>
    <t>rs67596067</t>
  </si>
  <si>
    <t>rs6778080</t>
  </si>
  <si>
    <t>rs6894833</t>
  </si>
  <si>
    <t>rs6935954</t>
  </si>
  <si>
    <t>rs6962772</t>
  </si>
  <si>
    <t>rs698128</t>
  </si>
  <si>
    <t>rs7003489</t>
  </si>
  <si>
    <t>rs7047518</t>
  </si>
  <si>
    <t>rs7077678</t>
  </si>
  <si>
    <t>rs71367545</t>
  </si>
  <si>
    <t>rs7144406</t>
  </si>
  <si>
    <t>rs7145828</t>
  </si>
  <si>
    <t>rs71627581</t>
  </si>
  <si>
    <t>rs7171419</t>
  </si>
  <si>
    <t>rs7179399</t>
  </si>
  <si>
    <t>rs72674867</t>
  </si>
  <si>
    <t>rs72678864</t>
  </si>
  <si>
    <t>rs72686156</t>
  </si>
  <si>
    <t>rs72689013</t>
  </si>
  <si>
    <t>rs72715403</t>
  </si>
  <si>
    <t>rs72774535</t>
  </si>
  <si>
    <t>rs72837084</t>
  </si>
  <si>
    <t>rs7297175</t>
  </si>
  <si>
    <t>rs73055816</t>
  </si>
  <si>
    <t>rs73101426</t>
  </si>
  <si>
    <t>rs732083</t>
  </si>
  <si>
    <t>rs73220544</t>
  </si>
  <si>
    <t>rs7333559</t>
  </si>
  <si>
    <t>rs73342126</t>
  </si>
  <si>
    <t>rs74086911</t>
  </si>
  <si>
    <t>rs7519626</t>
  </si>
  <si>
    <t>rs7528604</t>
  </si>
  <si>
    <t>rs7553348</t>
  </si>
  <si>
    <t>rs7569203</t>
  </si>
  <si>
    <t>rs7580488</t>
  </si>
  <si>
    <t>rs7611139</t>
  </si>
  <si>
    <t>rs76207154</t>
  </si>
  <si>
    <t>rs7675718</t>
  </si>
  <si>
    <t>rs76791486</t>
  </si>
  <si>
    <t>rs7689379</t>
  </si>
  <si>
    <t>rs76924266</t>
  </si>
  <si>
    <t>rs77157376</t>
  </si>
  <si>
    <t>rs77165542</t>
  </si>
  <si>
    <t>rs7807019</t>
  </si>
  <si>
    <t>rs79003654</t>
  </si>
  <si>
    <t>rs7940963</t>
  </si>
  <si>
    <t>rs7943721</t>
  </si>
  <si>
    <t>rs7969559</t>
  </si>
  <si>
    <t>rs7982447</t>
  </si>
  <si>
    <t>rs8023466</t>
  </si>
  <si>
    <t>rs8042134</t>
  </si>
  <si>
    <t>rs8042849</t>
  </si>
  <si>
    <t>rs8051200</t>
  </si>
  <si>
    <t>rs860326</t>
  </si>
  <si>
    <t>rs879471</t>
  </si>
  <si>
    <t>rs889398</t>
  </si>
  <si>
    <t>rs9423279</t>
  </si>
  <si>
    <t>rs9526276</t>
  </si>
  <si>
    <t>rs9529471</t>
  </si>
  <si>
    <t>rs961297</t>
  </si>
  <si>
    <t>rs972405</t>
  </si>
  <si>
    <t>rs9826167</t>
  </si>
  <si>
    <t>rs9842947</t>
  </si>
  <si>
    <t>rs986391</t>
  </si>
  <si>
    <t>rs9905619</t>
  </si>
  <si>
    <t>rs9912317</t>
  </si>
  <si>
    <t>rs9919670</t>
  </si>
  <si>
    <t>rs9943837</t>
  </si>
  <si>
    <t>rs11940694</t>
  </si>
  <si>
    <t>rs780094</t>
  </si>
  <si>
    <t>rs838145</t>
  </si>
  <si>
    <t>rs9349379</t>
  </si>
  <si>
    <t>rs10052591</t>
  </si>
  <si>
    <t>T</t>
  </si>
  <si>
    <t>C</t>
  </si>
  <si>
    <t>rs10131519</t>
  </si>
  <si>
    <t>A</t>
  </si>
  <si>
    <t>G</t>
  </si>
  <si>
    <t>rs1050847</t>
  </si>
  <si>
    <t>rs10793514</t>
  </si>
  <si>
    <t>rs10841443</t>
  </si>
  <si>
    <t>rs10857147</t>
  </si>
  <si>
    <t>rs10922907</t>
  </si>
  <si>
    <t>rs11057840</t>
  </si>
  <si>
    <t>rs112043140</t>
  </si>
  <si>
    <t>rs11591147</t>
  </si>
  <si>
    <t>rs11601507</t>
  </si>
  <si>
    <t>rs11617955</t>
  </si>
  <si>
    <t>rs11619113</t>
  </si>
  <si>
    <t>rs11673093</t>
  </si>
  <si>
    <t>rs117733303</t>
  </si>
  <si>
    <t>rs1193237</t>
  </si>
  <si>
    <t>rs12202536</t>
  </si>
  <si>
    <t>rs1221148</t>
  </si>
  <si>
    <t>rs12212146</t>
  </si>
  <si>
    <t>rs12244388</t>
  </si>
  <si>
    <t>rs12315434</t>
  </si>
  <si>
    <t>rs1250259</t>
  </si>
  <si>
    <t>rs12740374</t>
  </si>
  <si>
    <t>rs12930452</t>
  </si>
  <si>
    <t>rs13296519</t>
  </si>
  <si>
    <t>rs1412444</t>
  </si>
  <si>
    <t>rs146534110</t>
  </si>
  <si>
    <t>rs15285</t>
  </si>
  <si>
    <t>rs16986953</t>
  </si>
  <si>
    <t>rs17114046</t>
  </si>
  <si>
    <t>rs17228058</t>
  </si>
  <si>
    <t>rs17263917</t>
  </si>
  <si>
    <t>rs17465982</t>
  </si>
  <si>
    <t>rs17612693</t>
  </si>
  <si>
    <t>rs1966248</t>
  </si>
  <si>
    <t>rs2107595</t>
  </si>
  <si>
    <t>rs2140480</t>
  </si>
  <si>
    <t>rs2166529</t>
  </si>
  <si>
    <t>rs223290</t>
  </si>
  <si>
    <t>rs2254710</t>
  </si>
  <si>
    <t>rs2293251</t>
  </si>
  <si>
    <t>rs2401924</t>
  </si>
  <si>
    <t>rs246600</t>
  </si>
  <si>
    <t>rs2649999</t>
  </si>
  <si>
    <t>rs2678670</t>
  </si>
  <si>
    <t>rs28451064</t>
  </si>
  <si>
    <t>rs2891168</t>
  </si>
  <si>
    <t>rs326341</t>
  </si>
  <si>
    <t>rs359243</t>
  </si>
  <si>
    <t>rs369230</t>
  </si>
  <si>
    <t>rs3741380</t>
  </si>
  <si>
    <t>rs3769949</t>
  </si>
  <si>
    <t>rs3796581</t>
  </si>
  <si>
    <t>rs3918226</t>
  </si>
  <si>
    <t>rs4280376</t>
  </si>
  <si>
    <t>rs4543592</t>
  </si>
  <si>
    <t>rs4571506</t>
  </si>
  <si>
    <t>rs4678145</t>
  </si>
  <si>
    <t>rs4762479</t>
  </si>
  <si>
    <t>rs4766578</t>
  </si>
  <si>
    <t>rs4803455</t>
  </si>
  <si>
    <t>rs4932373</t>
  </si>
  <si>
    <t>rs55730499</t>
  </si>
  <si>
    <t>rs566818</t>
  </si>
  <si>
    <t>rs57611503</t>
  </si>
  <si>
    <t>rs604723</t>
  </si>
  <si>
    <t>rs6460942</t>
  </si>
  <si>
    <t>rs6511720</t>
  </si>
  <si>
    <t>rs655720</t>
  </si>
  <si>
    <t>rs6562474</t>
  </si>
  <si>
    <t>rs6598539</t>
  </si>
  <si>
    <t>rs6957896</t>
  </si>
  <si>
    <t>rs701145</t>
  </si>
  <si>
    <t>rs7039819</t>
  </si>
  <si>
    <t>rs7155595</t>
  </si>
  <si>
    <t>rs7209460</t>
  </si>
  <si>
    <t>rs72934535</t>
  </si>
  <si>
    <t>rs7412</t>
  </si>
  <si>
    <t>rs7502499</t>
  </si>
  <si>
    <t>rs75742406</t>
  </si>
  <si>
    <t>rs76608582</t>
  </si>
  <si>
    <t>rs775758</t>
  </si>
  <si>
    <t>rs7766610</t>
  </si>
  <si>
    <t>rs8003602</t>
  </si>
  <si>
    <t>rs8614</t>
  </si>
  <si>
    <t>rs9337951</t>
  </si>
  <si>
    <t>rs964184</t>
  </si>
  <si>
    <t>B2_ALL_eur_leave_ukbb_23andme</t>
  </si>
  <si>
    <t>A2_ALL_eur_leave_23andme</t>
  </si>
  <si>
    <t>C2_ALL_eur_leave_ukbb_23andme</t>
  </si>
  <si>
    <t>B1_ALL_eur_leave_ukbb_23andme</t>
  </si>
  <si>
    <t>B2_ALL_eur_leave_23andme</t>
  </si>
  <si>
    <t>C2_ALL_eur_leave_23andme</t>
  </si>
  <si>
    <t>B1_ALL_eur_leave_23andme</t>
  </si>
  <si>
    <t>A2_ALL_eur_leave_ukbb_23andme</t>
  </si>
  <si>
    <t>rs1229984</t>
  </si>
  <si>
    <t>rs13107325</t>
  </si>
  <si>
    <t>rs2307111</t>
  </si>
  <si>
    <t>rs4929923</t>
  </si>
  <si>
    <t>rs72892910</t>
  </si>
  <si>
    <t>rs10100265</t>
  </si>
  <si>
    <t>ebi-a-GCST006867</t>
  </si>
  <si>
    <t>Type 2 diabetes</t>
  </si>
  <si>
    <t>rs10114341</t>
  </si>
  <si>
    <t>rs10401969</t>
  </si>
  <si>
    <t>rs1050226</t>
  </si>
  <si>
    <t>rs1061813</t>
  </si>
  <si>
    <t>rs1063355</t>
  </si>
  <si>
    <t>rs10740322</t>
  </si>
  <si>
    <t>rs10811661</t>
  </si>
  <si>
    <t>rs10830963</t>
  </si>
  <si>
    <t>rs10842994</t>
  </si>
  <si>
    <t>rs10974438</t>
  </si>
  <si>
    <t>rs11098676</t>
  </si>
  <si>
    <t>rs1111875</t>
  </si>
  <si>
    <t>rs11257655</t>
  </si>
  <si>
    <t>rs1127655</t>
  </si>
  <si>
    <t>rs11708067</t>
  </si>
  <si>
    <t>rs11925227</t>
  </si>
  <si>
    <t>rs12088739</t>
  </si>
  <si>
    <t>rs12299509</t>
  </si>
  <si>
    <t>rs12617659</t>
  </si>
  <si>
    <t>rs12910825</t>
  </si>
  <si>
    <t>rs12970134</t>
  </si>
  <si>
    <t>rs13234269</t>
  </si>
  <si>
    <t>rs13330951</t>
  </si>
  <si>
    <t>rs13389219</t>
  </si>
  <si>
    <t>rs1359790</t>
  </si>
  <si>
    <t>rs1496653</t>
  </si>
  <si>
    <t>rs1552224</t>
  </si>
  <si>
    <t>rs16988333</t>
  </si>
  <si>
    <t>rs17086692</t>
  </si>
  <si>
    <t>rs17168486</t>
  </si>
  <si>
    <t>rs17405722</t>
  </si>
  <si>
    <t>rs17411031</t>
  </si>
  <si>
    <t>rs1758632</t>
  </si>
  <si>
    <t>rs17631783</t>
  </si>
  <si>
    <t>rs17791513</t>
  </si>
  <si>
    <t>rs1801214</t>
  </si>
  <si>
    <t>rs1899951</t>
  </si>
  <si>
    <t>rs2058913</t>
  </si>
  <si>
    <t>rs2237892</t>
  </si>
  <si>
    <t>rs2246618</t>
  </si>
  <si>
    <t>rs2261181</t>
  </si>
  <si>
    <t>rs2294120</t>
  </si>
  <si>
    <t>rs2296173</t>
  </si>
  <si>
    <t>rs243019</t>
  </si>
  <si>
    <t>rs2493394</t>
  </si>
  <si>
    <t>rs2796441</t>
  </si>
  <si>
    <t>rs2820426</t>
  </si>
  <si>
    <t>rs2908282</t>
  </si>
  <si>
    <t>rs2925979</t>
  </si>
  <si>
    <t>rs2943656</t>
  </si>
  <si>
    <t>rs3217992</t>
  </si>
  <si>
    <t>rs340874</t>
  </si>
  <si>
    <t>rs348330</t>
  </si>
  <si>
    <t>rs3756784</t>
  </si>
  <si>
    <t>rs3802177</t>
  </si>
  <si>
    <t>rs459193</t>
  </si>
  <si>
    <t>rs4622883</t>
  </si>
  <si>
    <t>rs4686471</t>
  </si>
  <si>
    <t>rs4812829</t>
  </si>
  <si>
    <t>rs4823182</t>
  </si>
  <si>
    <t>rs4865796</t>
  </si>
  <si>
    <t>rs516946</t>
  </si>
  <si>
    <t>rs5215</t>
  </si>
  <si>
    <t>rs55966194</t>
  </si>
  <si>
    <t>rs576674</t>
  </si>
  <si>
    <t>rs6059662</t>
  </si>
  <si>
    <t>rs61953351</t>
  </si>
  <si>
    <t>rs622217</t>
  </si>
  <si>
    <t>rs6494307</t>
  </si>
  <si>
    <t>rs67232546</t>
  </si>
  <si>
    <t>rs6767484</t>
  </si>
  <si>
    <t>rs6785040</t>
  </si>
  <si>
    <t>rs6795735</t>
  </si>
  <si>
    <t>rs6878122</t>
  </si>
  <si>
    <t>rs6960043</t>
  </si>
  <si>
    <t>rs7144011</t>
  </si>
  <si>
    <t>rs7177055</t>
  </si>
  <si>
    <t>rs7240767</t>
  </si>
  <si>
    <t>rs72802358</t>
  </si>
  <si>
    <t>rs735949</t>
  </si>
  <si>
    <t>rs753270</t>
  </si>
  <si>
    <t>rs7561798</t>
  </si>
  <si>
    <t>rs7572970</t>
  </si>
  <si>
    <t>rs7607777</t>
  </si>
  <si>
    <t>rs7729395</t>
  </si>
  <si>
    <t>rs7756992</t>
  </si>
  <si>
    <t>rs7786095</t>
  </si>
  <si>
    <t>rs7845219</t>
  </si>
  <si>
    <t>rs7903146</t>
  </si>
  <si>
    <t>rs7955901</t>
  </si>
  <si>
    <t>rs8068804</t>
  </si>
  <si>
    <t>rs8108269</t>
  </si>
  <si>
    <t>rs825476</t>
  </si>
  <si>
    <t>rs849135</t>
  </si>
  <si>
    <t>rs853974</t>
  </si>
  <si>
    <t>rs9369425</t>
  </si>
  <si>
    <t>rs9435340</t>
  </si>
  <si>
    <t>rs963740</t>
  </si>
  <si>
    <t>rs9844972</t>
  </si>
  <si>
    <t>rs9894220</t>
  </si>
  <si>
    <t>rs9928094</t>
  </si>
  <si>
    <t>rs993380</t>
  </si>
  <si>
    <t>rs9940149</t>
  </si>
  <si>
    <t>ieu-a-90</t>
  </si>
  <si>
    <t>ieu-a-91</t>
  </si>
  <si>
    <t>ieu-a-92</t>
  </si>
  <si>
    <t>rs10182181</t>
  </si>
  <si>
    <t>rs11075989</t>
  </si>
  <si>
    <t>rs12444979</t>
  </si>
  <si>
    <t>rs13130484</t>
  </si>
  <si>
    <t>rs13393304</t>
  </si>
  <si>
    <t>rs17553262</t>
  </si>
  <si>
    <t>rs1933270</t>
  </si>
  <si>
    <t>rs29939</t>
  </si>
  <si>
    <t>rs523288</t>
  </si>
  <si>
    <t>rs527248</t>
  </si>
  <si>
    <t>rs6779302</t>
  </si>
  <si>
    <t>rs7138803</t>
  </si>
  <si>
    <t>rs7141420</t>
  </si>
  <si>
    <t>rs8028313</t>
  </si>
  <si>
    <t>rs9816226</t>
  </si>
  <si>
    <t>rs987237</t>
  </si>
  <si>
    <t>COVID-19 HG</t>
  </si>
  <si>
    <t>A2_ALL_EUR</t>
  </si>
  <si>
    <t>A2_ALL_EUR_leave_UKB</t>
  </si>
  <si>
    <t>B1_ALL_EUR</t>
  </si>
  <si>
    <t>B1_ALL_EUR_leave_UKB</t>
  </si>
  <si>
    <t>B2_ALL_EUR</t>
  </si>
  <si>
    <t>B2_ALL_EUR_excl_UKB</t>
  </si>
  <si>
    <t>C2_ALL_EUR</t>
  </si>
  <si>
    <t>C2_ALL_EUR_excl_UKB</t>
  </si>
  <si>
    <t>Very severe respiratory confirmed covid vs. population</t>
  </si>
  <si>
    <t>Hospitalized covid vs. not hospitalized covid</t>
  </si>
  <si>
    <t>Hospitalized covid vs. population</t>
  </si>
  <si>
    <t>Covid vs. population</t>
  </si>
  <si>
    <t>Covid vs. population (excluding UKB)</t>
  </si>
  <si>
    <t>Hospitalized covid vs. population  (excluding UKB)</t>
  </si>
  <si>
    <t>Hospitalized covid vs. not hospitalized covid (excluding UKB)</t>
  </si>
  <si>
    <t>Very severe respiratory confirmed covid vs. population  (excluding UKB)</t>
  </si>
  <si>
    <t>MV EEGGER</t>
  </si>
  <si>
    <t>MV MEDIAN</t>
  </si>
  <si>
    <t>MV LASSO</t>
  </si>
  <si>
    <t>Coronary artery disease</t>
  </si>
  <si>
    <t>Obesity Class 1</t>
  </si>
  <si>
    <t>Obesity Class 2</t>
  </si>
  <si>
    <t>Obesity Class 3</t>
  </si>
  <si>
    <t>MV EGGER</t>
  </si>
  <si>
    <t>OR</t>
  </si>
  <si>
    <t>Exposure</t>
  </si>
  <si>
    <t>Outcome</t>
  </si>
  <si>
    <t>SE</t>
  </si>
  <si>
    <t>P</t>
  </si>
  <si>
    <t>HEIDI test P</t>
  </si>
  <si>
    <t>Finngen Release 5</t>
  </si>
  <si>
    <t>Asthma related acute respiratory infections</t>
  </si>
  <si>
    <t>Acute Upper Respiratory Infections</t>
  </si>
  <si>
    <t>Asthma/COPD (Kela code 203)</t>
  </si>
  <si>
    <t>Asthma related infections</t>
  </si>
  <si>
    <t>Asthma-related pneumonia or sepsis</t>
  </si>
  <si>
    <t>Asthma-related pneumonia</t>
  </si>
  <si>
    <t>Bacterial pneumonia</t>
  </si>
  <si>
    <t>Bronchitis</t>
  </si>
  <si>
    <t>Chronic Lower Respiratory Diseases</t>
  </si>
  <si>
    <t>Acute nasopharyngitis (common cold)</t>
  </si>
  <si>
    <t>Influenza</t>
  </si>
  <si>
    <t>Influenza and Pneumonia</t>
  </si>
  <si>
    <t>All Pneumoniae</t>
  </si>
  <si>
    <t>Viral Pneumonia</t>
  </si>
  <si>
    <t>FINNGEN RELEASE 5</t>
  </si>
  <si>
    <t>Index</t>
  </si>
  <si>
    <t>Table 4. Genetic instruments for cannabis use and cannabis use disorder</t>
  </si>
  <si>
    <t>Table 1. Phenotype descriptives and sources</t>
  </si>
  <si>
    <t>PHENOTYPES:</t>
  </si>
  <si>
    <t>Consortium</t>
  </si>
  <si>
    <t>First Author (Year)</t>
  </si>
  <si>
    <t xml:space="preserve">Sample Size </t>
  </si>
  <si>
    <t>N Cases</t>
  </si>
  <si>
    <t>N Controls</t>
  </si>
  <si>
    <t>Population</t>
  </si>
  <si>
    <t>ID:</t>
  </si>
  <si>
    <t>link</t>
  </si>
  <si>
    <t>Notes:</t>
  </si>
  <si>
    <t xml:space="preserve">EXPOSURES: </t>
  </si>
  <si>
    <t>MRC-IEU ID:</t>
  </si>
  <si>
    <t>Drinks per week</t>
  </si>
  <si>
    <t>GSCAN</t>
  </si>
  <si>
    <t xml:space="preserve">Liu (2019) </t>
  </si>
  <si>
    <t>European</t>
  </si>
  <si>
    <t>https://conservancy.umn.edu/handle/11299/201564</t>
  </si>
  <si>
    <t>PGC</t>
  </si>
  <si>
    <t>Walters (2019)</t>
  </si>
  <si>
    <t>https://www.med.unc.edu/pgc/download-results/alcohol-dependence/</t>
  </si>
  <si>
    <t>MRC-IEU</t>
  </si>
  <si>
    <t>Wootton (2019)</t>
  </si>
  <si>
    <t>Pasman (2018)</t>
  </si>
  <si>
    <t>https://www.med.unc.edu/pgc/download-results/cannabis-use</t>
  </si>
  <si>
    <t>Johnson (2020)</t>
  </si>
  <si>
    <t>https://www.med.unc.edu/pgc/download-results/cannabis-use-disorder</t>
  </si>
  <si>
    <t>FinnGen</t>
  </si>
  <si>
    <t>J10_UPPERINFEC</t>
  </si>
  <si>
    <t>INCLUDES: J10_COLD|J10_SINUSITIS|J10_PHARYNGITIS|J10_TONSILLITIS|J10_LARYNGITIS|J10_EPIGLOTTITIS|J10_ACUTEUPPERINFEC</t>
  </si>
  <si>
    <t>INCLUDES: J10_SINUSITIS|J10_PHARYNGITIS|J10_TONSILLITIS|BRONCHITIS</t>
  </si>
  <si>
    <t>J10_ASTHMACOPDKELA</t>
  </si>
  <si>
    <t>ASTHMA_INFECTIONS</t>
  </si>
  <si>
    <t>INCLUDES: ASTHMA_ACUTE_RESPIRATORY_INFECTIONS|ASTHMA_PNEUMONIA|ASTHMA_SEPTICHE_PNEUMONIA</t>
  </si>
  <si>
    <t>INCLUDES: ASTHMA_PNEUMONIA|ASTHMA_SEPTICHE_PNEUMONIA</t>
  </si>
  <si>
    <t>ASTHMA_PNEUMONIA</t>
  </si>
  <si>
    <t>INCLUDES: VIRALPNEUMOKNOWN|VIRALPNEUMONAS|MYCOBLUNGATYPICA|J10_PNEUMONAS|PNEUMOBACTKNOWN</t>
  </si>
  <si>
    <t>J10_PNEUMOBACT</t>
  </si>
  <si>
    <t>INCLUDES: J10_PNEUMOPNEUMO|J10_PNEUMOHAEM|J10_PNEUMOBACTEROTH</t>
  </si>
  <si>
    <t>BRONCHITIS</t>
  </si>
  <si>
    <t>INCLUDES: J10_BRONCHITIS|J10_BRONCHIOLITIS|J10_ACUTELOWERNAS|J10_ACUTEUPPERINFEC|INFLUENZA</t>
  </si>
  <si>
    <t>J10_LOWCHRON</t>
  </si>
  <si>
    <t>INCLUDES: J10_BRONCH|J10_SIMPLBRONCH|J10_BRONCHNAS|J10_COPD|J10_ASTHMA|J10_BRONCHIECTASIS|J10_ASTHMACOPDKELA</t>
  </si>
  <si>
    <t>J10_COLD</t>
  </si>
  <si>
    <t>J10_INFLUENZA</t>
  </si>
  <si>
    <t>J10_INFLUPNEU</t>
  </si>
  <si>
    <t>INCLUDES: J10_INFLUENZA|J10_VIRALPNEUMO|J10_PNEUMOBACT|J10_PNEUMONONBACT|J10_PNEUMONAS</t>
  </si>
  <si>
    <t>J10_PNEUMONIA</t>
  </si>
  <si>
    <t>INCLUDES: J10_VIRALPNEUMO|J10_PNEUMOPNEUMO|J10_PNEUMOHAEM|J10_PNEUMOBACTEROTH|J10_PNEUMONONBACT|J10_PNEUMONAS</t>
  </si>
  <si>
    <t>J10_VIRALPNEUMO</t>
  </si>
  <si>
    <t>ASTHMA_ACUTE_RESPIRATORY_INFECTIONS</t>
  </si>
  <si>
    <t>ASTHMA_PNEUMONIA_AND_SEPSIS</t>
  </si>
  <si>
    <t>Samplesize</t>
  </si>
  <si>
    <t>Ncases</t>
  </si>
  <si>
    <t>Ncontrols</t>
  </si>
  <si>
    <t>COVID-19 HG ID:</t>
  </si>
  <si>
    <t>Consortia:</t>
  </si>
  <si>
    <t>The COVID-19 Host Genetics Initiative</t>
  </si>
  <si>
    <t>GSCAN:</t>
  </si>
  <si>
    <t>GWAS &amp; Sequencing Consortium of Alcohol and Nicotine Use</t>
  </si>
  <si>
    <t>MRC-IEU:</t>
  </si>
  <si>
    <t>Medical Research Center-Integrative Epidemiology Center (UK Bristol)</t>
  </si>
  <si>
    <t>UK Biobank</t>
  </si>
  <si>
    <t>Abbreviations:</t>
  </si>
  <si>
    <t>h2 (se)</t>
  </si>
  <si>
    <t>Genetic correlation</t>
  </si>
  <si>
    <t>Exposure traits</t>
  </si>
  <si>
    <t>0.0281 (0.0013)</t>
  </si>
  <si>
    <t>0.6453 (0.062)</t>
  </si>
  <si>
    <t xml:space="preserve"> 0.3447 (0.0218)</t>
  </si>
  <si>
    <t>0.4072 (0.0361)</t>
  </si>
  <si>
    <t>0.3449 (0.041)</t>
  </si>
  <si>
    <t>0.0704 (0.0154)</t>
  </si>
  <si>
    <t>0.7359 (0.0579)</t>
  </si>
  <si>
    <t xml:space="preserve"> 0.1756 (0.0823)</t>
  </si>
  <si>
    <t>0.6954 (0.1015)</t>
  </si>
  <si>
    <t xml:space="preserve"> 0.0969 (0.0035)</t>
  </si>
  <si>
    <t>0.3227 (0.0296</t>
  </si>
  <si>
    <t xml:space="preserve"> 0.6918 (0.0411)</t>
  </si>
  <si>
    <t xml:space="preserve"> 0.1008 (0.0061)</t>
  </si>
  <si>
    <t>0.488 (0.0524)</t>
  </si>
  <si>
    <t>0.0176 (0.0016)</t>
  </si>
  <si>
    <t>Chr</t>
  </si>
  <si>
    <t>Pos</t>
  </si>
  <si>
    <t>Effect allele</t>
  </si>
  <si>
    <t>Other allele</t>
  </si>
  <si>
    <t>EAF exposure</t>
  </si>
  <si>
    <t>Beta exposure</t>
  </si>
  <si>
    <t>SE exposure</t>
  </si>
  <si>
    <t>P exposure</t>
  </si>
  <si>
    <t>N exposure</t>
  </si>
  <si>
    <t>Ncase exposure</t>
  </si>
  <si>
    <t>Ncontrol exposure</t>
  </si>
  <si>
    <t>R2</t>
  </si>
  <si>
    <t>F</t>
  </si>
  <si>
    <t>DRINKS PER WEEK</t>
  </si>
  <si>
    <t>rs705687</t>
  </si>
  <si>
    <t>rs58107686</t>
  </si>
  <si>
    <t>rs12088813</t>
  </si>
  <si>
    <t>rs5024204</t>
  </si>
  <si>
    <t>rs10753661</t>
  </si>
  <si>
    <t>rs823114</t>
  </si>
  <si>
    <t>rs2178197</t>
  </si>
  <si>
    <t>rs13383034</t>
  </si>
  <si>
    <t>rs1004787</t>
  </si>
  <si>
    <t>rs13032049</t>
  </si>
  <si>
    <t>rs828867</t>
  </si>
  <si>
    <t>rs11692435</t>
  </si>
  <si>
    <t>rs13024996</t>
  </si>
  <si>
    <t>rs72859280</t>
  </si>
  <si>
    <t>rs56337305</t>
  </si>
  <si>
    <t>rs13094887</t>
  </si>
  <si>
    <t>rs62250685</t>
  </si>
  <si>
    <t>rs74664784</t>
  </si>
  <si>
    <t>rs13066454</t>
  </si>
  <si>
    <t>rs9838144</t>
  </si>
  <si>
    <t>rs2011092</t>
  </si>
  <si>
    <t>rs60654199</t>
  </si>
  <si>
    <t>rs6787172</t>
  </si>
  <si>
    <t>rs3748034</t>
  </si>
  <si>
    <t>rs7682824</t>
  </si>
  <si>
    <t>rs35538052</t>
  </si>
  <si>
    <t>rs4501255</t>
  </si>
  <si>
    <t>rs12499107</t>
  </si>
  <si>
    <t>rs144198753</t>
  </si>
  <si>
    <t>rs1154414</t>
  </si>
  <si>
    <t>rs10028756</t>
  </si>
  <si>
    <t>rs561222871</t>
  </si>
  <si>
    <t>rs36052336</t>
  </si>
  <si>
    <t>rs2165670</t>
  </si>
  <si>
    <t>rs17029090</t>
  </si>
  <si>
    <t>rs79139602</t>
  </si>
  <si>
    <t>rs4699791</t>
  </si>
  <si>
    <t>rs4690727</t>
  </si>
  <si>
    <t>rs10004020</t>
  </si>
  <si>
    <t>rs12651313</t>
  </si>
  <si>
    <t>rs4916723</t>
  </si>
  <si>
    <t>rs12655091</t>
  </si>
  <si>
    <t>rs11739827</t>
  </si>
  <si>
    <t>rs6460047</t>
  </si>
  <si>
    <t>rs10236149</t>
  </si>
  <si>
    <t>rs35034355</t>
  </si>
  <si>
    <t>rs6951574</t>
  </si>
  <si>
    <t>rs13250583</t>
  </si>
  <si>
    <t>rs1217091</t>
  </si>
  <si>
    <t>rs10978550</t>
  </si>
  <si>
    <t>rs7074871</t>
  </si>
  <si>
    <t>rs17665139</t>
  </si>
  <si>
    <t>rs7950166</t>
  </si>
  <si>
    <t>rs11030084</t>
  </si>
  <si>
    <t>rs56030824</t>
  </si>
  <si>
    <t>rs10750025</t>
  </si>
  <si>
    <t>rs1713676</t>
  </si>
  <si>
    <t>rs4938230</t>
  </si>
  <si>
    <t>rs682011</t>
  </si>
  <si>
    <t>rs12795042</t>
  </si>
  <si>
    <t>rs10876188</t>
  </si>
  <si>
    <t>rs3809162</t>
  </si>
  <si>
    <t>rs10506274</t>
  </si>
  <si>
    <t>rs4842786</t>
  </si>
  <si>
    <t>rs500321</t>
  </si>
  <si>
    <t>rs1123285</t>
  </si>
  <si>
    <t>rs2180870</t>
  </si>
  <si>
    <t>rs28929474</t>
  </si>
  <si>
    <t>rs11625650</t>
  </si>
  <si>
    <t>rs2472297</t>
  </si>
  <si>
    <t>rs12907323</t>
  </si>
  <si>
    <t>rs2764771</t>
  </si>
  <si>
    <t>rs17177078</t>
  </si>
  <si>
    <t>rs378421</t>
  </si>
  <si>
    <t>rs113443718</t>
  </si>
  <si>
    <t>rs62044525</t>
  </si>
  <si>
    <t>rs7185555</t>
  </si>
  <si>
    <t>rs1104608</t>
  </si>
  <si>
    <t>rs4548913</t>
  </si>
  <si>
    <t>rs3803800</t>
  </si>
  <si>
    <t>rs2854334</t>
  </si>
  <si>
    <t>rs10438820</t>
  </si>
  <si>
    <t>rs9950000</t>
  </si>
  <si>
    <t>rs4092465</t>
  </si>
  <si>
    <t>rs281379</t>
  </si>
  <si>
    <t>rs4815364</t>
  </si>
  <si>
    <t>rs9607814</t>
  </si>
  <si>
    <t>PGC || Alcohol Dependence</t>
  </si>
  <si>
    <t>rs111312143</t>
  </si>
  <si>
    <t>rs13296886</t>
  </si>
  <si>
    <t>rs2006682</t>
  </si>
  <si>
    <t>rs579837</t>
  </si>
  <si>
    <t>rs7240201</t>
  </si>
  <si>
    <t>rs78323057</t>
  </si>
  <si>
    <t>rs79171978</t>
  </si>
  <si>
    <t>rs870089</t>
  </si>
  <si>
    <t>rs9571413</t>
  </si>
  <si>
    <t>effect allele</t>
  </si>
  <si>
    <t>allele for which effect calculated</t>
  </si>
  <si>
    <t>GWAS association effect</t>
  </si>
  <si>
    <t>standard error of beta</t>
  </si>
  <si>
    <t>p-value of beta</t>
  </si>
  <si>
    <t>N cases</t>
  </si>
  <si>
    <t>number of cases (for case/control GWAS)</t>
  </si>
  <si>
    <t>N controls</t>
  </si>
  <si>
    <t>number of controls (for case/control GWAS)</t>
  </si>
  <si>
    <t xml:space="preserve">R2 </t>
  </si>
  <si>
    <t>F-statistic</t>
  </si>
  <si>
    <t xml:space="preserve">EAF </t>
  </si>
  <si>
    <t>Beta</t>
  </si>
  <si>
    <t xml:space="preserve">P </t>
  </si>
  <si>
    <t xml:space="preserve">N </t>
  </si>
  <si>
    <t xml:space="preserve">N cases </t>
  </si>
  <si>
    <t>rs35343344</t>
  </si>
  <si>
    <t>rs28485305</t>
  </si>
  <si>
    <t>single nucleotide polymorphism</t>
  </si>
  <si>
    <t>chromosome</t>
  </si>
  <si>
    <t>base position</t>
  </si>
  <si>
    <t>other allele</t>
  </si>
  <si>
    <t>other allele (non-effect allele)</t>
  </si>
  <si>
    <t>effect allele frequency</t>
  </si>
  <si>
    <t>CANNABIS USE DISORDER</t>
  </si>
  <si>
    <t>rs79001202</t>
  </si>
  <si>
    <t>rs11715758</t>
  </si>
  <si>
    <t>rs2029649</t>
  </si>
  <si>
    <t>rs9497404</t>
  </si>
  <si>
    <t>rs72966717</t>
  </si>
  <si>
    <t>rs7459111</t>
  </si>
  <si>
    <t>rs9787909</t>
  </si>
  <si>
    <t>rs17514242</t>
  </si>
  <si>
    <t>rs6133184</t>
  </si>
  <si>
    <t>rs4817622</t>
  </si>
  <si>
    <t xml:space="preserve">CANNABIS USE </t>
  </si>
  <si>
    <t>rs4099556</t>
  </si>
  <si>
    <t>rs9578502</t>
  </si>
  <si>
    <t>rs353253</t>
  </si>
  <si>
    <t>rs714008</t>
  </si>
  <si>
    <t>rs2099149</t>
  </si>
  <si>
    <t>rs7586062</t>
  </si>
  <si>
    <t>rs10499</t>
  </si>
  <si>
    <t>rs4922663</t>
  </si>
  <si>
    <t>rs9268848</t>
  </si>
  <si>
    <t>rs58691539</t>
  </si>
  <si>
    <t>rs61997596</t>
  </si>
  <si>
    <t>rs9320901</t>
  </si>
  <si>
    <t>rs13260666</t>
  </si>
  <si>
    <t>rs2245192</t>
  </si>
  <si>
    <t>rs139972333</t>
  </si>
  <si>
    <t>rs7107987</t>
  </si>
  <si>
    <t>EAF</t>
  </si>
  <si>
    <t>N</t>
  </si>
  <si>
    <t>rs13332432</t>
  </si>
  <si>
    <t>rs2299409</t>
  </si>
  <si>
    <t>rs331939</t>
  </si>
  <si>
    <t>rs76640332</t>
  </si>
  <si>
    <t>Alcohol Use Disorder</t>
  </si>
  <si>
    <t>Coronary Artery Disease</t>
  </si>
  <si>
    <t>Method</t>
  </si>
  <si>
    <t>NSNP</t>
  </si>
  <si>
    <t>Lower 95% CI</t>
  </si>
  <si>
    <t>Upper 95% CI</t>
  </si>
  <si>
    <t>OR Lower 95% CI</t>
  </si>
  <si>
    <t>OR Upper 95% CI</t>
  </si>
  <si>
    <t>Q df</t>
  </si>
  <si>
    <t>Q P</t>
  </si>
  <si>
    <t>Egger intercept</t>
  </si>
  <si>
    <t>Egger P</t>
  </si>
  <si>
    <t>R2 outcome</t>
  </si>
  <si>
    <t>R2 exposure</t>
  </si>
  <si>
    <t xml:space="preserve">Steiger P </t>
  </si>
  <si>
    <t xml:space="preserve">Exposure </t>
  </si>
  <si>
    <t>ID Exposure</t>
  </si>
  <si>
    <t xml:space="preserve">P  </t>
  </si>
  <si>
    <t xml:space="preserve">Correct causal direction </t>
  </si>
  <si>
    <t>A2_ALL_eur</t>
  </si>
  <si>
    <t>GRCh37 liftover: COVID19_HGI_A2_ALL_eur_leave_23andme_20210107.b37.txt.gz</t>
  </si>
  <si>
    <t>A2_ALL_eur_leave_ukbb</t>
  </si>
  <si>
    <t>GRCh37 liftover: COVID19_HGI_A2_ALL_eur_leave_ukbb_23andme_20210107.b37.txt.gz</t>
  </si>
  <si>
    <t>B1_ALL_eur</t>
  </si>
  <si>
    <t>GRCh37 liftover: COVID19_HGI_B1_ALL_eur_leave_23andme_20210107.b37.txt.gz</t>
  </si>
  <si>
    <t>B1_ALL_eur_leave_ukbb</t>
  </si>
  <si>
    <t>GRCh37 liftover: COVID19_HGI_B1_ALL_eur_leave_ukbb_23andme_20210107.b37.txt.gz</t>
  </si>
  <si>
    <t>B2_ALL_eur</t>
  </si>
  <si>
    <t>GRCh37 liftover: COVID19_HGI_B2_ALL_eur_leave_23andme_20210107.b37.txt.gz</t>
  </si>
  <si>
    <t>B2_ALL_eur_leave_ukbb</t>
  </si>
  <si>
    <t>GRCh37 liftover: COVID19_HGI_B2_ALL_eur_leave_ukbb_23andme_20210107.b37.txt.gz</t>
  </si>
  <si>
    <t>C2_ALL_eur</t>
  </si>
  <si>
    <t>GRCh37 liftover: COVID19_HGI_C2_ALL_eur_leave_23andme_20210107.b37.txt.gz</t>
  </si>
  <si>
    <t>C2_ALL_eur_leave_ukbb</t>
  </si>
  <si>
    <t>GRCh37 liftover: COVID19_HGI_C2_ALL_eur_leave_ukbb_23andme_20210107.b37.txt.gz</t>
  </si>
  <si>
    <t>EXPOSURE</t>
  </si>
  <si>
    <t xml:space="preserve">95% CI </t>
  </si>
  <si>
    <t>Upper bound</t>
  </si>
  <si>
    <t>Lower bound</t>
  </si>
  <si>
    <t xml:space="preserve">OR </t>
  </si>
  <si>
    <t>OR 95% CI</t>
  </si>
  <si>
    <t>Heterogeneity</t>
  </si>
  <si>
    <t xml:space="preserve">Q </t>
  </si>
  <si>
    <t>Q p</t>
  </si>
  <si>
    <t>Tuning statistic</t>
  </si>
  <si>
    <t>MV METHOD</t>
  </si>
  <si>
    <t>https://storage.googleapis.com/finngen-public-data-r5/summary_stats/finngen_R5_J10_ASTHMACOPDKELA.gz</t>
  </si>
  <si>
    <t>https://storage.googleapis.com/finngen-public-data-r5/summary_stats/finngen_R5_ASTHMA_PNEUMONIA.gz</t>
  </si>
  <si>
    <t>https://storage.googleapis.com/finngen-public-data-r5/summary_stats/finngen_R5_ASTHMA_PNEUMONIA_AND_SEPSIS.gz</t>
  </si>
  <si>
    <t>https://storage.googleapis.com/finngen-public-data-r5/summary_stats/finngen_R5_ASTHMA_INFECTIONS.gz</t>
  </si>
  <si>
    <t>https://storage.googleapis.com/finngen-public-data-r5/summary_stats/finngen_R5_J10_PNEUMOBACT.gz</t>
  </si>
  <si>
    <t>https://storage.googleapis.com/finngen-public-data-r5/summary_stats/finngen_R5_BRONCHITIS.gz</t>
  </si>
  <si>
    <t>https://storage.googleapis.com/finngen-public-data-r5/summary_stats/finngen_R5_J10_LOWCHRON.gz</t>
  </si>
  <si>
    <t>https://storage.googleapis.com/finngen-public-data-r5/summary_stats/finngen_R5_J10_COLD.gz</t>
  </si>
  <si>
    <t>https://storage.googleapis.com/finngen-public-data-r5/summary_stats/finngen_R5_J10_INFLUENZA.gz</t>
  </si>
  <si>
    <t>https://storage.googleapis.com/finngen-public-data-r5/summary_stats/finngen_R5_J10_INFLUPNEU.gz</t>
  </si>
  <si>
    <t>https://storage.googleapis.com/finngen-public-data-r5/summary_stats/finngen_R5_J10_PNEUMONIA.gz</t>
  </si>
  <si>
    <t>https://storage.googleapis.com/finngen-public-data-r5/summary_stats/finngen_R5_J10_VIRALPNEUMO.gz</t>
  </si>
  <si>
    <t>https://storage.googleapis.com/finngen-public-data-r5/summary_stats/finngen_R5_J10_UPPERINFEC.gz</t>
  </si>
  <si>
    <t>https://storage.googleapis.com/finngen-public-data-r5/summary_stats/finngen_R5_J10_ASTHMA_ACUTE_RESPIRATORY_INFECTIONS.gz</t>
  </si>
  <si>
    <t>Type 2 Diabetes</t>
  </si>
  <si>
    <t xml:space="preserve">UKB: </t>
  </si>
  <si>
    <t>CanUseX23andMe</t>
  </si>
  <si>
    <t xml:space="preserve">Alcoholic drinks per week </t>
  </si>
  <si>
    <t xml:space="preserve">ID Outcome  </t>
  </si>
  <si>
    <t>GSMR</t>
  </si>
  <si>
    <t>HEIDI P</t>
  </si>
  <si>
    <t>Xue (2018)</t>
  </si>
  <si>
    <t>gwas.mrcieu.ac.uk/datasets/ebi-a-GCST006867/</t>
  </si>
  <si>
    <t>European (.994)</t>
  </si>
  <si>
    <t>van der Harst (2017)</t>
  </si>
  <si>
    <t>ebi-a-GCST005195</t>
  </si>
  <si>
    <t>gwas.mrcieu.ac.uk/datasets/ebi-a-GCST005195/</t>
  </si>
  <si>
    <t>GIANT</t>
  </si>
  <si>
    <t>Berndt (2013)</t>
  </si>
  <si>
    <t>Genetic Investigation of ANthropometric Traits </t>
  </si>
  <si>
    <t>gwas.mrcieu.ac.uk/datasets/ieu-a-90/</t>
  </si>
  <si>
    <t>gwas.mrcieu.ac.uk/datasets/ieu-a-91/</t>
  </si>
  <si>
    <t>gwas.mrcieu.ac.uk/datasets/ieu-a-92/</t>
  </si>
  <si>
    <t>https://data.bris.ac.uk/datasets/tar/10i96zb8gm0j81yz0q6ztei23d.zip</t>
  </si>
  <si>
    <t>OUTCOMES:</t>
  </si>
  <si>
    <t xml:space="preserve"> BMI ≥30 kg/m2; controls BMI &lt; 25 kg/m2</t>
  </si>
  <si>
    <t> BMI ≥35 kg/m2; ; controls BMI &lt; 25 kg/m2</t>
  </si>
  <si>
    <t> BMI ≥40 kg/m2; controls BMI &lt; 25 kg/m2</t>
  </si>
  <si>
    <t>Outcome Consortium</t>
  </si>
  <si>
    <t>ID Outcome</t>
  </si>
  <si>
    <t>tuning statistic</t>
  </si>
  <si>
    <t>Obesity Class I</t>
  </si>
  <si>
    <t>Obesity Class II</t>
  </si>
  <si>
    <t>Obesity Class III</t>
  </si>
  <si>
    <t>F-statistic (calculated)</t>
  </si>
  <si>
    <t>Proportion variance explained by SNP (calculated)</t>
  </si>
  <si>
    <t>&lt; 2.2e-308</t>
  </si>
  <si>
    <t>J10_BRONCH</t>
  </si>
  <si>
    <t>AUD</t>
  </si>
  <si>
    <t xml:space="preserve">ID Exposure </t>
  </si>
  <si>
    <t>CARDIoGRAMplusC4D-UK Biobank CAD GWAS Meta-analysis</t>
  </si>
  <si>
    <t>Meta-analysis: 3 studies:  DIAbetes Genetics Replication and Meta-analysis (DIAGRAM), Genetic Epidemiology Research on Aging (GERA), and the full cohort release of the UK Biobank (UKB)</t>
  </si>
  <si>
    <t xml:space="preserve">Meta-analysis: 2 studies: CARDIoGRAMplusC4D-UK Biobank CAD GWAS meta-analysis </t>
  </si>
  <si>
    <t>CARDIoGRAMplusC4D (Coronary ARtery DIsease Genome wide Replication and Meta-analysis (CARDIoGRAM) plus The Coronary Artery Disease (C4D) Genetics) consortium</t>
  </si>
  <si>
    <t>CARDIoGRAMplusC4D</t>
  </si>
  <si>
    <t>FinnGen ID:</t>
  </si>
  <si>
    <t xml:space="preserve">Number of instrument variants </t>
  </si>
  <si>
    <t>Regression estimate</t>
  </si>
  <si>
    <t>Standard error of estimate</t>
  </si>
  <si>
    <t>Lower bound of 95% confidence interval of estimate</t>
  </si>
  <si>
    <t>Upper bound of 95% confidence interval of estimate</t>
  </si>
  <si>
    <t>Odds ratio (exponentiated Beta)</t>
  </si>
  <si>
    <t>Lower bound of 95% confidence interval of OR</t>
  </si>
  <si>
    <t>Upper bound of 95% confidence interval of OR</t>
  </si>
  <si>
    <t>P value of estimate</t>
  </si>
  <si>
    <t>Heterogeneity test:</t>
  </si>
  <si>
    <t xml:space="preserve">Q statistic </t>
  </si>
  <si>
    <t>Q degrees of freedom</t>
  </si>
  <si>
    <t xml:space="preserve">Q P </t>
  </si>
  <si>
    <t>P value of Q statistic</t>
  </si>
  <si>
    <t>Pleiotropy test:</t>
  </si>
  <si>
    <t>Intercept estimated by MR Egger method</t>
  </si>
  <si>
    <t>Standard error of Egger intercept estimate</t>
  </si>
  <si>
    <t>P value of Egger intercept estimate</t>
  </si>
  <si>
    <t>Directionality test:</t>
  </si>
  <si>
    <t>SNP R2 exposure</t>
  </si>
  <si>
    <t>SNP R2 outcome</t>
  </si>
  <si>
    <t>Exposure variance explained by instruments SNPs</t>
  </si>
  <si>
    <t>Outcome variance explained by instruments SNPs</t>
  </si>
  <si>
    <t>True or false</t>
  </si>
  <si>
    <t>Steiger P</t>
  </si>
  <si>
    <t>P value of test</t>
  </si>
  <si>
    <t>RSID</t>
  </si>
  <si>
    <t>BETA</t>
  </si>
  <si>
    <t>default heterogeneity stopping value</t>
  </si>
  <si>
    <t>Notes: Insufficient number of significant loci for GSMR using alcohol dependence and cannabis use disorder</t>
  </si>
  <si>
    <t>INTERCEPT</t>
  </si>
  <si>
    <t>Alcohol use disorder</t>
  </si>
  <si>
    <t>Notes: Insufficient number of insufficient loci for GSMR using Alcohol use disorder and cannabis use disorder</t>
  </si>
  <si>
    <t>Very severe respiratory confirmed COVID-19 vs. population</t>
  </si>
  <si>
    <t>Very severe respiratory confirmed COVID-19 vs. population (excluding UKB)</t>
  </si>
  <si>
    <t>Hospitalized COVID-19 vs. not hospitalized COVID-19</t>
  </si>
  <si>
    <t>Hospitalized COVID-19 vs. not hospitalized COVID-19  (excluding UKB)</t>
  </si>
  <si>
    <t>Hospitalized COVID-19 vs. population</t>
  </si>
  <si>
    <t>Hospitalized COVID-19 vs. population  (excluding UKB)</t>
  </si>
  <si>
    <t>COVID-19 vs. population</t>
  </si>
  <si>
    <t>COVID-19 vs. population  (excluding UKB)</t>
  </si>
  <si>
    <t>Very severe respiratory confirmed COVID-19 vs. population  (excluding UKB)</t>
  </si>
  <si>
    <t>Hospitalized COVID-19 vs. not hospitalized COVID-19 (excluding UKB)</t>
  </si>
  <si>
    <t>COVID-19 vs. population (excluding UKB)</t>
  </si>
  <si>
    <t>ALCOHOL USE DISORDER</t>
  </si>
  <si>
    <t>P-value &lt; Bonferroni corrected p-value (0.0025)</t>
  </si>
  <si>
    <t>P-value &lt; Bonferroni corrected p-value (0.000714)</t>
  </si>
  <si>
    <t>Table 2. Genetic instruments for alcohol use and alcohol use disorder</t>
  </si>
  <si>
    <t>rs4568549</t>
  </si>
  <si>
    <t>rs530916</t>
  </si>
  <si>
    <t>rs6692614</t>
  </si>
  <si>
    <t>rs812887</t>
  </si>
  <si>
    <t xml:space="preserve">Alcohol use disorder </t>
  </si>
  <si>
    <t>OUTLIER CORRECTED</t>
  </si>
  <si>
    <t>Coronary Artery Disease (Ncases 122733/ N controls 424528)</t>
  </si>
  <si>
    <t>Type 2 Diabetes (Ncases 50721/Ncontrols 539562)</t>
  </si>
  <si>
    <t>*Meta-analysis: 3 studies:  DIAbetes Genetics Replication and Meta-analysis (DIAGRAM), Genetic Epidemiology Research on Aging (GERA), and the full cohort release of the UK Biobank (UKB)</t>
  </si>
  <si>
    <t xml:space="preserve"> Class I: BMI ≥30 kg/m2; controls BMI &lt; 25 kg/m2</t>
  </si>
  <si>
    <t> Class II: BMI ≥35 kg/m2; ; controls BMI &lt; 25 kg/m2</t>
  </si>
  <si>
    <t> Class III: BMI ≥40 kg/m2; controls BMI &lt; 25 kg/m2</t>
  </si>
  <si>
    <t>COVID 19-hg meta-analysis Round 5</t>
  </si>
  <si>
    <t>FinnGen Release 5</t>
  </si>
  <si>
    <t>COVID-19 19 OUTCOMES:</t>
  </si>
  <si>
    <t>COVID-19-19 HGI</t>
  </si>
  <si>
    <t>Very severe respiratory confirmed COVID-19 vs. population (excluding UKB cohort)</t>
  </si>
  <si>
    <t>Hospitalized COVID-19 vs. not hospitalized COVID-19 (excluding UKB cohort)</t>
  </si>
  <si>
    <t>Hospitalized COVID-19 vs. population (excluding UKB cohort)</t>
  </si>
  <si>
    <t>COVID-19 vs. population (excluding UKB cohort)</t>
  </si>
  <si>
    <t>* 1000 Genomes European reference population</t>
  </si>
  <si>
    <t>LD Score Regression *</t>
  </si>
  <si>
    <t>Very severe respiratory confirmed COVID-19 vs. population (N = 707407)</t>
  </si>
  <si>
    <t>Very severe respiratory confirmed COVID-19 vs. population (excluding UKB) (N=378521)</t>
  </si>
  <si>
    <t>Hospitalized vs. not hospitalized COVID-19 (excluding UKB)</t>
  </si>
  <si>
    <t>Hospitalized vs. not hospitalized COVID-19 (excluding UKB) (N = 10365)</t>
  </si>
  <si>
    <t>Hospitalized vs. not hospitalized COVID-19 (N=16645)</t>
  </si>
  <si>
    <t>Hospitalized COVID-19 vs. population (N=1206629)</t>
  </si>
  <si>
    <t>Hospitalized COVID-19 vs. population (excluding UKB) (N=876382)</t>
  </si>
  <si>
    <t>COVID-19 vs. population (N=1588783)</t>
  </si>
  <si>
    <t>COVID-19 vs. population (excluding UKB) (N=876382)</t>
  </si>
  <si>
    <t>Table 8. Single variable Mendelian randomization analyses of substance use and use disorder on COVID-19</t>
  </si>
  <si>
    <t>Exposures:</t>
  </si>
  <si>
    <t xml:space="preserve">Very severe respiratory confirmed COVID-19 vs. population (excluding UKB) </t>
  </si>
  <si>
    <t>Hospitalized vs. not hospitalized COVID-19</t>
  </si>
  <si>
    <t xml:space="preserve">Hospitalized COVID-19 vs. population (excluding UKB) </t>
  </si>
  <si>
    <t>OUTCOME*</t>
  </si>
  <si>
    <t xml:space="preserve">OUTCOME* </t>
  </si>
  <si>
    <r>
      <rPr>
        <b/>
        <sz val="10"/>
        <color theme="1"/>
        <rFont val="Arial"/>
        <family val="2"/>
      </rPr>
      <t>*Outcome sample sizes</t>
    </r>
    <r>
      <rPr>
        <sz val="10"/>
        <color theme="1"/>
        <rFont val="Arial"/>
        <family val="2"/>
      </rPr>
      <t>:</t>
    </r>
  </si>
  <si>
    <t xml:space="preserve">Table 9. Leave-one-out analyes for substance use and dependence on COVID-19 </t>
  </si>
  <si>
    <t>Table 13. Single variable Mendelian randomization analyses including GSMR of substance use and dependence on FinnGen R5 endpoints</t>
  </si>
  <si>
    <t>iNCLUDES: UKB N cases = 1670/ N controls = 4610</t>
  </si>
  <si>
    <t>INCLUDES: UKB N cases = 309/ N controls = 328577</t>
  </si>
  <si>
    <t>INCLUDES: UKB N cases = 1670/ N controls = 328577</t>
  </si>
  <si>
    <t>INCLUDES: UKB N cases = 6490/ N controls = 328577</t>
  </si>
  <si>
    <t xml:space="preserve">Table 3. Genetic instruments for lifetime tobacco smoking </t>
  </si>
  <si>
    <t xml:space="preserve">Table 5. Multivariable genetic instruments for alcohol use, cannabis use and lifetime tobacco smoking </t>
  </si>
  <si>
    <t xml:space="preserve">Table 6. Multivariable genetic instruments for alcohol use disorder, cannabis use disorder and lifetime tobacco smoking </t>
  </si>
  <si>
    <t>Table 7. Multivariable genetic instruments for  lifetime tobacco smoking and coronary artery disease, Type 2 diabetes, and obesity*</t>
  </si>
  <si>
    <t>Lifetime Tobacco Smoking</t>
  </si>
  <si>
    <t>LIFETIME TOBACCO SMOKING AND CORONARY ARTERY DISEASE</t>
  </si>
  <si>
    <t>LIFETIME TOBACCO SMOKING AND TYPE 2 DIABETES</t>
  </si>
  <si>
    <t>LIFETIME TOBACCO SMOKING AND OBESITY*</t>
  </si>
  <si>
    <t>Lifetime tobacco smoking (lifetime smoking)</t>
  </si>
  <si>
    <t>Table 16. Multivariable Mendelian randomisation analysis results for lifetime tobacco smoking and, alternatively, coronary artery disease, type 2 diabetes, and obesity, on FinnGen R5 endpoints</t>
  </si>
  <si>
    <t>ASTHMA RELATED ACUTE RESPIRATORY INFECTIONS</t>
  </si>
  <si>
    <t>ASTHMA RELATED INFECTIONS</t>
  </si>
  <si>
    <t>ASTHMA RELATED PNEUMONIA OR SEPSIS</t>
  </si>
  <si>
    <t>ASTHMA RELATED PNEUMONIA</t>
  </si>
  <si>
    <t>ASTHMA/ COPD</t>
  </si>
  <si>
    <t>COMMON COLD</t>
  </si>
  <si>
    <t>INFLUENZA</t>
  </si>
  <si>
    <t>INFLUENZA OR PNEUMONIA</t>
  </si>
  <si>
    <t>CHRONIC LOWER RESPIRATORY DISEASES</t>
  </si>
  <si>
    <t>BACTERIAL PNEUMONIA</t>
  </si>
  <si>
    <t>ALL PNEUMONIAE</t>
  </si>
  <si>
    <t>ACUTE UPPER RESPIRATORY INFECTIONS</t>
  </si>
  <si>
    <t>VIRAL PNEUMONIA</t>
  </si>
  <si>
    <t>Alcoholic drinks per week</t>
  </si>
  <si>
    <t>rs494904</t>
  </si>
  <si>
    <t>rs6739804</t>
  </si>
  <si>
    <t>rs962961</t>
  </si>
  <si>
    <t>rs9835772</t>
  </si>
  <si>
    <t>rs10036164</t>
  </si>
  <si>
    <t>rs10758948</t>
  </si>
  <si>
    <t>rs10935686</t>
  </si>
  <si>
    <t>rs113878408</t>
  </si>
  <si>
    <t>rs11660554</t>
  </si>
  <si>
    <t>rs12952455</t>
  </si>
  <si>
    <t>rs1538773</t>
  </si>
  <si>
    <t>rs1874413</t>
  </si>
  <si>
    <t>rs1948897</t>
  </si>
  <si>
    <t>rs2071410</t>
  </si>
  <si>
    <t>rs296014</t>
  </si>
  <si>
    <t>rs3008979</t>
  </si>
  <si>
    <t>rs301793</t>
  </si>
  <si>
    <t>rs3739435</t>
  </si>
  <si>
    <t>rs4243633</t>
  </si>
  <si>
    <t>rs4831464</t>
  </si>
  <si>
    <t>rs515744</t>
  </si>
  <si>
    <t>rs57193069</t>
  </si>
  <si>
    <t>rs605863</t>
  </si>
  <si>
    <t>rs6479812</t>
  </si>
  <si>
    <t>rs6534338</t>
  </si>
  <si>
    <t>rs8011257</t>
  </si>
  <si>
    <t>rs9411334</t>
  </si>
  <si>
    <t>rs9570550</t>
  </si>
  <si>
    <t>rs9651873</t>
  </si>
  <si>
    <t>rs9880480</t>
  </si>
  <si>
    <t>rs9880694</t>
  </si>
  <si>
    <t>Table 15. Multivariable Mendelian randomisation analysis results for substance use and use disorder on FinnGen R5 endpoints</t>
  </si>
  <si>
    <t>Table 17. Leave-one-out analyes for substance use and use disorder on FinnGen R5 endpoints</t>
  </si>
  <si>
    <t>OUTCOME</t>
  </si>
  <si>
    <t>Table 10. Multivariable Mendelian randomisation analysis results for alcohol use, cannabis use and lifetime tobacco smoking on COVID-19</t>
  </si>
  <si>
    <t>Table 11. Multivariable Mendelian randomisation analysis results for alcohol use disorder, cannabis use disorder and lifetime tobacco smoking on COVID-19</t>
  </si>
  <si>
    <t>Table 12. Multivariable Mendelian randomisation analysis results for lifetime tobacco smoking and, alternatively, coronary artery disease, type 2 diabetes, and obesity on COVID-19</t>
  </si>
  <si>
    <t>Eposure</t>
  </si>
  <si>
    <t xml:space="preserve">Cannabis use </t>
  </si>
  <si>
    <t xml:space="preserve">Lifetime smoking </t>
  </si>
  <si>
    <t>Odds ratio (eponentiated Beta)</t>
  </si>
  <si>
    <t>Eposure variance eplained by instruments SNPs</t>
  </si>
  <si>
    <t>Outcome variance eplained by instruments SNPs</t>
  </si>
  <si>
    <t>Table 14. Multivariable Mendelian randomisation analysis results for substance use on FinnGen R5 endpoints</t>
  </si>
  <si>
    <t>Supp Data 1. Phenotype descriptions and sources</t>
  </si>
  <si>
    <t>Supp Data 2. Genetic instruments for alcohol use and alcohol use disorder</t>
  </si>
  <si>
    <t xml:space="preserve">Supp Data 3. Genetic instruments for lifetime tobacco smoking </t>
  </si>
  <si>
    <t>Supp Data 4. Genetic instruments for cannabis use and cannabis use disorder</t>
  </si>
  <si>
    <t xml:space="preserve">Supp Data 5. Multivariable genetic instruments for alcohol use, cannabis use and lifetime tobacco smoking </t>
  </si>
  <si>
    <t xml:space="preserve">Supp Data 6. Multivariable genetic instruments for alcohol use disorder, cannabis use disorder and lifetime tobacco smoking </t>
  </si>
  <si>
    <t>Supp Data 7. Multivariable genetic instruments for lifetime tobacco smoking and coronary artery disease, Type 2 diabetes, and obesity*</t>
  </si>
  <si>
    <t>Supp Data 8. Single variable Mendelian randomization analyses of substance use and use disorder on COVID-19</t>
  </si>
  <si>
    <t xml:space="preserve">Supp Data  9. Leave-one-out analyses for substance use and use disorder on COVID-19 </t>
  </si>
  <si>
    <t>Supp Data 10. Multivariable Mendelian randomization analysis results for alcohol use, cannabis use and lifetime tobacco smoking on COVID-19</t>
  </si>
  <si>
    <t>Supp Data  11. Multivariable Mendelian randomization analysis results for alcohol use disorder, cannabis use disorder and lifetime tobacco smoking on COVID-19</t>
  </si>
  <si>
    <t>Supp Data 12. Multivariable Mendelian randomization analysis results for lifetime tobacco smoking and, alternatively, coronary artery disease, type 2 diabetes, and obesity on COVID 19</t>
  </si>
  <si>
    <t>Supp Data 13. Single variable Mendelian randomization analyses of substance use and use disorder on FinnGen R5 endpoints</t>
  </si>
  <si>
    <t>Supp Data 14. Multivariable Mendelian randomization analysis results for substance use on FinnGen R5 endpoints</t>
  </si>
  <si>
    <t>Supp Data 15. Multivariable Mendelian randomization analysis results for substance use disorders on FinnGen R5 endpoints</t>
  </si>
  <si>
    <t>Supp Data 16. Multivariable Mendelian randomization analysis results for lifetime tobacco smoking and, alternatively, coronary artery disease, type 2 diabetes, and obesity, on FinnGen R5 endpoints</t>
  </si>
  <si>
    <t>Supp Data 17. Leave-one-out analyes for substance use and use disorder on FinnGen R5 endpoints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</si>
</sst>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>
    <font>
      <sz val="12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u/>
      <sz val="12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color theme="1"/>
      <name val="Arial"/>
      <family val="2"/>
    </font>
    <font>
      <sz val="12"/>
      <color rgb="FF006100"/>
      <name val="Calibri"/>
      <family val="2"/>
      <scheme val="minor"/>
    </font>
    <font>
      <sz val="10"/>
      <color rgb="FF212529"/>
      <name val="Arial"/>
      <family val="2"/>
    </font>
    <font>
      <sz val="10"/>
      <color rgb="FF222222"/>
      <name val="Arial"/>
      <family val="2"/>
    </font>
    <font>
      <sz val="10"/>
      <color rgb="FF0061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9" fillId="0" borderId="0"/>
    <xf numFmtId="0" fontId="12" fillId="2" borderId="0" applyNumberFormat="0" applyBorder="0" applyAlignment="0" applyProtection="0"/>
  </cellStyleXfs>
  <cellXfs count="268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0" borderId="2" xfId="0" applyFont="1" applyBorder="1"/>
    <xf numFmtId="0" fontId="1" fillId="0" borderId="7" xfId="0" applyFont="1" applyBorder="1"/>
    <xf numFmtId="0" fontId="1" fillId="0" borderId="0" xfId="0" applyFont="1" applyFill="1" applyBorder="1"/>
    <xf numFmtId="0" fontId="1" fillId="0" borderId="2" xfId="0" applyFont="1" applyFill="1" applyBorder="1"/>
    <xf numFmtId="0" fontId="1" fillId="0" borderId="7" xfId="0" applyFont="1" applyFill="1" applyBorder="1"/>
    <xf numFmtId="0" fontId="1" fillId="0" borderId="0" xfId="0" applyFont="1" applyFill="1"/>
    <xf numFmtId="0" fontId="1" fillId="0" borderId="9" xfId="0" applyFont="1" applyFill="1" applyBorder="1"/>
    <xf numFmtId="11" fontId="1" fillId="0" borderId="0" xfId="0" applyNumberFormat="1" applyFont="1"/>
    <xf numFmtId="0" fontId="1" fillId="0" borderId="4" xfId="0" applyFont="1" applyBorder="1"/>
    <xf numFmtId="0" fontId="3" fillId="0" borderId="0" xfId="0" applyFont="1"/>
    <xf numFmtId="0" fontId="1" fillId="0" borderId="0" xfId="0" applyFont="1" applyAlignment="1">
      <alignment horizontal="right"/>
    </xf>
    <xf numFmtId="0" fontId="1" fillId="0" borderId="7" xfId="0" applyFont="1" applyBorder="1" applyAlignment="1">
      <alignment horizontal="right"/>
    </xf>
    <xf numFmtId="0" fontId="6" fillId="0" borderId="0" xfId="0" applyFont="1"/>
    <xf numFmtId="0" fontId="1" fillId="0" borderId="4" xfId="0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5" xfId="0" applyFont="1" applyBorder="1"/>
    <xf numFmtId="0" fontId="1" fillId="0" borderId="5" xfId="0" applyFont="1" applyBorder="1" applyAlignment="1">
      <alignment horizontal="right"/>
    </xf>
    <xf numFmtId="11" fontId="1" fillId="0" borderId="4" xfId="0" applyNumberFormat="1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8" xfId="0" applyFont="1" applyBorder="1"/>
    <xf numFmtId="0" fontId="1" fillId="0" borderId="8" xfId="0" applyFont="1" applyBorder="1" applyAlignment="1">
      <alignment horizontal="right"/>
    </xf>
    <xf numFmtId="0" fontId="7" fillId="0" borderId="0" xfId="0" applyFont="1" applyBorder="1"/>
    <xf numFmtId="0" fontId="1" fillId="0" borderId="0" xfId="0" applyFont="1" applyBorder="1" applyAlignment="1">
      <alignment horizontal="right"/>
    </xf>
    <xf numFmtId="0" fontId="6" fillId="0" borderId="4" xfId="0" applyFont="1" applyFill="1" applyBorder="1"/>
    <xf numFmtId="0" fontId="6" fillId="0" borderId="0" xfId="0" applyFont="1" applyFill="1"/>
    <xf numFmtId="0" fontId="6" fillId="0" borderId="9" xfId="0" applyFont="1" applyFill="1" applyBorder="1"/>
    <xf numFmtId="0" fontId="6" fillId="0" borderId="0" xfId="0" applyFont="1" applyFill="1" applyBorder="1"/>
    <xf numFmtId="0" fontId="6" fillId="0" borderId="0" xfId="0" applyFont="1" applyFill="1" applyAlignment="1">
      <alignment horizontal="right"/>
    </xf>
    <xf numFmtId="0" fontId="6" fillId="0" borderId="5" xfId="0" applyFont="1" applyFill="1" applyBorder="1" applyAlignment="1">
      <alignment horizontal="right"/>
    </xf>
    <xf numFmtId="0" fontId="1" fillId="0" borderId="4" xfId="0" applyFont="1" applyFill="1" applyBorder="1" applyAlignment="1">
      <alignment horizontal="right"/>
    </xf>
    <xf numFmtId="0" fontId="1" fillId="0" borderId="0" xfId="0" applyFont="1" applyFill="1" applyBorder="1" applyAlignment="1">
      <alignment horizontal="right"/>
    </xf>
    <xf numFmtId="0" fontId="1" fillId="0" borderId="5" xfId="0" applyFont="1" applyFill="1" applyBorder="1" applyAlignment="1">
      <alignment horizontal="right"/>
    </xf>
    <xf numFmtId="0" fontId="1" fillId="0" borderId="4" xfId="0" applyFont="1" applyFill="1" applyBorder="1"/>
    <xf numFmtId="11" fontId="1" fillId="0" borderId="5" xfId="0" applyNumberFormat="1" applyFont="1" applyFill="1" applyBorder="1"/>
    <xf numFmtId="0" fontId="1" fillId="0" borderId="5" xfId="0" applyFont="1" applyFill="1" applyBorder="1"/>
    <xf numFmtId="0" fontId="6" fillId="0" borderId="5" xfId="0" applyFont="1" applyFill="1" applyBorder="1"/>
    <xf numFmtId="0" fontId="6" fillId="0" borderId="0" xfId="0" applyFont="1" applyFill="1" applyBorder="1" applyAlignment="1">
      <alignment horizontal="right"/>
    </xf>
    <xf numFmtId="0" fontId="7" fillId="0" borderId="0" xfId="0" applyFont="1" applyFill="1" applyBorder="1"/>
    <xf numFmtId="11" fontId="1" fillId="0" borderId="0" xfId="0" applyNumberFormat="1" applyFont="1" applyFill="1" applyBorder="1" applyAlignment="1">
      <alignment horizontal="right"/>
    </xf>
    <xf numFmtId="11" fontId="1" fillId="0" borderId="5" xfId="0" applyNumberFormat="1" applyFont="1" applyFill="1" applyBorder="1" applyAlignment="1">
      <alignment horizontal="right"/>
    </xf>
    <xf numFmtId="0" fontId="1" fillId="0" borderId="1" xfId="0" applyFont="1" applyBorder="1"/>
    <xf numFmtId="0" fontId="10" fillId="0" borderId="0" xfId="2" applyFont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6" xfId="0" applyFont="1" applyFill="1" applyBorder="1"/>
    <xf numFmtId="0" fontId="1" fillId="0" borderId="8" xfId="0" applyFont="1" applyFill="1" applyBorder="1"/>
    <xf numFmtId="11" fontId="1" fillId="0" borderId="0" xfId="0" applyNumberFormat="1" applyFont="1" applyFill="1" applyBorder="1"/>
    <xf numFmtId="11" fontId="1" fillId="0" borderId="0" xfId="0" applyNumberFormat="1" applyFont="1" applyFill="1"/>
    <xf numFmtId="11" fontId="1" fillId="0" borderId="7" xfId="0" applyNumberFormat="1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0" fontId="3" fillId="0" borderId="7" xfId="0" applyFont="1" applyFill="1" applyBorder="1" applyAlignment="1"/>
    <xf numFmtId="0" fontId="3" fillId="0" borderId="8" xfId="0" applyFont="1" applyFill="1" applyBorder="1"/>
    <xf numFmtId="0" fontId="3" fillId="0" borderId="1" xfId="0" applyFont="1" applyFill="1" applyBorder="1"/>
    <xf numFmtId="0" fontId="3" fillId="0" borderId="2" xfId="0" applyFont="1" applyFill="1" applyBorder="1"/>
    <xf numFmtId="0" fontId="3" fillId="0" borderId="3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11" fontId="1" fillId="0" borderId="8" xfId="0" applyNumberFormat="1" applyFont="1" applyFill="1" applyBorder="1"/>
    <xf numFmtId="0" fontId="1" fillId="0" borderId="0" xfId="0" applyFont="1" applyFill="1" applyAlignment="1">
      <alignment horizontal="right"/>
    </xf>
    <xf numFmtId="0" fontId="1" fillId="0" borderId="2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0" xfId="0" applyFont="1" applyFill="1" applyBorder="1"/>
    <xf numFmtId="0" fontId="7" fillId="0" borderId="0" xfId="0" applyFont="1" applyFill="1"/>
    <xf numFmtId="0" fontId="10" fillId="0" borderId="0" xfId="2" applyFont="1" applyFill="1"/>
    <xf numFmtId="0" fontId="6" fillId="0" borderId="0" xfId="2" applyFont="1" applyFill="1"/>
    <xf numFmtId="0" fontId="6" fillId="0" borderId="0" xfId="2" applyFont="1" applyFill="1" applyAlignment="1">
      <alignment horizontal="center"/>
    </xf>
    <xf numFmtId="164" fontId="6" fillId="0" borderId="0" xfId="2" applyNumberFormat="1" applyFont="1" applyFill="1" applyAlignment="1">
      <alignment horizontal="center"/>
    </xf>
    <xf numFmtId="11" fontId="6" fillId="0" borderId="0" xfId="2" applyNumberFormat="1" applyFont="1" applyFill="1" applyAlignment="1">
      <alignment horizontal="center"/>
    </xf>
    <xf numFmtId="164" fontId="6" fillId="0" borderId="0" xfId="2" applyNumberFormat="1" applyFont="1" applyFill="1" applyAlignment="1">
      <alignment horizontal="right"/>
    </xf>
    <xf numFmtId="0" fontId="3" fillId="0" borderId="0" xfId="0" applyFont="1" applyFill="1"/>
    <xf numFmtId="0" fontId="7" fillId="0" borderId="7" xfId="0" applyFont="1" applyFill="1" applyBorder="1"/>
    <xf numFmtId="0" fontId="11" fillId="0" borderId="0" xfId="0" applyFont="1" applyFill="1" applyAlignment="1">
      <alignment horizontal="right"/>
    </xf>
    <xf numFmtId="0" fontId="11" fillId="0" borderId="0" xfId="0" applyFont="1" applyFill="1"/>
    <xf numFmtId="0" fontId="11" fillId="0" borderId="7" xfId="0" applyFont="1" applyFill="1" applyBorder="1" applyAlignment="1">
      <alignment horizontal="right"/>
    </xf>
    <xf numFmtId="0" fontId="11" fillId="0" borderId="7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2" xfId="0" applyFont="1" applyFill="1" applyBorder="1" applyAlignment="1"/>
    <xf numFmtId="0" fontId="11" fillId="0" borderId="6" xfId="0" applyFont="1" applyFill="1" applyBorder="1" applyAlignment="1">
      <alignment horizontal="right"/>
    </xf>
    <xf numFmtId="0" fontId="3" fillId="0" borderId="4" xfId="0" applyFont="1" applyFill="1" applyBorder="1"/>
    <xf numFmtId="0" fontId="11" fillId="0" borderId="0" xfId="0" applyFont="1" applyFill="1" applyBorder="1"/>
    <xf numFmtId="0" fontId="11" fillId="0" borderId="4" xfId="0" applyFont="1" applyFill="1" applyBorder="1" applyAlignment="1">
      <alignment horizontal="right"/>
    </xf>
    <xf numFmtId="0" fontId="11" fillId="0" borderId="0" xfId="0" applyFont="1" applyFill="1" applyBorder="1" applyAlignment="1">
      <alignment horizontal="right"/>
    </xf>
    <xf numFmtId="0" fontId="1" fillId="0" borderId="11" xfId="0" applyFont="1" applyFill="1" applyBorder="1"/>
    <xf numFmtId="11" fontId="1" fillId="0" borderId="0" xfId="0" applyNumberFormat="1" applyFont="1" applyBorder="1"/>
    <xf numFmtId="0" fontId="1" fillId="0" borderId="0" xfId="0" applyFont="1" applyFill="1" applyAlignment="1">
      <alignment horizontal="center"/>
    </xf>
    <xf numFmtId="11" fontId="1" fillId="0" borderId="4" xfId="0" applyNumberFormat="1" applyFont="1" applyFill="1" applyBorder="1"/>
    <xf numFmtId="0" fontId="1" fillId="0" borderId="7" xfId="0" applyFont="1" applyFill="1" applyBorder="1" applyAlignment="1">
      <alignment horizontal="right"/>
    </xf>
    <xf numFmtId="0" fontId="1" fillId="0" borderId="8" xfId="0" applyFont="1" applyFill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0" fontId="1" fillId="0" borderId="3" xfId="0" applyFont="1" applyBorder="1"/>
    <xf numFmtId="11" fontId="1" fillId="0" borderId="2" xfId="0" applyNumberFormat="1" applyFont="1" applyFill="1" applyBorder="1"/>
    <xf numFmtId="11" fontId="1" fillId="0" borderId="7" xfId="0" applyNumberFormat="1" applyFont="1" applyBorder="1"/>
    <xf numFmtId="11" fontId="1" fillId="0" borderId="5" xfId="0" applyNumberFormat="1" applyFont="1" applyBorder="1"/>
    <xf numFmtId="0" fontId="1" fillId="0" borderId="2" xfId="0" applyFont="1" applyBorder="1" applyAlignment="1">
      <alignment horizontal="right"/>
    </xf>
    <xf numFmtId="0" fontId="1" fillId="0" borderId="3" xfId="0" applyFont="1" applyBorder="1" applyAlignment="1">
      <alignment horizontal="right"/>
    </xf>
    <xf numFmtId="11" fontId="1" fillId="0" borderId="8" xfId="0" applyNumberFormat="1" applyFont="1" applyBorder="1"/>
    <xf numFmtId="0" fontId="1" fillId="0" borderId="10" xfId="0" applyFont="1" applyFill="1" applyBorder="1"/>
    <xf numFmtId="0" fontId="1" fillId="0" borderId="3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left"/>
    </xf>
    <xf numFmtId="0" fontId="3" fillId="0" borderId="10" xfId="0" applyFont="1" applyFill="1" applyBorder="1"/>
    <xf numFmtId="0" fontId="3" fillId="0" borderId="10" xfId="0" applyFont="1" applyFill="1" applyBorder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10" xfId="0" applyFont="1" applyFill="1" applyBorder="1" applyAlignment="1">
      <alignment horizontal="right"/>
    </xf>
    <xf numFmtId="0" fontId="1" fillId="0" borderId="10" xfId="0" applyFont="1" applyFill="1" applyBorder="1" applyAlignment="1">
      <alignment horizontal="left"/>
    </xf>
    <xf numFmtId="0" fontId="3" fillId="0" borderId="11" xfId="0" applyFont="1" applyFill="1" applyBorder="1"/>
    <xf numFmtId="0" fontId="3" fillId="0" borderId="11" xfId="0" applyFont="1" applyFill="1" applyBorder="1" applyAlignment="1">
      <alignment horizontal="left"/>
    </xf>
    <xf numFmtId="0" fontId="3" fillId="0" borderId="7" xfId="0" applyFont="1" applyFill="1" applyBorder="1" applyAlignment="1">
      <alignment horizontal="left"/>
    </xf>
    <xf numFmtId="0" fontId="3" fillId="0" borderId="11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left"/>
    </xf>
    <xf numFmtId="0" fontId="1" fillId="0" borderId="10" xfId="0" applyFont="1" applyFill="1" applyBorder="1" applyAlignment="1">
      <alignment horizontal="right"/>
    </xf>
    <xf numFmtId="0" fontId="5" fillId="0" borderId="0" xfId="1" applyFont="1" applyFill="1" applyBorder="1"/>
    <xf numFmtId="0" fontId="1" fillId="0" borderId="9" xfId="0" applyFont="1" applyFill="1" applyBorder="1" applyAlignment="1">
      <alignment horizontal="right"/>
    </xf>
    <xf numFmtId="0" fontId="5" fillId="0" borderId="0" xfId="1" applyFont="1" applyFill="1"/>
    <xf numFmtId="1" fontId="1" fillId="0" borderId="9" xfId="0" applyNumberFormat="1" applyFont="1" applyFill="1" applyBorder="1"/>
    <xf numFmtId="0" fontId="7" fillId="0" borderId="9" xfId="0" applyFont="1" applyFill="1" applyBorder="1"/>
    <xf numFmtId="0" fontId="3" fillId="0" borderId="9" xfId="0" applyFont="1" applyFill="1" applyBorder="1"/>
    <xf numFmtId="0" fontId="1" fillId="0" borderId="0" xfId="0" applyFont="1" applyFill="1" applyAlignment="1">
      <alignment horizontal="left"/>
    </xf>
    <xf numFmtId="0" fontId="1" fillId="0" borderId="9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0" fontId="3" fillId="0" borderId="9" xfId="0" applyFont="1" applyFill="1" applyBorder="1" applyAlignment="1">
      <alignment horizontal="right"/>
    </xf>
    <xf numFmtId="0" fontId="1" fillId="0" borderId="11" xfId="0" applyFont="1" applyFill="1" applyBorder="1" applyAlignment="1">
      <alignment horizontal="right"/>
    </xf>
    <xf numFmtId="1" fontId="1" fillId="0" borderId="0" xfId="0" applyNumberFormat="1" applyFont="1" applyFill="1"/>
    <xf numFmtId="0" fontId="3" fillId="0" borderId="12" xfId="0" applyFont="1" applyFill="1" applyBorder="1"/>
    <xf numFmtId="0" fontId="1" fillId="0" borderId="12" xfId="0" applyFont="1" applyFill="1" applyBorder="1" applyAlignment="1">
      <alignment horizontal="right"/>
    </xf>
    <xf numFmtId="0" fontId="1" fillId="0" borderId="13" xfId="0" applyFont="1" applyFill="1" applyBorder="1" applyAlignment="1">
      <alignment horizontal="right" vertical="center"/>
    </xf>
    <xf numFmtId="0" fontId="1" fillId="0" borderId="12" xfId="0" applyFont="1" applyFill="1" applyBorder="1" applyAlignment="1">
      <alignment horizontal="right" vertical="center"/>
    </xf>
    <xf numFmtId="0" fontId="1" fillId="0" borderId="12" xfId="0" applyFont="1" applyFill="1" applyBorder="1" applyAlignment="1">
      <alignment vertical="center"/>
    </xf>
    <xf numFmtId="1" fontId="1" fillId="0" borderId="9" xfId="0" applyNumberFormat="1" applyFont="1" applyFill="1" applyBorder="1" applyAlignment="1">
      <alignment horizontal="right"/>
    </xf>
    <xf numFmtId="0" fontId="13" fillId="0" borderId="0" xfId="0" applyFont="1"/>
    <xf numFmtId="0" fontId="13" fillId="0" borderId="9" xfId="0" applyFont="1" applyBorder="1"/>
    <xf numFmtId="0" fontId="14" fillId="0" borderId="9" xfId="0" applyFont="1" applyBorder="1"/>
    <xf numFmtId="11" fontId="1" fillId="0" borderId="3" xfId="0" applyNumberFormat="1" applyFont="1" applyFill="1" applyBorder="1" applyAlignment="1">
      <alignment horizontal="right"/>
    </xf>
    <xf numFmtId="11" fontId="1" fillId="0" borderId="2" xfId="0" applyNumberFormat="1" applyFont="1" applyFill="1" applyBorder="1" applyAlignment="1">
      <alignment horizontal="right"/>
    </xf>
    <xf numFmtId="0" fontId="7" fillId="0" borderId="7" xfId="0" applyFont="1" applyBorder="1"/>
    <xf numFmtId="0" fontId="6" fillId="0" borderId="2" xfId="0" applyFont="1" applyFill="1" applyBorder="1"/>
    <xf numFmtId="0" fontId="6" fillId="0" borderId="10" xfId="0" applyFont="1" applyFill="1" applyBorder="1"/>
    <xf numFmtId="0" fontId="6" fillId="0" borderId="1" xfId="0" applyFont="1" applyFill="1" applyBorder="1"/>
    <xf numFmtId="0" fontId="6" fillId="0" borderId="3" xfId="0" applyFont="1" applyFill="1" applyBorder="1"/>
    <xf numFmtId="0" fontId="6" fillId="0" borderId="1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0" fontId="6" fillId="0" borderId="3" xfId="0" applyFont="1" applyFill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7" fillId="0" borderId="1" xfId="0" applyFont="1" applyFill="1" applyBorder="1"/>
    <xf numFmtId="0" fontId="7" fillId="0" borderId="2" xfId="0" applyFont="1" applyFill="1" applyBorder="1"/>
    <xf numFmtId="0" fontId="7" fillId="0" borderId="3" xfId="0" applyFont="1" applyFill="1" applyBorder="1"/>
    <xf numFmtId="0" fontId="7" fillId="0" borderId="4" xfId="0" applyFont="1" applyFill="1" applyBorder="1"/>
    <xf numFmtId="0" fontId="7" fillId="0" borderId="5" xfId="0" applyFont="1" applyFill="1" applyBorder="1"/>
    <xf numFmtId="0" fontId="7" fillId="0" borderId="6" xfId="0" applyFont="1" applyFill="1" applyBorder="1"/>
    <xf numFmtId="0" fontId="1" fillId="0" borderId="0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1" fillId="0" borderId="2" xfId="0" applyFont="1" applyBorder="1" applyAlignment="1">
      <alignment wrapText="1"/>
    </xf>
    <xf numFmtId="11" fontId="1" fillId="0" borderId="3" xfId="0" applyNumberFormat="1" applyFont="1" applyBorder="1"/>
    <xf numFmtId="11" fontId="6" fillId="0" borderId="1" xfId="0" applyNumberFormat="1" applyFont="1" applyFill="1" applyBorder="1" applyAlignment="1">
      <alignment horizontal="right"/>
    </xf>
    <xf numFmtId="0" fontId="12" fillId="2" borderId="0" xfId="3"/>
    <xf numFmtId="0" fontId="15" fillId="2" borderId="0" xfId="3" applyFont="1"/>
    <xf numFmtId="11" fontId="1" fillId="0" borderId="5" xfId="0" applyNumberFormat="1" applyFont="1" applyBorder="1" applyAlignment="1">
      <alignment horizontal="right"/>
    </xf>
    <xf numFmtId="11" fontId="1" fillId="0" borderId="0" xfId="0" applyNumberFormat="1" applyFont="1" applyBorder="1" applyAlignment="1">
      <alignment horizontal="right"/>
    </xf>
    <xf numFmtId="11" fontId="6" fillId="0" borderId="2" xfId="0" applyNumberFormat="1" applyFont="1" applyFill="1" applyBorder="1"/>
    <xf numFmtId="0" fontId="6" fillId="0" borderId="4" xfId="0" applyFont="1" applyFill="1" applyBorder="1" applyAlignment="1">
      <alignment horizontal="right"/>
    </xf>
    <xf numFmtId="11" fontId="7" fillId="0" borderId="0" xfId="0" applyNumberFormat="1" applyFont="1" applyFill="1" applyBorder="1"/>
    <xf numFmtId="0" fontId="1" fillId="0" borderId="0" xfId="0" applyFont="1" applyFill="1" applyAlignment="1"/>
    <xf numFmtId="0" fontId="3" fillId="0" borderId="6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" xfId="0" applyFont="1" applyBorder="1"/>
    <xf numFmtId="0" fontId="1" fillId="0" borderId="10" xfId="0" applyFont="1" applyBorder="1"/>
    <xf numFmtId="0" fontId="1" fillId="0" borderId="1" xfId="0" applyFont="1" applyBorder="1" applyAlignment="1">
      <alignment horizontal="right"/>
    </xf>
    <xf numFmtId="11" fontId="1" fillId="0" borderId="4" xfId="0" applyNumberFormat="1" applyFont="1" applyBorder="1" applyAlignment="1">
      <alignment horizontal="right"/>
    </xf>
    <xf numFmtId="0" fontId="1" fillId="0" borderId="9" xfId="0" applyFont="1" applyBorder="1"/>
    <xf numFmtId="0" fontId="1" fillId="0" borderId="11" xfId="0" applyFont="1" applyBorder="1"/>
    <xf numFmtId="0" fontId="3" fillId="0" borderId="3" xfId="0" applyFont="1" applyBorder="1"/>
    <xf numFmtId="0" fontId="3" fillId="0" borderId="4" xfId="0" applyFont="1" applyBorder="1"/>
    <xf numFmtId="0" fontId="7" fillId="0" borderId="1" xfId="0" applyFont="1" applyFill="1" applyBorder="1" applyAlignment="1">
      <alignment horizontal="right"/>
    </xf>
    <xf numFmtId="0" fontId="8" fillId="0" borderId="2" xfId="0" applyFont="1" applyFill="1" applyBorder="1" applyAlignment="1">
      <alignment horizontal="right"/>
    </xf>
    <xf numFmtId="0" fontId="7" fillId="0" borderId="3" xfId="0" applyFont="1" applyFill="1" applyBorder="1" applyAlignment="1">
      <alignment horizontal="right"/>
    </xf>
    <xf numFmtId="0" fontId="7" fillId="0" borderId="2" xfId="0" applyFont="1" applyFill="1" applyBorder="1" applyAlignment="1">
      <alignment horizontal="right"/>
    </xf>
    <xf numFmtId="0" fontId="7" fillId="0" borderId="0" xfId="0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7" fillId="0" borderId="4" xfId="0" applyFont="1" applyFill="1" applyBorder="1" applyAlignment="1">
      <alignment horizontal="right"/>
    </xf>
    <xf numFmtId="0" fontId="7" fillId="0" borderId="5" xfId="0" applyFont="1" applyFill="1" applyBorder="1" applyAlignment="1">
      <alignment horizontal="right"/>
    </xf>
    <xf numFmtId="11" fontId="1" fillId="0" borderId="4" xfId="0" applyNumberFormat="1" applyFont="1" applyFill="1" applyBorder="1" applyAlignment="1">
      <alignment horizontal="right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right"/>
    </xf>
    <xf numFmtId="0" fontId="11" fillId="0" borderId="2" xfId="0" applyFont="1" applyFill="1" applyBorder="1"/>
    <xf numFmtId="0" fontId="0" fillId="0" borderId="4" xfId="0" applyBorder="1"/>
    <xf numFmtId="0" fontId="3" fillId="0" borderId="5" xfId="0" applyFont="1" applyFill="1" applyBorder="1"/>
    <xf numFmtId="0" fontId="0" fillId="0" borderId="5" xfId="0" applyBorder="1"/>
    <xf numFmtId="0" fontId="0" fillId="0" borderId="8" xfId="0" applyBorder="1"/>
    <xf numFmtId="11" fontId="1" fillId="0" borderId="3" xfId="0" applyNumberFormat="1" applyFont="1" applyFill="1" applyBorder="1"/>
    <xf numFmtId="0" fontId="11" fillId="0" borderId="6" xfId="0" applyFont="1" applyFill="1" applyBorder="1"/>
    <xf numFmtId="0" fontId="3" fillId="0" borderId="0" xfId="0" applyFont="1" applyBorder="1"/>
    <xf numFmtId="0" fontId="3" fillId="0" borderId="4" xfId="0" applyFont="1" applyBorder="1" applyAlignment="1"/>
    <xf numFmtId="0" fontId="3" fillId="0" borderId="0" xfId="0" applyFont="1" applyBorder="1" applyAlignment="1"/>
    <xf numFmtId="0" fontId="3" fillId="0" borderId="5" xfId="0" applyFont="1" applyBorder="1" applyAlignment="1"/>
    <xf numFmtId="0" fontId="3" fillId="0" borderId="9" xfId="0" applyFont="1" applyFill="1" applyBorder="1" applyAlignment="1"/>
    <xf numFmtId="0" fontId="3" fillId="0" borderId="0" xfId="0" applyFont="1" applyFill="1" applyAlignment="1"/>
    <xf numFmtId="11" fontId="3" fillId="0" borderId="0" xfId="0" applyNumberFormat="1" applyFont="1" applyFill="1"/>
    <xf numFmtId="0" fontId="3" fillId="0" borderId="9" xfId="0" applyFont="1" applyBorder="1"/>
    <xf numFmtId="11" fontId="1" fillId="0" borderId="0" xfId="0" applyNumberFormat="1" applyFont="1" applyFill="1" applyAlignment="1">
      <alignment horizontal="right"/>
    </xf>
    <xf numFmtId="0" fontId="15" fillId="0" borderId="0" xfId="3" applyFont="1" applyFill="1"/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" xfId="0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1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</cellXfs>
  <cellStyles count="4">
    <cellStyle name="Good" xfId="3" builtinId="26"/>
    <cellStyle name="Hyperlink" xfId="1" builtinId="8"/>
    <cellStyle name="Normal" xfId="0" builtinId="0"/>
    <cellStyle name="Normal 3 2 3 2" xfId="2" xr:uid="{67CDA459-5389-C544-9528-513841A55577}"/>
  </cellStyles>
  <dxfs count="2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orage.googleapis.com/covid19-hg-public/20201215/results/20210107/COVID19_HGI_B2_ALL_eur_leave_23andme_20210107.b37.txt.gz" TargetMode="External"/><Relationship Id="rId13" Type="http://schemas.openxmlformats.org/officeDocument/2006/relationships/hyperlink" Target="https://storage.googleapis.com/finngen-public-data-r5/summary_stats/finngen_R5_ASTHMA_PNEUMONIA_AND_SEPSIS.gz" TargetMode="External"/><Relationship Id="rId18" Type="http://schemas.openxmlformats.org/officeDocument/2006/relationships/hyperlink" Target="https://storage.googleapis.com/finngen-public-data-r5/summary_stats/finngen_R5_J10_COLD.gz" TargetMode="External"/><Relationship Id="rId3" Type="http://schemas.openxmlformats.org/officeDocument/2006/relationships/hyperlink" Target="https://www.med.unc.edu/pgc/download-results/cannabis-use-disorder" TargetMode="External"/><Relationship Id="rId21" Type="http://schemas.openxmlformats.org/officeDocument/2006/relationships/hyperlink" Target="https://storage.googleapis.com/finngen-public-data-r5/summary_stats/finngen_R5_J10_PNEUMONIA.gz" TargetMode="External"/><Relationship Id="rId7" Type="http://schemas.openxmlformats.org/officeDocument/2006/relationships/hyperlink" Target="https://storage.googleapis.com/covid19-hg-public/20201215/results/20210107/COVID19_HGI_B1_ALL_eur_leave_ukbb_23andme_20210107.b37.txt.gz" TargetMode="External"/><Relationship Id="rId12" Type="http://schemas.openxmlformats.org/officeDocument/2006/relationships/hyperlink" Target="https://storage.googleapis.com/finngen-public-data-r5/summary_stats/finngen_R5_ASTHMA_INFECTIONS.gz" TargetMode="External"/><Relationship Id="rId17" Type="http://schemas.openxmlformats.org/officeDocument/2006/relationships/hyperlink" Target="https://storage.googleapis.com/finngen-public-data-r5/summary_stats/finngen_R5_J10_LOWCHRON.gz" TargetMode="External"/><Relationship Id="rId25" Type="http://schemas.openxmlformats.org/officeDocument/2006/relationships/hyperlink" Target="https://data.bris.ac.uk/datasets/tar/10i96zb8gm0j81yz0q6ztei23d.zip" TargetMode="External"/><Relationship Id="rId2" Type="http://schemas.openxmlformats.org/officeDocument/2006/relationships/hyperlink" Target="https://www.med.unc.edu/pgc/download-results/cannabis-use" TargetMode="External"/><Relationship Id="rId16" Type="http://schemas.openxmlformats.org/officeDocument/2006/relationships/hyperlink" Target="https://storage.googleapis.com/finngen-public-data-r5/summary_stats/finngen_R5_BRONCHITIS.gz" TargetMode="External"/><Relationship Id="rId20" Type="http://schemas.openxmlformats.org/officeDocument/2006/relationships/hyperlink" Target="https://storage.googleapis.com/finngen-public-data-r5/summary_stats/finngen_R5_J10_INFLUPNEU.gz" TargetMode="External"/><Relationship Id="rId1" Type="http://schemas.openxmlformats.org/officeDocument/2006/relationships/hyperlink" Target="https://www.med.unc.edu/pgc/download-results/alcohol-dependence/" TargetMode="External"/><Relationship Id="rId6" Type="http://schemas.openxmlformats.org/officeDocument/2006/relationships/hyperlink" Target="https://storage.googleapis.com/covid19-hg-public/20201215/results/20210107/COVID19_HGI_B1_ALL_eur_leave_23andme_20210107.b37.txt.gz" TargetMode="External"/><Relationship Id="rId11" Type="http://schemas.openxmlformats.org/officeDocument/2006/relationships/hyperlink" Target="https://storage.googleapis.com/covid19-hg-public/20201215/results/20210107/COVID19_HGI_C2_ALL_eur_leave_ukbb_23andme_20210107.b37.txt.gz" TargetMode="External"/><Relationship Id="rId24" Type="http://schemas.openxmlformats.org/officeDocument/2006/relationships/hyperlink" Target="https://storage.googleapis.com/finngen-public-data-r5/summary_stats/finngen_R5_J10_ASTHMA_ACUTE_RESPIRATORY_INFECTIONS.gz" TargetMode="External"/><Relationship Id="rId5" Type="http://schemas.openxmlformats.org/officeDocument/2006/relationships/hyperlink" Target="https://storage.googleapis.com/covid19-hg-public/20201215/results/20210107/COVID19_HGI_A2_ALL_eur_leave_ukbb_23andme_20210107.b37.txt.gz" TargetMode="External"/><Relationship Id="rId15" Type="http://schemas.openxmlformats.org/officeDocument/2006/relationships/hyperlink" Target="https://storage.googleapis.com/finngen-public-data-r5/summary_stats/finngen_R5_J10_PNEUMOBACT.gz" TargetMode="External"/><Relationship Id="rId23" Type="http://schemas.openxmlformats.org/officeDocument/2006/relationships/hyperlink" Target="https://storage.googleapis.com/finngen-public-data-r5/summary_stats/finngen_R5_J10_UPPERINFEC.gz" TargetMode="External"/><Relationship Id="rId10" Type="http://schemas.openxmlformats.org/officeDocument/2006/relationships/hyperlink" Target="https://storage.googleapis.com/covid19-hg-public/20201215/results/20210107/COVID19_HGI_C2_ALL_eur_leave_23andme_20210107.b37.txt.gz" TargetMode="External"/><Relationship Id="rId19" Type="http://schemas.openxmlformats.org/officeDocument/2006/relationships/hyperlink" Target="https://storage.googleapis.com/finngen-public-data-r5/summary_stats/finngen_R5_J10_INFLUENZA.gz" TargetMode="External"/><Relationship Id="rId4" Type="http://schemas.openxmlformats.org/officeDocument/2006/relationships/hyperlink" Target="https://storage.googleapis.com/covid19-hg-public/20201215/results/20210107/COVID19_HGI_A2_ALL_eur_leave_23andme_20210107.b37.txt.gz" TargetMode="External"/><Relationship Id="rId9" Type="http://schemas.openxmlformats.org/officeDocument/2006/relationships/hyperlink" Target="https://storage.googleapis.com/covid19-hg-public/20201215/results/20210107/COVID19_HGI_B2_ALL_eur_leave_ukbb_23andme_20210107.b37.txt.gz" TargetMode="External"/><Relationship Id="rId14" Type="http://schemas.openxmlformats.org/officeDocument/2006/relationships/hyperlink" Target="https://storage.googleapis.com/finngen-public-data-r5/summary_stats/finngen_R5_ASTHMA_PNEUMONIA.gz" TargetMode="External"/><Relationship Id="rId22" Type="http://schemas.openxmlformats.org/officeDocument/2006/relationships/hyperlink" Target="https://storage.googleapis.com/finngen-public-data-r5/summary_stats/finngen_R5_J10_VIRALPNEUMO.g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1B56D4-2AD1-8C40-B089-29820AD0FEC1}">
  <dimension ref="A1:Q19"/>
  <sheetViews>
    <sheetView zoomScale="178" workbookViewId="0">
      <selection activeCell="A3" sqref="A3:A19"/>
    </sheetView>
  </sheetViews>
  <sheetFormatPr baseColWidth="10" defaultRowHeight="14" customHeight="1"/>
  <cols>
    <col min="1" max="16384" width="10.83203125" style="2"/>
  </cols>
  <sheetData>
    <row r="1" spans="1:17" ht="14" customHeight="1">
      <c r="A1" s="12" t="s">
        <v>615</v>
      </c>
      <c r="B1" s="12"/>
      <c r="C1" s="12"/>
      <c r="D1" s="12"/>
      <c r="E1" s="12"/>
      <c r="F1" s="12"/>
      <c r="G1" s="12"/>
    </row>
    <row r="2" spans="1:17" ht="14" customHeight="1">
      <c r="A2" s="12"/>
      <c r="B2" s="12"/>
      <c r="C2" s="12"/>
      <c r="D2" s="12"/>
      <c r="E2" s="12"/>
      <c r="F2" s="12"/>
      <c r="G2" s="12"/>
    </row>
    <row r="3" spans="1:17" ht="14" customHeight="1">
      <c r="A3" s="12" t="s">
        <v>1131</v>
      </c>
      <c r="B3" s="12"/>
      <c r="C3" s="12"/>
      <c r="D3" s="12"/>
      <c r="E3" s="12"/>
      <c r="F3" s="12"/>
      <c r="G3" s="12"/>
    </row>
    <row r="4" spans="1:17" ht="14" customHeight="1">
      <c r="A4" s="12" t="s">
        <v>1132</v>
      </c>
      <c r="B4" s="12"/>
      <c r="C4" s="12"/>
      <c r="D4" s="12"/>
      <c r="E4" s="12"/>
      <c r="F4" s="12"/>
      <c r="G4" s="12"/>
    </row>
    <row r="5" spans="1:17" ht="14" customHeight="1">
      <c r="A5" s="12" t="s">
        <v>1133</v>
      </c>
      <c r="B5" s="12"/>
      <c r="C5" s="12"/>
      <c r="D5" s="12"/>
      <c r="E5" s="12"/>
      <c r="F5" s="12"/>
      <c r="G5" s="12"/>
    </row>
    <row r="6" spans="1:17" ht="14" customHeight="1">
      <c r="A6" s="12" t="s">
        <v>1134</v>
      </c>
      <c r="B6" s="12"/>
      <c r="C6" s="12"/>
      <c r="D6" s="12"/>
      <c r="E6" s="12"/>
      <c r="F6" s="12"/>
      <c r="G6" s="12"/>
    </row>
    <row r="7" spans="1:17" ht="14" customHeight="1">
      <c r="A7" s="12" t="s">
        <v>1135</v>
      </c>
      <c r="B7" s="12"/>
      <c r="C7" s="12"/>
      <c r="D7" s="12"/>
      <c r="E7" s="12"/>
      <c r="F7" s="12"/>
      <c r="G7" s="12"/>
    </row>
    <row r="8" spans="1:17" ht="14" customHeight="1">
      <c r="A8" s="12" t="s">
        <v>1136</v>
      </c>
      <c r="B8" s="12"/>
      <c r="C8" s="12"/>
      <c r="D8" s="12"/>
      <c r="E8" s="12"/>
      <c r="F8" s="12"/>
      <c r="G8" s="12"/>
    </row>
    <row r="9" spans="1:17" ht="14" customHeight="1">
      <c r="A9" s="12" t="s">
        <v>1137</v>
      </c>
    </row>
    <row r="10" spans="1:17" ht="14" customHeight="1">
      <c r="A10" s="12" t="s">
        <v>1138</v>
      </c>
    </row>
    <row r="11" spans="1:17" ht="14" customHeight="1">
      <c r="A11" s="12" t="s">
        <v>1139</v>
      </c>
    </row>
    <row r="12" spans="1:17" ht="14" customHeight="1">
      <c r="A12" s="49" t="s">
        <v>1140</v>
      </c>
    </row>
    <row r="13" spans="1:17" ht="14" customHeight="1">
      <c r="A13" s="75" t="s">
        <v>1141</v>
      </c>
    </row>
    <row r="14" spans="1:17" s="8" customFormat="1" ht="14" customHeight="1">
      <c r="A14" s="75" t="s">
        <v>1142</v>
      </c>
      <c r="B14" s="75"/>
      <c r="C14" s="75"/>
      <c r="D14" s="75"/>
      <c r="E14" s="76"/>
      <c r="F14" s="77"/>
      <c r="G14" s="78"/>
      <c r="H14" s="78"/>
      <c r="I14" s="78"/>
      <c r="J14" s="78"/>
      <c r="K14" s="78"/>
      <c r="L14" s="78"/>
      <c r="M14" s="78"/>
      <c r="N14" s="79"/>
      <c r="O14" s="80"/>
      <c r="P14" s="77"/>
      <c r="Q14" s="79"/>
    </row>
    <row r="15" spans="1:17" ht="14" customHeight="1">
      <c r="A15" s="12" t="s">
        <v>1143</v>
      </c>
    </row>
    <row r="16" spans="1:17" ht="14" customHeight="1">
      <c r="A16" s="75" t="s">
        <v>1144</v>
      </c>
    </row>
    <row r="17" spans="1:5" ht="14" customHeight="1">
      <c r="A17" s="73" t="s">
        <v>1145</v>
      </c>
    </row>
    <row r="18" spans="1:5" s="12" customFormat="1" ht="14" customHeight="1">
      <c r="A18" s="12" t="s">
        <v>1146</v>
      </c>
    </row>
    <row r="19" spans="1:5" ht="14" customHeight="1">
      <c r="A19" s="81" t="s">
        <v>1147</v>
      </c>
      <c r="B19" s="8"/>
      <c r="C19" s="8"/>
      <c r="D19" s="8"/>
      <c r="E1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AD1CFC-7E55-154D-B672-846A6DB9CAD3}">
  <dimension ref="A1:N75"/>
  <sheetViews>
    <sheetView tabSelected="1" topLeftCell="A3" zoomScale="125" zoomScaleNormal="100" workbookViewId="0">
      <selection activeCell="E47" sqref="E47"/>
    </sheetView>
  </sheetViews>
  <sheetFormatPr baseColWidth="10" defaultRowHeight="14" customHeight="1"/>
  <cols>
    <col min="1" max="1" width="41.33203125" style="8" customWidth="1"/>
    <col min="2" max="2" width="50.83203125" style="8" customWidth="1"/>
    <col min="3" max="3" width="16.5" style="8" customWidth="1"/>
    <col min="4" max="4" width="16" style="8" customWidth="1"/>
    <col min="5" max="5" width="14.6640625" style="67" customWidth="1"/>
    <col min="6" max="6" width="13.33203125" style="67" customWidth="1"/>
    <col min="7" max="7" width="22.1640625" style="8" customWidth="1"/>
    <col min="8" max="8" width="42.83203125" style="8" customWidth="1"/>
    <col min="9" max="9" width="79.33203125" style="8" customWidth="1"/>
    <col min="10" max="10" width="137.1640625" style="8" customWidth="1"/>
    <col min="11" max="16384" width="10.83203125" style="8"/>
  </cols>
  <sheetData>
    <row r="1" spans="1:10" ht="14" customHeight="1">
      <c r="A1" s="81" t="s">
        <v>617</v>
      </c>
    </row>
    <row r="3" spans="1:10" ht="14" customHeight="1" thickBot="1">
      <c r="A3" s="7"/>
      <c r="B3" s="7"/>
      <c r="C3" s="7"/>
      <c r="D3" s="7"/>
      <c r="E3" s="98"/>
      <c r="F3" s="98"/>
      <c r="G3" s="110"/>
      <c r="H3" s="110"/>
      <c r="I3" s="7"/>
      <c r="J3" s="7"/>
    </row>
    <row r="4" spans="1:10" ht="14" customHeight="1">
      <c r="A4" s="111"/>
      <c r="B4" s="112"/>
      <c r="C4" s="113"/>
      <c r="D4" s="111"/>
      <c r="E4" s="196"/>
      <c r="F4" s="114"/>
      <c r="G4" s="113"/>
      <c r="H4" s="115"/>
      <c r="I4" s="50"/>
      <c r="J4" s="108"/>
    </row>
    <row r="5" spans="1:10" ht="14" customHeight="1" thickBot="1">
      <c r="A5" s="116" t="s">
        <v>618</v>
      </c>
      <c r="B5" s="117" t="s">
        <v>619</v>
      </c>
      <c r="C5" s="118" t="s">
        <v>620</v>
      </c>
      <c r="D5" s="116" t="s">
        <v>621</v>
      </c>
      <c r="E5" s="197" t="s">
        <v>622</v>
      </c>
      <c r="F5" s="119" t="s">
        <v>623</v>
      </c>
      <c r="G5" s="118" t="s">
        <v>624</v>
      </c>
      <c r="H5" s="117" t="s">
        <v>625</v>
      </c>
      <c r="I5" s="120" t="s">
        <v>626</v>
      </c>
      <c r="J5" s="117" t="s">
        <v>627</v>
      </c>
    </row>
    <row r="6" spans="1:10" ht="14" customHeight="1">
      <c r="A6" s="111" t="s">
        <v>628</v>
      </c>
      <c r="B6" s="40"/>
      <c r="C6" s="121"/>
      <c r="D6" s="9"/>
      <c r="F6" s="121"/>
      <c r="H6" s="111" t="s">
        <v>629</v>
      </c>
      <c r="I6" s="122"/>
      <c r="J6" s="108"/>
    </row>
    <row r="7" spans="1:10" ht="14" customHeight="1">
      <c r="A7" s="9" t="s">
        <v>630</v>
      </c>
      <c r="B7" s="40" t="s">
        <v>631</v>
      </c>
      <c r="C7" s="9" t="s">
        <v>632</v>
      </c>
      <c r="D7" s="9">
        <v>941280</v>
      </c>
      <c r="E7" s="67" t="s">
        <v>14</v>
      </c>
      <c r="F7" s="123" t="s">
        <v>14</v>
      </c>
      <c r="G7" s="8" t="s">
        <v>633</v>
      </c>
      <c r="H7" s="9" t="s">
        <v>19</v>
      </c>
      <c r="I7" s="122" t="s">
        <v>634</v>
      </c>
      <c r="J7" s="9"/>
    </row>
    <row r="8" spans="1:10" ht="14" customHeight="1">
      <c r="A8" s="9" t="s">
        <v>1001</v>
      </c>
      <c r="B8" s="40" t="s">
        <v>635</v>
      </c>
      <c r="C8" s="9" t="s">
        <v>636</v>
      </c>
      <c r="D8" s="9">
        <f>E8+F8</f>
        <v>28757</v>
      </c>
      <c r="E8" s="67">
        <v>8485</v>
      </c>
      <c r="F8" s="123">
        <v>20272</v>
      </c>
      <c r="G8" s="8" t="s">
        <v>633</v>
      </c>
      <c r="H8" s="9" t="s">
        <v>14</v>
      </c>
      <c r="I8" s="124" t="s">
        <v>637</v>
      </c>
      <c r="J8" s="9"/>
    </row>
    <row r="9" spans="1:10" ht="14" customHeight="1">
      <c r="A9" s="9" t="s">
        <v>1071</v>
      </c>
      <c r="B9" s="40" t="s">
        <v>638</v>
      </c>
      <c r="C9" s="9" t="s">
        <v>639</v>
      </c>
      <c r="D9" s="125">
        <v>462690</v>
      </c>
      <c r="E9" s="67" t="s">
        <v>14</v>
      </c>
      <c r="F9" s="123" t="s">
        <v>14</v>
      </c>
      <c r="G9" s="8" t="s">
        <v>633</v>
      </c>
      <c r="H9" s="9" t="s">
        <v>14</v>
      </c>
      <c r="I9" s="124" t="s">
        <v>947</v>
      </c>
      <c r="J9" s="9"/>
    </row>
    <row r="10" spans="1:10" ht="14" customHeight="1">
      <c r="A10" s="9" t="s">
        <v>6</v>
      </c>
      <c r="B10" s="40" t="s">
        <v>635</v>
      </c>
      <c r="C10" s="9" t="s">
        <v>640</v>
      </c>
      <c r="D10" s="9">
        <f>E10+F10</f>
        <v>162082</v>
      </c>
      <c r="E10" s="67">
        <v>43380</v>
      </c>
      <c r="F10" s="123">
        <v>118702</v>
      </c>
      <c r="G10" s="8" t="s">
        <v>633</v>
      </c>
      <c r="H10" s="9" t="s">
        <v>14</v>
      </c>
      <c r="I10" s="122" t="s">
        <v>641</v>
      </c>
      <c r="J10" s="9"/>
    </row>
    <row r="11" spans="1:10" ht="14" customHeight="1">
      <c r="A11" s="9" t="s">
        <v>9</v>
      </c>
      <c r="B11" s="40" t="s">
        <v>635</v>
      </c>
      <c r="C11" s="9" t="s">
        <v>642</v>
      </c>
      <c r="D11" s="9">
        <f>E11+F11</f>
        <v>358534</v>
      </c>
      <c r="E11" s="67">
        <v>14808</v>
      </c>
      <c r="F11" s="123">
        <v>343726</v>
      </c>
      <c r="G11" s="8" t="s">
        <v>633</v>
      </c>
      <c r="H11" s="9" t="s">
        <v>14</v>
      </c>
      <c r="I11" s="122" t="s">
        <v>643</v>
      </c>
      <c r="J11" s="9"/>
    </row>
    <row r="12" spans="1:10" ht="14" customHeight="1">
      <c r="A12" s="9" t="s">
        <v>869</v>
      </c>
      <c r="B12" s="140" t="s">
        <v>964</v>
      </c>
      <c r="C12" s="9" t="s">
        <v>938</v>
      </c>
      <c r="D12" s="9">
        <v>547261</v>
      </c>
      <c r="E12" s="67">
        <v>122733</v>
      </c>
      <c r="F12" s="123">
        <v>424528</v>
      </c>
      <c r="G12" s="8" t="s">
        <v>633</v>
      </c>
      <c r="H12" s="9" t="s">
        <v>939</v>
      </c>
      <c r="I12" s="122" t="s">
        <v>940</v>
      </c>
      <c r="J12" s="141" t="s">
        <v>966</v>
      </c>
    </row>
    <row r="13" spans="1:10" ht="14" customHeight="1">
      <c r="A13" s="9" t="s">
        <v>928</v>
      </c>
      <c r="B13" s="8" t="s">
        <v>14</v>
      </c>
      <c r="C13" s="9" t="s">
        <v>935</v>
      </c>
      <c r="D13" s="9">
        <v>590283</v>
      </c>
      <c r="E13" s="67">
        <v>50721</v>
      </c>
      <c r="F13" s="123">
        <v>539562</v>
      </c>
      <c r="G13" s="8" t="s">
        <v>937</v>
      </c>
      <c r="H13" s="9" t="s">
        <v>444</v>
      </c>
      <c r="I13" s="122" t="s">
        <v>936</v>
      </c>
      <c r="J13" s="142" t="s">
        <v>965</v>
      </c>
    </row>
    <row r="14" spans="1:10" ht="14" customHeight="1">
      <c r="A14" s="9" t="s">
        <v>955</v>
      </c>
      <c r="B14" s="40" t="s">
        <v>941</v>
      </c>
      <c r="C14" s="9" t="s">
        <v>942</v>
      </c>
      <c r="D14" s="9">
        <f>E14+F14</f>
        <v>98697</v>
      </c>
      <c r="E14" s="67">
        <v>32858</v>
      </c>
      <c r="F14" s="123">
        <v>65839</v>
      </c>
      <c r="G14" s="8" t="s">
        <v>633</v>
      </c>
      <c r="H14" s="9" t="s">
        <v>549</v>
      </c>
      <c r="I14" s="122" t="s">
        <v>944</v>
      </c>
      <c r="J14" s="9" t="s">
        <v>949</v>
      </c>
    </row>
    <row r="15" spans="1:10" ht="14" customHeight="1">
      <c r="A15" s="9" t="s">
        <v>956</v>
      </c>
      <c r="B15" s="40" t="s">
        <v>941</v>
      </c>
      <c r="C15" s="9" t="s">
        <v>942</v>
      </c>
      <c r="D15" s="9">
        <f t="shared" ref="D15:D16" si="0">E15+F15</f>
        <v>72546</v>
      </c>
      <c r="E15" s="67">
        <v>9889</v>
      </c>
      <c r="F15" s="123">
        <v>62657</v>
      </c>
      <c r="G15" s="8" t="s">
        <v>633</v>
      </c>
      <c r="H15" s="9" t="s">
        <v>550</v>
      </c>
      <c r="I15" s="122" t="s">
        <v>945</v>
      </c>
      <c r="J15" s="126" t="s">
        <v>950</v>
      </c>
    </row>
    <row r="16" spans="1:10" ht="14" customHeight="1">
      <c r="A16" s="9" t="s">
        <v>957</v>
      </c>
      <c r="B16" s="40" t="s">
        <v>941</v>
      </c>
      <c r="C16" s="9" t="s">
        <v>942</v>
      </c>
      <c r="D16" s="9">
        <f t="shared" si="0"/>
        <v>50364</v>
      </c>
      <c r="E16" s="67">
        <v>2896</v>
      </c>
      <c r="F16" s="123">
        <v>47468</v>
      </c>
      <c r="G16" s="8" t="s">
        <v>633</v>
      </c>
      <c r="H16" s="9" t="s">
        <v>551</v>
      </c>
      <c r="I16" s="122" t="s">
        <v>946</v>
      </c>
      <c r="J16" s="126" t="s">
        <v>951</v>
      </c>
    </row>
    <row r="17" spans="1:10" ht="14" customHeight="1">
      <c r="A17" s="9"/>
      <c r="B17" s="5"/>
      <c r="C17" s="9"/>
      <c r="D17" s="9"/>
      <c r="F17" s="123"/>
      <c r="H17" s="9"/>
      <c r="I17" s="122"/>
      <c r="J17" s="126"/>
    </row>
    <row r="18" spans="1:10" ht="14" customHeight="1">
      <c r="A18" s="127" t="s">
        <v>948</v>
      </c>
      <c r="B18" s="128"/>
      <c r="C18" s="129"/>
      <c r="D18" s="9"/>
      <c r="F18" s="123"/>
      <c r="H18" s="127" t="s">
        <v>969</v>
      </c>
      <c r="I18" s="122"/>
      <c r="J18" s="9"/>
    </row>
    <row r="19" spans="1:10" ht="14" customHeight="1">
      <c r="A19" s="9" t="s">
        <v>601</v>
      </c>
      <c r="B19" s="128" t="s">
        <v>1031</v>
      </c>
      <c r="C19" s="129" t="s">
        <v>14</v>
      </c>
      <c r="D19" s="9">
        <f>E19+F19</f>
        <v>218792</v>
      </c>
      <c r="E19" s="74">
        <v>35847</v>
      </c>
      <c r="F19" s="126">
        <v>182945</v>
      </c>
      <c r="G19" s="8" t="s">
        <v>633</v>
      </c>
      <c r="H19" s="9" t="s">
        <v>645</v>
      </c>
      <c r="I19" s="122" t="s">
        <v>926</v>
      </c>
      <c r="J19" s="9" t="s">
        <v>646</v>
      </c>
    </row>
    <row r="20" spans="1:10" ht="14" customHeight="1">
      <c r="A20" s="9" t="s">
        <v>600</v>
      </c>
      <c r="B20" s="128" t="s">
        <v>1031</v>
      </c>
      <c r="C20" s="129" t="s">
        <v>14</v>
      </c>
      <c r="D20" s="9">
        <f t="shared" ref="D20:D32" si="1">E20+F20</f>
        <v>142793</v>
      </c>
      <c r="E20" s="74">
        <v>7348</v>
      </c>
      <c r="F20" s="126">
        <v>135445</v>
      </c>
      <c r="G20" s="8" t="s">
        <v>633</v>
      </c>
      <c r="H20" s="126" t="s">
        <v>667</v>
      </c>
      <c r="I20" s="122" t="s">
        <v>927</v>
      </c>
      <c r="J20" s="9" t="s">
        <v>647</v>
      </c>
    </row>
    <row r="21" spans="1:10" ht="14" customHeight="1">
      <c r="A21" s="9" t="s">
        <v>602</v>
      </c>
      <c r="B21" s="128" t="s">
        <v>1031</v>
      </c>
      <c r="C21" s="129" t="s">
        <v>14</v>
      </c>
      <c r="D21" s="9">
        <f t="shared" si="1"/>
        <v>208167</v>
      </c>
      <c r="E21" s="74">
        <v>21444</v>
      </c>
      <c r="F21" s="126">
        <v>186723</v>
      </c>
      <c r="G21" s="8" t="s">
        <v>633</v>
      </c>
      <c r="H21" s="9" t="s">
        <v>648</v>
      </c>
      <c r="I21" s="122" t="s">
        <v>914</v>
      </c>
      <c r="J21" s="9"/>
    </row>
    <row r="22" spans="1:10" ht="14" customHeight="1">
      <c r="A22" s="9" t="s">
        <v>603</v>
      </c>
      <c r="B22" s="128" t="s">
        <v>1031</v>
      </c>
      <c r="C22" s="129" t="s">
        <v>14</v>
      </c>
      <c r="D22" s="9">
        <f t="shared" si="1"/>
        <v>218792</v>
      </c>
      <c r="E22" s="74">
        <v>58925</v>
      </c>
      <c r="F22" s="126">
        <v>159867</v>
      </c>
      <c r="G22" s="8" t="s">
        <v>633</v>
      </c>
      <c r="H22" s="9" t="s">
        <v>649</v>
      </c>
      <c r="I22" s="122" t="s">
        <v>917</v>
      </c>
      <c r="J22" s="9" t="s">
        <v>650</v>
      </c>
    </row>
    <row r="23" spans="1:10" ht="14" customHeight="1">
      <c r="A23" s="9" t="s">
        <v>604</v>
      </c>
      <c r="B23" s="128" t="s">
        <v>1031</v>
      </c>
      <c r="C23" s="129" t="s">
        <v>14</v>
      </c>
      <c r="D23" s="9">
        <f t="shared" si="1"/>
        <v>140994</v>
      </c>
      <c r="E23" s="74">
        <v>5545</v>
      </c>
      <c r="F23" s="126">
        <v>135449</v>
      </c>
      <c r="G23" s="8" t="s">
        <v>633</v>
      </c>
      <c r="H23" s="126" t="s">
        <v>668</v>
      </c>
      <c r="I23" s="122" t="s">
        <v>916</v>
      </c>
      <c r="J23" s="9" t="s">
        <v>651</v>
      </c>
    </row>
    <row r="24" spans="1:10" ht="14" customHeight="1">
      <c r="A24" s="9" t="s">
        <v>605</v>
      </c>
      <c r="B24" s="128" t="s">
        <v>1031</v>
      </c>
      <c r="C24" s="129" t="s">
        <v>14</v>
      </c>
      <c r="D24" s="9">
        <f t="shared" si="1"/>
        <v>140981</v>
      </c>
      <c r="E24" s="40">
        <v>5532</v>
      </c>
      <c r="F24" s="123">
        <v>135449</v>
      </c>
      <c r="G24" s="8" t="s">
        <v>633</v>
      </c>
      <c r="H24" s="9" t="s">
        <v>652</v>
      </c>
      <c r="I24" s="122" t="s">
        <v>915</v>
      </c>
      <c r="J24" s="9" t="s">
        <v>653</v>
      </c>
    </row>
    <row r="25" spans="1:10" ht="14" customHeight="1">
      <c r="A25" s="9" t="s">
        <v>606</v>
      </c>
      <c r="B25" s="128" t="s">
        <v>1031</v>
      </c>
      <c r="C25" s="129" t="s">
        <v>14</v>
      </c>
      <c r="D25" s="9">
        <f t="shared" si="1"/>
        <v>196855</v>
      </c>
      <c r="E25" s="67">
        <v>7987</v>
      </c>
      <c r="F25" s="123">
        <v>188868</v>
      </c>
      <c r="G25" s="8" t="s">
        <v>633</v>
      </c>
      <c r="H25" s="9" t="s">
        <v>654</v>
      </c>
      <c r="I25" s="122" t="s">
        <v>918</v>
      </c>
      <c r="J25" s="9" t="s">
        <v>655</v>
      </c>
    </row>
    <row r="26" spans="1:10" ht="14" customHeight="1">
      <c r="A26" s="9" t="s">
        <v>607</v>
      </c>
      <c r="B26" s="128" t="s">
        <v>1031</v>
      </c>
      <c r="C26" s="129" t="s">
        <v>14</v>
      </c>
      <c r="D26" s="9">
        <f t="shared" si="1"/>
        <v>218792</v>
      </c>
      <c r="E26" s="67">
        <v>27361</v>
      </c>
      <c r="F26" s="123">
        <v>191431</v>
      </c>
      <c r="G26" s="8" t="s">
        <v>633</v>
      </c>
      <c r="H26" s="9" t="s">
        <v>656</v>
      </c>
      <c r="I26" s="122" t="s">
        <v>919</v>
      </c>
      <c r="J26" s="9" t="s">
        <v>657</v>
      </c>
    </row>
    <row r="27" spans="1:10" ht="14" customHeight="1">
      <c r="A27" s="9" t="s">
        <v>608</v>
      </c>
      <c r="B27" s="128" t="s">
        <v>1031</v>
      </c>
      <c r="C27" s="129" t="s">
        <v>14</v>
      </c>
      <c r="D27" s="9">
        <f t="shared" si="1"/>
        <v>218792</v>
      </c>
      <c r="E27" s="67">
        <v>32069</v>
      </c>
      <c r="F27" s="123">
        <v>186723</v>
      </c>
      <c r="G27" s="8" t="s">
        <v>633</v>
      </c>
      <c r="H27" s="9" t="s">
        <v>658</v>
      </c>
      <c r="I27" s="122" t="s">
        <v>920</v>
      </c>
      <c r="J27" s="9" t="s">
        <v>659</v>
      </c>
    </row>
    <row r="28" spans="1:10" ht="14" customHeight="1">
      <c r="A28" s="9" t="s">
        <v>609</v>
      </c>
      <c r="B28" s="128" t="s">
        <v>1031</v>
      </c>
      <c r="C28" s="129" t="s">
        <v>14</v>
      </c>
      <c r="D28" s="9">
        <f t="shared" si="1"/>
        <v>185198</v>
      </c>
      <c r="E28" s="67">
        <v>2253</v>
      </c>
      <c r="F28" s="123">
        <v>182945</v>
      </c>
      <c r="G28" s="8" t="s">
        <v>633</v>
      </c>
      <c r="H28" s="9" t="s">
        <v>660</v>
      </c>
      <c r="I28" s="122" t="s">
        <v>921</v>
      </c>
      <c r="J28" s="9"/>
    </row>
    <row r="29" spans="1:10" ht="14" customHeight="1">
      <c r="A29" s="9" t="s">
        <v>610</v>
      </c>
      <c r="B29" s="128" t="s">
        <v>1031</v>
      </c>
      <c r="C29" s="129" t="s">
        <v>14</v>
      </c>
      <c r="D29" s="9">
        <f t="shared" si="1"/>
        <v>193130</v>
      </c>
      <c r="E29" s="67">
        <v>4262</v>
      </c>
      <c r="F29" s="123">
        <v>188868</v>
      </c>
      <c r="G29" s="8" t="s">
        <v>633</v>
      </c>
      <c r="H29" s="9" t="s">
        <v>661</v>
      </c>
      <c r="I29" s="122" t="s">
        <v>922</v>
      </c>
      <c r="J29" s="9"/>
    </row>
    <row r="30" spans="1:10" ht="14" customHeight="1">
      <c r="A30" s="9" t="s">
        <v>611</v>
      </c>
      <c r="B30" s="128" t="s">
        <v>1031</v>
      </c>
      <c r="C30" s="129" t="s">
        <v>14</v>
      </c>
      <c r="D30" s="9">
        <f t="shared" si="1"/>
        <v>218792</v>
      </c>
      <c r="E30" s="67">
        <v>29924</v>
      </c>
      <c r="F30" s="123">
        <v>188868</v>
      </c>
      <c r="G30" s="8" t="s">
        <v>633</v>
      </c>
      <c r="H30" s="9" t="s">
        <v>662</v>
      </c>
      <c r="I30" s="122" t="s">
        <v>923</v>
      </c>
      <c r="J30" s="9" t="s">
        <v>663</v>
      </c>
    </row>
    <row r="31" spans="1:10" ht="14" customHeight="1">
      <c r="A31" s="9" t="s">
        <v>612</v>
      </c>
      <c r="B31" s="128" t="s">
        <v>1031</v>
      </c>
      <c r="C31" s="129" t="s">
        <v>14</v>
      </c>
      <c r="D31" s="9">
        <f t="shared" si="1"/>
        <v>218798</v>
      </c>
      <c r="E31" s="67">
        <v>27376</v>
      </c>
      <c r="F31" s="123">
        <v>191422</v>
      </c>
      <c r="G31" s="8" t="s">
        <v>633</v>
      </c>
      <c r="H31" s="9" t="s">
        <v>664</v>
      </c>
      <c r="I31" s="122" t="s">
        <v>924</v>
      </c>
      <c r="J31" s="9" t="s">
        <v>665</v>
      </c>
    </row>
    <row r="32" spans="1:10" ht="14" customHeight="1">
      <c r="A32" s="9" t="s">
        <v>613</v>
      </c>
      <c r="B32" s="128" t="s">
        <v>1031</v>
      </c>
      <c r="C32" s="129" t="s">
        <v>14</v>
      </c>
      <c r="D32" s="9">
        <f t="shared" si="1"/>
        <v>189568</v>
      </c>
      <c r="E32" s="67">
        <v>700</v>
      </c>
      <c r="F32" s="123">
        <v>188868</v>
      </c>
      <c r="G32" s="8" t="s">
        <v>633</v>
      </c>
      <c r="H32" s="9" t="s">
        <v>666</v>
      </c>
      <c r="I32" s="122" t="s">
        <v>925</v>
      </c>
      <c r="J32" s="9"/>
    </row>
    <row r="33" spans="1:10" ht="14" customHeight="1">
      <c r="A33" s="9"/>
      <c r="B33" s="40"/>
      <c r="C33" s="123"/>
      <c r="D33" s="9"/>
      <c r="F33" s="123"/>
      <c r="H33" s="9"/>
      <c r="I33" s="5"/>
      <c r="J33" s="9"/>
    </row>
    <row r="34" spans="1:10" ht="14" customHeight="1">
      <c r="A34" s="127" t="s">
        <v>1032</v>
      </c>
      <c r="B34" s="90"/>
      <c r="C34" s="210" t="s">
        <v>14</v>
      </c>
      <c r="D34" s="131" t="s">
        <v>669</v>
      </c>
      <c r="E34" s="130" t="s">
        <v>670</v>
      </c>
      <c r="F34" s="131" t="s">
        <v>671</v>
      </c>
      <c r="G34" s="81" t="s">
        <v>624</v>
      </c>
      <c r="H34" s="127" t="s">
        <v>672</v>
      </c>
      <c r="I34" s="5"/>
      <c r="J34" s="9"/>
    </row>
    <row r="35" spans="1:10" ht="14" customHeight="1">
      <c r="A35" s="8" t="s">
        <v>1003</v>
      </c>
      <c r="B35" s="40" t="s">
        <v>1030</v>
      </c>
      <c r="C35" s="9" t="s">
        <v>14</v>
      </c>
      <c r="D35" s="9">
        <f>E35+F35</f>
        <v>707407</v>
      </c>
      <c r="E35" s="67">
        <v>4606</v>
      </c>
      <c r="F35" s="123">
        <v>702801</v>
      </c>
      <c r="G35" s="8" t="s">
        <v>633</v>
      </c>
      <c r="H35" s="9" t="s">
        <v>887</v>
      </c>
      <c r="I35" s="124" t="s">
        <v>888</v>
      </c>
      <c r="J35" s="9" t="s">
        <v>1060</v>
      </c>
    </row>
    <row r="36" spans="1:10" ht="14" customHeight="1">
      <c r="A36" s="8" t="s">
        <v>1034</v>
      </c>
      <c r="B36" s="40" t="s">
        <v>1030</v>
      </c>
      <c r="C36" s="9" t="s">
        <v>14</v>
      </c>
      <c r="D36" s="9">
        <f t="shared" ref="D36:D42" si="2">E36+F36</f>
        <v>378521</v>
      </c>
      <c r="E36" s="67">
        <v>4297</v>
      </c>
      <c r="F36" s="123">
        <v>374224</v>
      </c>
      <c r="G36" s="8" t="s">
        <v>633</v>
      </c>
      <c r="H36" s="9" t="s">
        <v>889</v>
      </c>
      <c r="I36" s="124" t="s">
        <v>890</v>
      </c>
      <c r="J36" s="9"/>
    </row>
    <row r="37" spans="1:10" ht="14" customHeight="1">
      <c r="A37" s="8" t="s">
        <v>1005</v>
      </c>
      <c r="B37" s="40" t="s">
        <v>1030</v>
      </c>
      <c r="C37" s="9" t="s">
        <v>14</v>
      </c>
      <c r="D37" s="9">
        <f t="shared" si="2"/>
        <v>16645</v>
      </c>
      <c r="E37" s="67">
        <v>4829</v>
      </c>
      <c r="F37" s="123">
        <v>11816</v>
      </c>
      <c r="G37" s="8" t="s">
        <v>633</v>
      </c>
      <c r="H37" s="9" t="s">
        <v>891</v>
      </c>
      <c r="I37" s="124" t="s">
        <v>892</v>
      </c>
      <c r="J37" s="9" t="s">
        <v>1059</v>
      </c>
    </row>
    <row r="38" spans="1:10" ht="14" customHeight="1">
      <c r="A38" s="8" t="s">
        <v>1035</v>
      </c>
      <c r="B38" s="40" t="s">
        <v>1030</v>
      </c>
      <c r="C38" s="9" t="s">
        <v>14</v>
      </c>
      <c r="D38" s="9">
        <f t="shared" si="2"/>
        <v>10365</v>
      </c>
      <c r="E38" s="67">
        <v>3159</v>
      </c>
      <c r="F38" s="123">
        <v>7206</v>
      </c>
      <c r="G38" s="8" t="s">
        <v>633</v>
      </c>
      <c r="H38" s="9" t="s">
        <v>893</v>
      </c>
      <c r="I38" s="124" t="s">
        <v>894</v>
      </c>
      <c r="J38" s="9"/>
    </row>
    <row r="39" spans="1:10" ht="14" customHeight="1">
      <c r="A39" s="8" t="s">
        <v>1007</v>
      </c>
      <c r="B39" s="40" t="s">
        <v>1030</v>
      </c>
      <c r="C39" s="9" t="s">
        <v>14</v>
      </c>
      <c r="D39" s="9">
        <f t="shared" si="2"/>
        <v>1206629</v>
      </c>
      <c r="E39" s="67">
        <v>9373</v>
      </c>
      <c r="F39" s="123">
        <v>1197256</v>
      </c>
      <c r="G39" s="8" t="s">
        <v>633</v>
      </c>
      <c r="H39" s="9" t="s">
        <v>895</v>
      </c>
      <c r="I39" s="124" t="s">
        <v>896</v>
      </c>
      <c r="J39" s="9" t="s">
        <v>1061</v>
      </c>
    </row>
    <row r="40" spans="1:10" ht="14" customHeight="1">
      <c r="A40" s="8" t="s">
        <v>1036</v>
      </c>
      <c r="B40" s="40" t="s">
        <v>1030</v>
      </c>
      <c r="C40" s="9" t="s">
        <v>14</v>
      </c>
      <c r="D40" s="9">
        <f t="shared" si="2"/>
        <v>876382</v>
      </c>
      <c r="E40" s="67">
        <v>7703</v>
      </c>
      <c r="F40" s="123">
        <v>868679</v>
      </c>
      <c r="G40" s="8" t="s">
        <v>633</v>
      </c>
      <c r="H40" s="9" t="s">
        <v>897</v>
      </c>
      <c r="I40" s="124" t="s">
        <v>898</v>
      </c>
      <c r="J40" s="9"/>
    </row>
    <row r="41" spans="1:10" ht="14" customHeight="1">
      <c r="A41" s="8" t="s">
        <v>1009</v>
      </c>
      <c r="B41" s="40" t="s">
        <v>1030</v>
      </c>
      <c r="C41" s="9" t="s">
        <v>14</v>
      </c>
      <c r="D41" s="9">
        <f t="shared" si="2"/>
        <v>1588783</v>
      </c>
      <c r="E41" s="67">
        <v>29071</v>
      </c>
      <c r="F41" s="123">
        <v>1559712</v>
      </c>
      <c r="G41" s="8" t="s">
        <v>633</v>
      </c>
      <c r="H41" s="9" t="s">
        <v>899</v>
      </c>
      <c r="I41" s="124" t="s">
        <v>900</v>
      </c>
      <c r="J41" s="9" t="s">
        <v>1062</v>
      </c>
    </row>
    <row r="42" spans="1:10" ht="14" customHeight="1">
      <c r="A42" s="8" t="s">
        <v>1037</v>
      </c>
      <c r="B42" s="40" t="s">
        <v>1030</v>
      </c>
      <c r="C42" s="9" t="s">
        <v>14</v>
      </c>
      <c r="D42" s="9">
        <f t="shared" si="2"/>
        <v>1253716</v>
      </c>
      <c r="E42" s="67">
        <v>22581</v>
      </c>
      <c r="F42" s="123">
        <v>1231135</v>
      </c>
      <c r="G42" s="8" t="s">
        <v>633</v>
      </c>
      <c r="H42" s="9" t="s">
        <v>901</v>
      </c>
      <c r="I42" s="124" t="s">
        <v>902</v>
      </c>
      <c r="J42" s="9"/>
    </row>
    <row r="43" spans="1:10" ht="14" customHeight="1" thickBot="1">
      <c r="A43" s="94"/>
      <c r="B43" s="52"/>
      <c r="C43" s="94"/>
      <c r="D43" s="94"/>
      <c r="E43" s="98"/>
      <c r="F43" s="132"/>
      <c r="G43" s="7"/>
      <c r="H43" s="94"/>
      <c r="I43" s="7"/>
      <c r="J43" s="94"/>
    </row>
    <row r="45" spans="1:10" ht="14" customHeight="1">
      <c r="A45" s="81" t="s">
        <v>673</v>
      </c>
    </row>
    <row r="46" spans="1:10" ht="14" customHeight="1">
      <c r="A46" s="128" t="s">
        <v>644</v>
      </c>
      <c r="B46" s="8" t="s">
        <v>644</v>
      </c>
    </row>
    <row r="47" spans="1:10" ht="14" customHeight="1">
      <c r="A47" s="128" t="s">
        <v>1033</v>
      </c>
      <c r="B47" s="8" t="s">
        <v>674</v>
      </c>
    </row>
    <row r="48" spans="1:10" ht="14" customHeight="1">
      <c r="A48" s="8" t="s">
        <v>675</v>
      </c>
      <c r="B48" s="32" t="s">
        <v>676</v>
      </c>
    </row>
    <row r="49" spans="1:7" ht="14" customHeight="1">
      <c r="A49" s="8" t="s">
        <v>677</v>
      </c>
      <c r="B49" s="8" t="s">
        <v>678</v>
      </c>
    </row>
    <row r="50" spans="1:7" ht="14" customHeight="1">
      <c r="A50" s="8" t="s">
        <v>929</v>
      </c>
      <c r="B50" s="32" t="s">
        <v>679</v>
      </c>
    </row>
    <row r="51" spans="1:7" ht="14" customHeight="1">
      <c r="A51" s="8" t="s">
        <v>675</v>
      </c>
      <c r="B51" s="32" t="s">
        <v>676</v>
      </c>
    </row>
    <row r="52" spans="1:7" ht="14" customHeight="1">
      <c r="A52" s="8" t="s">
        <v>941</v>
      </c>
      <c r="B52" s="74" t="s">
        <v>943</v>
      </c>
    </row>
    <row r="53" spans="1:7" ht="14" customHeight="1">
      <c r="A53" s="140" t="s">
        <v>968</v>
      </c>
      <c r="B53" s="15" t="s">
        <v>967</v>
      </c>
    </row>
    <row r="54" spans="1:7" ht="14" customHeight="1">
      <c r="B54" s="74"/>
    </row>
    <row r="56" spans="1:7" ht="14" customHeight="1" thickBot="1">
      <c r="A56" s="81" t="s">
        <v>1039</v>
      </c>
    </row>
    <row r="57" spans="1:7" ht="14" customHeight="1">
      <c r="A57" s="216"/>
      <c r="B57" s="218" t="s">
        <v>681</v>
      </c>
      <c r="C57" s="220" t="s">
        <v>682</v>
      </c>
      <c r="D57" s="221"/>
      <c r="E57" s="221"/>
      <c r="F57" s="221"/>
      <c r="G57" s="222"/>
    </row>
    <row r="58" spans="1:7" ht="14" customHeight="1" thickBot="1">
      <c r="A58" s="217"/>
      <c r="B58" s="219"/>
      <c r="C58" s="223"/>
      <c r="D58" s="224"/>
      <c r="E58" s="224"/>
      <c r="F58" s="224"/>
      <c r="G58" s="225"/>
    </row>
    <row r="59" spans="1:7" ht="14" customHeight="1" thickBot="1">
      <c r="A59" s="134" t="s">
        <v>683</v>
      </c>
      <c r="B59" s="135"/>
      <c r="C59" s="136" t="s">
        <v>630</v>
      </c>
      <c r="D59" s="137" t="s">
        <v>1001</v>
      </c>
      <c r="E59" s="137" t="s">
        <v>23</v>
      </c>
      <c r="F59" s="136" t="s">
        <v>6</v>
      </c>
      <c r="G59" s="138" t="s">
        <v>9</v>
      </c>
    </row>
    <row r="60" spans="1:7" ht="14" customHeight="1">
      <c r="A60" s="9" t="s">
        <v>630</v>
      </c>
      <c r="B60" s="123" t="s">
        <v>684</v>
      </c>
      <c r="C60" s="37">
        <v>1</v>
      </c>
      <c r="D60" s="37" t="s">
        <v>685</v>
      </c>
      <c r="E60" s="37" t="s">
        <v>686</v>
      </c>
      <c r="F60" s="37" t="s">
        <v>687</v>
      </c>
      <c r="G60" s="123" t="s">
        <v>688</v>
      </c>
    </row>
    <row r="61" spans="1:7" ht="14" customHeight="1">
      <c r="A61" s="9" t="s">
        <v>1022</v>
      </c>
      <c r="B61" s="123" t="s">
        <v>689</v>
      </c>
      <c r="C61" s="37" t="s">
        <v>685</v>
      </c>
      <c r="D61" s="123">
        <v>1</v>
      </c>
      <c r="E61" s="139" t="s">
        <v>690</v>
      </c>
      <c r="F61" s="123" t="s">
        <v>691</v>
      </c>
      <c r="G61" s="123" t="s">
        <v>692</v>
      </c>
    </row>
    <row r="62" spans="1:7" ht="14" customHeight="1">
      <c r="A62" s="9" t="s">
        <v>23</v>
      </c>
      <c r="B62" s="123" t="s">
        <v>693</v>
      </c>
      <c r="C62" s="37" t="s">
        <v>686</v>
      </c>
      <c r="D62" s="139" t="s">
        <v>690</v>
      </c>
      <c r="E62" s="123">
        <v>1</v>
      </c>
      <c r="F62" s="37" t="s">
        <v>694</v>
      </c>
      <c r="G62" s="123" t="s">
        <v>695</v>
      </c>
    </row>
    <row r="63" spans="1:7" ht="14" customHeight="1">
      <c r="A63" s="9" t="s">
        <v>6</v>
      </c>
      <c r="B63" s="123" t="s">
        <v>696</v>
      </c>
      <c r="C63" s="37" t="s">
        <v>687</v>
      </c>
      <c r="D63" s="123" t="s">
        <v>691</v>
      </c>
      <c r="E63" s="123" t="s">
        <v>694</v>
      </c>
      <c r="F63" s="37">
        <v>1</v>
      </c>
      <c r="G63" s="123" t="s">
        <v>697</v>
      </c>
    </row>
    <row r="64" spans="1:7" ht="14" customHeight="1" thickBot="1">
      <c r="A64" s="94" t="s">
        <v>22</v>
      </c>
      <c r="B64" s="132" t="s">
        <v>698</v>
      </c>
      <c r="C64" s="100" t="s">
        <v>688</v>
      </c>
      <c r="D64" s="132" t="s">
        <v>692</v>
      </c>
      <c r="E64" s="132" t="s">
        <v>695</v>
      </c>
      <c r="F64" s="100" t="s">
        <v>697</v>
      </c>
      <c r="G64" s="94">
        <v>1</v>
      </c>
    </row>
    <row r="65" spans="1:14" ht="14" customHeight="1">
      <c r="N65" s="133"/>
    </row>
    <row r="66" spans="1:14" ht="14" customHeight="1">
      <c r="A66" s="8" t="s">
        <v>1038</v>
      </c>
      <c r="N66" s="133"/>
    </row>
    <row r="67" spans="1:14" ht="14" customHeight="1">
      <c r="N67" s="133"/>
    </row>
    <row r="68" spans="1:14" ht="14" customHeight="1">
      <c r="N68" s="133"/>
    </row>
    <row r="69" spans="1:14" ht="14" customHeight="1">
      <c r="N69" s="133"/>
    </row>
    <row r="70" spans="1:14" ht="14" customHeight="1">
      <c r="N70" s="133"/>
    </row>
    <row r="71" spans="1:14" ht="14" customHeight="1">
      <c r="N71" s="133"/>
    </row>
    <row r="72" spans="1:14" ht="14" customHeight="1">
      <c r="N72" s="133"/>
    </row>
    <row r="73" spans="1:14" ht="14" customHeight="1">
      <c r="N73" s="133"/>
    </row>
    <row r="74" spans="1:14" ht="14" customHeight="1">
      <c r="N74" s="133"/>
    </row>
    <row r="75" spans="1:14" ht="14" customHeight="1">
      <c r="N75" s="133"/>
    </row>
  </sheetData>
  <mergeCells count="3">
    <mergeCell ref="A57:A58"/>
    <mergeCell ref="B57:B58"/>
    <mergeCell ref="C57:G58"/>
  </mergeCells>
  <phoneticPr fontId="2" type="noConversion"/>
  <hyperlinks>
    <hyperlink ref="I8" r:id="rId1" xr:uid="{A888507E-C8A0-5E48-A826-EC3F55F42C75}"/>
    <hyperlink ref="I10" r:id="rId2" xr:uid="{D339B898-9826-5441-BC16-1CCBA4C75725}"/>
    <hyperlink ref="I11" r:id="rId3" xr:uid="{3CFEA1CA-69EB-AB41-9BF9-FDC914AC2075}"/>
    <hyperlink ref="I35" r:id="rId4" display="https://storage.googleapis.com/covid19-hg-public/20201215/results/20210107/COVID19_HGI_A2_ALL_eur_leave_23andme_20210107.b37.txt.gz" xr:uid="{27132E20-B591-8A4A-8B05-A20AAC9CBAD8}"/>
    <hyperlink ref="I36" r:id="rId5" display="https://storage.googleapis.com/covid19-hg-public/20201215/results/20210107/COVID19_HGI_A2_ALL_eur_leave_ukbb_23andme_20210107.b37.txt.gz" xr:uid="{88A470DC-0A60-684C-A01B-C92AEB0C97D6}"/>
    <hyperlink ref="I37" r:id="rId6" display="https://storage.googleapis.com/covid19-hg-public/20201215/results/20210107/COVID19_HGI_B1_ALL_eur_leave_23andme_20210107.b37.txt.gz" xr:uid="{3A2EC2DD-081B-AA43-B2DA-CDC03BC79A6F}"/>
    <hyperlink ref="I38" r:id="rId7" display="https://storage.googleapis.com/covid19-hg-public/20201215/results/20210107/COVID19_HGI_B1_ALL_eur_leave_ukbb_23andme_20210107.b37.txt.gz" xr:uid="{768B783B-74B8-9E4B-A246-24EBB5C32E80}"/>
    <hyperlink ref="I39" r:id="rId8" display="https://storage.googleapis.com/covid19-hg-public/20201215/results/20210107/COVID19_HGI_B2_ALL_eur_leave_23andme_20210107.b37.txt.gz" xr:uid="{3F2A203B-5A1D-CD4A-ACBD-B6620B7E9906}"/>
    <hyperlink ref="I40" r:id="rId9" display="https://storage.googleapis.com/covid19-hg-public/20201215/results/20210107/COVID19_HGI_B2_ALL_eur_leave_ukbb_23andme_20210107.b37.txt.gz" xr:uid="{C2C1C4CD-4A07-FC43-AAC3-C27BAE9BEDCD}"/>
    <hyperlink ref="I41" r:id="rId10" display="https://storage.googleapis.com/covid19-hg-public/20201215/results/20210107/COVID19_HGI_C2_ALL_eur_leave_23andme_20210107.b37.txt.gz" xr:uid="{64AAD9E8-0FD1-3A41-844D-B41A82CBE139}"/>
    <hyperlink ref="I42" r:id="rId11" display="https://storage.googleapis.com/covid19-hg-public/20201215/results/20210107/COVID19_HGI_C2_ALL_eur_leave_ukbb_23andme_20210107.b37.txt.gz" xr:uid="{505A1C9D-D994-D243-A17B-11E8FD32FBF5}"/>
    <hyperlink ref="I22" r:id="rId12" xr:uid="{6460974B-3717-7D44-A600-418A65DDD0CF}"/>
    <hyperlink ref="I23" r:id="rId13" xr:uid="{57AC7749-D2A3-6045-A775-8E68C54A339E}"/>
    <hyperlink ref="I24" r:id="rId14" xr:uid="{6C21D315-2002-3844-85B4-2CFB13485277}"/>
    <hyperlink ref="I25" r:id="rId15" xr:uid="{DDDE781D-0ABD-594B-A1F7-940A1B6F3E00}"/>
    <hyperlink ref="I26" r:id="rId16" xr:uid="{8382F6F2-2844-E845-8DA7-44E16F338880}"/>
    <hyperlink ref="I27" r:id="rId17" xr:uid="{3E274880-4343-D44E-9F5C-C518716BD624}"/>
    <hyperlink ref="I28" r:id="rId18" xr:uid="{C0651A7E-A703-6644-94CA-557ED14EC50E}"/>
    <hyperlink ref="I29" r:id="rId19" xr:uid="{05F69AAF-B162-FC40-AC96-DA22661EA285}"/>
    <hyperlink ref="I30" r:id="rId20" xr:uid="{FE5AF73C-A691-AE4E-9ADD-F3E3A135977E}"/>
    <hyperlink ref="I31" r:id="rId21" xr:uid="{219AAC12-E433-DD47-A541-103C7F3E5BB7}"/>
    <hyperlink ref="I32" r:id="rId22" xr:uid="{926015E2-4C26-CA48-A67D-65E47FD08456}"/>
    <hyperlink ref="I19" r:id="rId23" xr:uid="{129B102D-4DC1-5443-B4DF-EE15F2594B71}"/>
    <hyperlink ref="I20" r:id="rId24" xr:uid="{070A5C5C-0DA3-B44D-BB0A-A72C1DDC041A}"/>
    <hyperlink ref="I9" r:id="rId25" xr:uid="{237B4BAC-4CBD-BC44-A370-7F8E344F6BE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AE8F3-F3B5-8A4D-8730-029FACEC4826}">
  <dimension ref="A1:O141"/>
  <sheetViews>
    <sheetView zoomScale="179" workbookViewId="0">
      <selection activeCell="G23" sqref="G23"/>
    </sheetView>
  </sheetViews>
  <sheetFormatPr baseColWidth="10" defaultRowHeight="14" customHeight="1"/>
  <cols>
    <col min="1" max="1" width="10.83203125" style="2"/>
    <col min="2" max="2" width="11" style="2" bestFit="1" customWidth="1"/>
    <col min="3" max="3" width="11.6640625" style="2" bestFit="1" customWidth="1"/>
    <col min="4" max="5" width="10.83203125" style="18"/>
    <col min="6" max="8" width="11" style="2" bestFit="1" customWidth="1"/>
    <col min="9" max="9" width="14" style="2" bestFit="1" customWidth="1"/>
    <col min="10" max="10" width="11" style="2" bestFit="1" customWidth="1"/>
    <col min="11" max="11" width="10.83203125" style="2"/>
    <col min="12" max="13" width="11" style="13" bestFit="1" customWidth="1"/>
    <col min="14" max="14" width="12.33203125" style="2" bestFit="1" customWidth="1"/>
    <col min="15" max="15" width="11" style="2" bestFit="1" customWidth="1"/>
    <col min="16" max="16384" width="10.83203125" style="2"/>
  </cols>
  <sheetData>
    <row r="1" spans="1:15" ht="14" customHeight="1">
      <c r="A1" s="12" t="s">
        <v>1017</v>
      </c>
    </row>
    <row r="2" spans="1:15" ht="14" customHeight="1" thickBot="1"/>
    <row r="3" spans="1:15" ht="14" customHeight="1">
      <c r="A3" s="235" t="s">
        <v>24</v>
      </c>
      <c r="B3" s="226" t="s">
        <v>699</v>
      </c>
      <c r="C3" s="226" t="s">
        <v>700</v>
      </c>
      <c r="D3" s="226" t="s">
        <v>701</v>
      </c>
      <c r="E3" s="226" t="s">
        <v>702</v>
      </c>
      <c r="F3" s="226" t="s">
        <v>703</v>
      </c>
      <c r="G3" s="226" t="s">
        <v>704</v>
      </c>
      <c r="H3" s="226" t="s">
        <v>705</v>
      </c>
      <c r="I3" s="226" t="s">
        <v>706</v>
      </c>
      <c r="J3" s="226" t="s">
        <v>707</v>
      </c>
      <c r="K3" s="226" t="s">
        <v>594</v>
      </c>
      <c r="L3" s="233" t="s">
        <v>708</v>
      </c>
      <c r="M3" s="233" t="s">
        <v>709</v>
      </c>
      <c r="N3" s="226" t="s">
        <v>710</v>
      </c>
      <c r="O3" s="228" t="s">
        <v>711</v>
      </c>
    </row>
    <row r="4" spans="1:15" ht="14" customHeight="1" thickBot="1">
      <c r="A4" s="236"/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34"/>
      <c r="M4" s="234"/>
      <c r="N4" s="227"/>
      <c r="O4" s="229"/>
    </row>
    <row r="5" spans="1:15" ht="14" customHeight="1">
      <c r="A5" s="19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30"/>
      <c r="M5" s="30"/>
      <c r="N5" s="153"/>
      <c r="O5" s="20"/>
    </row>
    <row r="6" spans="1:15" ht="14" customHeight="1">
      <c r="A6" s="230" t="s">
        <v>712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2"/>
    </row>
    <row r="7" spans="1:15" ht="14" customHeight="1">
      <c r="A7" s="11" t="s">
        <v>713</v>
      </c>
      <c r="B7" s="1">
        <v>1</v>
      </c>
      <c r="C7" s="1">
        <v>4548453</v>
      </c>
      <c r="D7" s="153" t="s">
        <v>344</v>
      </c>
      <c r="E7" s="153" t="s">
        <v>343</v>
      </c>
      <c r="F7" s="1">
        <v>0.78500000000000003</v>
      </c>
      <c r="G7" s="1">
        <v>-1.0904017E-2</v>
      </c>
      <c r="H7" s="1">
        <v>1.7758889999999999E-3</v>
      </c>
      <c r="I7" s="95">
        <v>8.1499999999999998E-10</v>
      </c>
      <c r="J7" s="1">
        <v>939356</v>
      </c>
      <c r="K7" s="1" t="s">
        <v>7</v>
      </c>
      <c r="L7" s="30" t="s">
        <v>14</v>
      </c>
      <c r="M7" s="30" t="s">
        <v>14</v>
      </c>
      <c r="N7" s="1">
        <f t="shared" ref="N7:N70" si="0">(G7^2)/((J7*(H7^2))+G7^2)</f>
        <v>4.0132273397206778E-5</v>
      </c>
      <c r="O7" s="21">
        <f t="shared" ref="O7:O70" si="1">(N7*J7)/(1-N7)</f>
        <v>37.700004796206123</v>
      </c>
    </row>
    <row r="8" spans="1:15" ht="14" customHeight="1">
      <c r="A8" s="11" t="s">
        <v>714</v>
      </c>
      <c r="B8" s="1">
        <v>1</v>
      </c>
      <c r="C8" s="1">
        <v>33837334</v>
      </c>
      <c r="D8" s="153" t="s">
        <v>343</v>
      </c>
      <c r="E8" s="153" t="s">
        <v>341</v>
      </c>
      <c r="F8" s="1">
        <v>0.32800000000000001</v>
      </c>
      <c r="G8" s="1">
        <v>-9.7471260000000001E-3</v>
      </c>
      <c r="H8" s="1">
        <v>1.58537E-3</v>
      </c>
      <c r="I8" s="95">
        <v>7.79E-10</v>
      </c>
      <c r="J8" s="1">
        <v>902538</v>
      </c>
      <c r="K8" s="1" t="s">
        <v>7</v>
      </c>
      <c r="L8" s="30" t="s">
        <v>14</v>
      </c>
      <c r="M8" s="30" t="s">
        <v>14</v>
      </c>
      <c r="N8" s="1">
        <f t="shared" si="0"/>
        <v>4.1880147622164837E-5</v>
      </c>
      <c r="O8" s="21">
        <f t="shared" si="1"/>
        <v>37.80000774451787</v>
      </c>
    </row>
    <row r="9" spans="1:15" ht="14" customHeight="1">
      <c r="A9" s="11" t="s">
        <v>715</v>
      </c>
      <c r="B9" s="1">
        <v>1</v>
      </c>
      <c r="C9" s="1">
        <v>66407700</v>
      </c>
      <c r="D9" s="153" t="s">
        <v>341</v>
      </c>
      <c r="E9" s="153" t="s">
        <v>343</v>
      </c>
      <c r="F9" s="1">
        <v>0.26700000000000002</v>
      </c>
      <c r="G9" s="1">
        <v>-9.329047E-3</v>
      </c>
      <c r="H9" s="1">
        <v>1.649158E-3</v>
      </c>
      <c r="I9" s="95">
        <v>1.5799999999999999E-8</v>
      </c>
      <c r="J9" s="1">
        <v>939356</v>
      </c>
      <c r="K9" s="1" t="s">
        <v>7</v>
      </c>
      <c r="L9" s="30" t="s">
        <v>14</v>
      </c>
      <c r="M9" s="30" t="s">
        <v>14</v>
      </c>
      <c r="N9" s="1">
        <f t="shared" si="0"/>
        <v>3.4064735592744537E-5</v>
      </c>
      <c r="O9" s="21">
        <f t="shared" si="1"/>
        <v>32.000003839127885</v>
      </c>
    </row>
    <row r="10" spans="1:15" ht="14" customHeight="1">
      <c r="A10" s="11" t="s">
        <v>716</v>
      </c>
      <c r="B10" s="1">
        <v>1</v>
      </c>
      <c r="C10" s="1">
        <v>71491890</v>
      </c>
      <c r="D10" s="153" t="s">
        <v>340</v>
      </c>
      <c r="E10" s="153" t="s">
        <v>343</v>
      </c>
      <c r="F10" s="1">
        <v>0.27800000000000002</v>
      </c>
      <c r="G10" s="1">
        <v>9.7027109999999993E-3</v>
      </c>
      <c r="H10" s="1">
        <v>1.628467E-3</v>
      </c>
      <c r="I10" s="95">
        <v>2.5500000000000001E-9</v>
      </c>
      <c r="J10" s="1">
        <v>939356</v>
      </c>
      <c r="K10" s="1" t="s">
        <v>7</v>
      </c>
      <c r="L10" s="30" t="s">
        <v>14</v>
      </c>
      <c r="M10" s="30" t="s">
        <v>14</v>
      </c>
      <c r="N10" s="1">
        <f t="shared" si="0"/>
        <v>3.7790413252326262E-5</v>
      </c>
      <c r="O10" s="21">
        <f t="shared" si="1"/>
        <v>35.499992990457756</v>
      </c>
    </row>
    <row r="11" spans="1:15" ht="14" customHeight="1">
      <c r="A11" s="11" t="s">
        <v>717</v>
      </c>
      <c r="B11" s="1">
        <v>1</v>
      </c>
      <c r="C11" s="1">
        <v>165119792</v>
      </c>
      <c r="D11" s="153" t="s">
        <v>343</v>
      </c>
      <c r="E11" s="153" t="s">
        <v>344</v>
      </c>
      <c r="F11" s="1">
        <v>0.68400000000000005</v>
      </c>
      <c r="G11" s="1">
        <v>-8.6381280000000001E-3</v>
      </c>
      <c r="H11" s="1">
        <v>1.569272E-3</v>
      </c>
      <c r="I11" s="95">
        <v>3.7599999999999999E-8</v>
      </c>
      <c r="J11" s="1">
        <v>939356</v>
      </c>
      <c r="K11" s="1" t="s">
        <v>7</v>
      </c>
      <c r="L11" s="30" t="s">
        <v>14</v>
      </c>
      <c r="M11" s="30" t="s">
        <v>14</v>
      </c>
      <c r="N11" s="1">
        <f t="shared" si="0"/>
        <v>3.2255115134910925E-5</v>
      </c>
      <c r="O11" s="21">
        <f t="shared" si="1"/>
        <v>30.300013263085777</v>
      </c>
    </row>
    <row r="12" spans="1:15" ht="14" customHeight="1">
      <c r="A12" s="11" t="s">
        <v>94</v>
      </c>
      <c r="B12" s="1">
        <v>1</v>
      </c>
      <c r="C12" s="1">
        <v>173848808</v>
      </c>
      <c r="D12" s="153" t="s">
        <v>343</v>
      </c>
      <c r="E12" s="153" t="s">
        <v>344</v>
      </c>
      <c r="F12" s="1">
        <v>0.217</v>
      </c>
      <c r="G12" s="1">
        <v>-1.0996456999999999E-2</v>
      </c>
      <c r="H12" s="1">
        <v>1.769942E-3</v>
      </c>
      <c r="I12" s="95">
        <v>5.1299999999999999E-10</v>
      </c>
      <c r="J12" s="1">
        <v>939356</v>
      </c>
      <c r="K12" s="1" t="s">
        <v>7</v>
      </c>
      <c r="L12" s="30" t="s">
        <v>14</v>
      </c>
      <c r="M12" s="30" t="s">
        <v>14</v>
      </c>
      <c r="N12" s="1">
        <f t="shared" si="0"/>
        <v>4.109031127773704E-5</v>
      </c>
      <c r="O12" s="21">
        <f t="shared" si="1"/>
        <v>38.600016527304383</v>
      </c>
    </row>
    <row r="13" spans="1:15" ht="14" customHeight="1">
      <c r="A13" s="11" t="s">
        <v>718</v>
      </c>
      <c r="B13" s="1">
        <v>1</v>
      </c>
      <c r="C13" s="1">
        <v>205719532</v>
      </c>
      <c r="D13" s="153" t="s">
        <v>343</v>
      </c>
      <c r="E13" s="153" t="s">
        <v>344</v>
      </c>
      <c r="F13" s="1">
        <v>0.55300000000000005</v>
      </c>
      <c r="G13" s="1">
        <v>8.7677399999999996E-3</v>
      </c>
      <c r="H13" s="1">
        <v>1.4674169999999999E-3</v>
      </c>
      <c r="I13" s="95">
        <v>2.3100000000000001E-9</v>
      </c>
      <c r="J13" s="1">
        <v>939356</v>
      </c>
      <c r="K13" s="1" t="s">
        <v>7</v>
      </c>
      <c r="L13" s="30" t="s">
        <v>14</v>
      </c>
      <c r="M13" s="30" t="s">
        <v>14</v>
      </c>
      <c r="N13" s="1">
        <f t="shared" si="0"/>
        <v>3.8003317901870174E-5</v>
      </c>
      <c r="O13" s="21">
        <f t="shared" si="1"/>
        <v>35.700001409531822</v>
      </c>
    </row>
    <row r="14" spans="1:15" ht="14" customHeight="1">
      <c r="A14" s="11" t="s">
        <v>309</v>
      </c>
      <c r="B14" s="1">
        <v>2</v>
      </c>
      <c r="C14" s="1">
        <v>430975</v>
      </c>
      <c r="D14" s="153" t="s">
        <v>340</v>
      </c>
      <c r="E14" s="153" t="s">
        <v>341</v>
      </c>
      <c r="F14" s="1">
        <v>3.49E-2</v>
      </c>
      <c r="G14" s="1">
        <v>-2.6010899000000001E-2</v>
      </c>
      <c r="H14" s="1">
        <v>3.971245E-3</v>
      </c>
      <c r="I14" s="95">
        <v>5.6300000000000002E-11</v>
      </c>
      <c r="J14" s="1">
        <v>941280</v>
      </c>
      <c r="K14" s="1" t="s">
        <v>7</v>
      </c>
      <c r="L14" s="30" t="s">
        <v>14</v>
      </c>
      <c r="M14" s="30" t="s">
        <v>14</v>
      </c>
      <c r="N14" s="1">
        <f t="shared" si="0"/>
        <v>4.5574166986771078E-5</v>
      </c>
      <c r="O14" s="21">
        <f t="shared" si="1"/>
        <v>42.900007033392157</v>
      </c>
    </row>
    <row r="15" spans="1:15" ht="14" customHeight="1">
      <c r="A15" s="11" t="s">
        <v>87</v>
      </c>
      <c r="B15" s="1">
        <v>2</v>
      </c>
      <c r="C15" s="1">
        <v>27730940</v>
      </c>
      <c r="D15" s="153" t="s">
        <v>341</v>
      </c>
      <c r="E15" s="153" t="s">
        <v>340</v>
      </c>
      <c r="F15" s="1">
        <v>0.60099999999999998</v>
      </c>
      <c r="G15" s="1">
        <v>2.0889834999999999E-2</v>
      </c>
      <c r="H15" s="1">
        <v>1.488339E-3</v>
      </c>
      <c r="I15" s="95">
        <v>8.0500000000000002E-45</v>
      </c>
      <c r="J15" s="1">
        <v>941280</v>
      </c>
      <c r="K15" s="1" t="s">
        <v>7</v>
      </c>
      <c r="L15" s="30" t="s">
        <v>14</v>
      </c>
      <c r="M15" s="30" t="s">
        <v>14</v>
      </c>
      <c r="N15" s="1">
        <f t="shared" si="0"/>
        <v>2.0924571854556264E-4</v>
      </c>
      <c r="O15" s="21">
        <f t="shared" si="1"/>
        <v>197.00003136568381</v>
      </c>
    </row>
    <row r="16" spans="1:15" ht="14" customHeight="1">
      <c r="A16" s="11" t="s">
        <v>719</v>
      </c>
      <c r="B16" s="1">
        <v>2</v>
      </c>
      <c r="C16" s="1">
        <v>27860551</v>
      </c>
      <c r="D16" s="153" t="s">
        <v>344</v>
      </c>
      <c r="E16" s="153" t="s">
        <v>343</v>
      </c>
      <c r="F16" s="1">
        <v>0.56908300000000001</v>
      </c>
      <c r="G16" s="1">
        <v>-8.7814450000000006E-3</v>
      </c>
      <c r="H16" s="1">
        <v>1.471773E-3</v>
      </c>
      <c r="I16" s="95">
        <v>2.45E-9</v>
      </c>
      <c r="J16" s="1">
        <v>941280</v>
      </c>
      <c r="K16" s="1" t="s">
        <v>7</v>
      </c>
      <c r="L16" s="30" t="s">
        <v>14</v>
      </c>
      <c r="M16" s="30" t="s">
        <v>14</v>
      </c>
      <c r="N16" s="1">
        <f t="shared" si="0"/>
        <v>3.7819436370996119E-5</v>
      </c>
      <c r="O16" s="21">
        <f t="shared" si="1"/>
        <v>35.600025440188169</v>
      </c>
    </row>
    <row r="17" spans="1:15" ht="14" customHeight="1">
      <c r="A17" s="11" t="s">
        <v>720</v>
      </c>
      <c r="B17" s="1">
        <v>2</v>
      </c>
      <c r="C17" s="1">
        <v>45155276</v>
      </c>
      <c r="D17" s="153" t="s">
        <v>340</v>
      </c>
      <c r="E17" s="153" t="s">
        <v>341</v>
      </c>
      <c r="F17" s="1">
        <v>0.32900000000000001</v>
      </c>
      <c r="G17" s="1">
        <v>1.4926976999999999E-2</v>
      </c>
      <c r="H17" s="1">
        <v>1.551195E-3</v>
      </c>
      <c r="I17" s="95">
        <v>6.3099999999999997E-22</v>
      </c>
      <c r="J17" s="1">
        <v>941280</v>
      </c>
      <c r="K17" s="1" t="s">
        <v>7</v>
      </c>
      <c r="L17" s="30" t="s">
        <v>14</v>
      </c>
      <c r="M17" s="30" t="s">
        <v>14</v>
      </c>
      <c r="N17" s="1">
        <f t="shared" si="0"/>
        <v>9.8366989814733513E-5</v>
      </c>
      <c r="O17" s="21">
        <f t="shared" si="1"/>
        <v>92.599988954982734</v>
      </c>
    </row>
    <row r="18" spans="1:15" ht="14" customHeight="1">
      <c r="A18" s="11" t="s">
        <v>721</v>
      </c>
      <c r="B18" s="1">
        <v>2</v>
      </c>
      <c r="C18" s="1">
        <v>45159091</v>
      </c>
      <c r="D18" s="153" t="s">
        <v>343</v>
      </c>
      <c r="E18" s="153" t="s">
        <v>344</v>
      </c>
      <c r="F18" s="1">
        <v>0.55091800000000002</v>
      </c>
      <c r="G18" s="1">
        <v>8.4428349999999992E-3</v>
      </c>
      <c r="H18" s="1">
        <v>1.465275E-3</v>
      </c>
      <c r="I18" s="95">
        <v>8.4000000000000008E-9</v>
      </c>
      <c r="J18" s="1">
        <v>941280</v>
      </c>
      <c r="K18" s="1" t="s">
        <v>7</v>
      </c>
      <c r="L18" s="30" t="s">
        <v>14</v>
      </c>
      <c r="M18" s="30" t="s">
        <v>14</v>
      </c>
      <c r="N18" s="1">
        <f t="shared" si="0"/>
        <v>3.5269895676176155E-5</v>
      </c>
      <c r="O18" s="21">
        <f t="shared" si="1"/>
        <v>33.200018363255204</v>
      </c>
    </row>
    <row r="19" spans="1:15" ht="14" customHeight="1">
      <c r="A19" s="11" t="s">
        <v>722</v>
      </c>
      <c r="B19" s="1">
        <v>2</v>
      </c>
      <c r="C19" s="1">
        <v>63581507</v>
      </c>
      <c r="D19" s="153" t="s">
        <v>344</v>
      </c>
      <c r="E19" s="153" t="s">
        <v>343</v>
      </c>
      <c r="F19" s="1">
        <v>0.28299999999999997</v>
      </c>
      <c r="G19" s="1">
        <v>1.019455E-2</v>
      </c>
      <c r="H19" s="1">
        <v>1.6179790000000001E-3</v>
      </c>
      <c r="I19" s="95">
        <v>3E-10</v>
      </c>
      <c r="J19" s="1">
        <v>941280</v>
      </c>
      <c r="K19" s="1" t="s">
        <v>7</v>
      </c>
      <c r="L19" s="30" t="s">
        <v>14</v>
      </c>
      <c r="M19" s="30" t="s">
        <v>14</v>
      </c>
      <c r="N19" s="1">
        <f t="shared" si="0"/>
        <v>4.2174817472576549E-5</v>
      </c>
      <c r="O19" s="21">
        <f t="shared" si="1"/>
        <v>39.699986530272433</v>
      </c>
    </row>
    <row r="20" spans="1:15" ht="14" customHeight="1">
      <c r="A20" s="11" t="s">
        <v>723</v>
      </c>
      <c r="B20" s="1">
        <v>2</v>
      </c>
      <c r="C20" s="1">
        <v>74334462</v>
      </c>
      <c r="D20" s="153" t="s">
        <v>343</v>
      </c>
      <c r="E20" s="153" t="s">
        <v>344</v>
      </c>
      <c r="F20" s="1">
        <v>0.54500000000000004</v>
      </c>
      <c r="G20" s="1">
        <v>8.7571569999999998E-3</v>
      </c>
      <c r="H20" s="1">
        <v>1.4635970000000001E-3</v>
      </c>
      <c r="I20" s="95">
        <v>2.1499999999999998E-9</v>
      </c>
      <c r="J20" s="1">
        <v>941280</v>
      </c>
      <c r="K20" s="1" t="s">
        <v>7</v>
      </c>
      <c r="L20" s="30" t="s">
        <v>14</v>
      </c>
      <c r="M20" s="30" t="s">
        <v>14</v>
      </c>
      <c r="N20" s="1">
        <f t="shared" si="0"/>
        <v>3.8031889463270231E-5</v>
      </c>
      <c r="O20" s="21">
        <f t="shared" si="1"/>
        <v>35.800018456331721</v>
      </c>
    </row>
    <row r="21" spans="1:15" ht="14" customHeight="1">
      <c r="A21" s="11" t="s">
        <v>724</v>
      </c>
      <c r="B21" s="1">
        <v>2</v>
      </c>
      <c r="C21" s="1">
        <v>98275354</v>
      </c>
      <c r="D21" s="153" t="s">
        <v>343</v>
      </c>
      <c r="E21" s="153" t="s">
        <v>344</v>
      </c>
      <c r="F21" s="1">
        <v>8.5199999999999998E-2</v>
      </c>
      <c r="G21" s="1">
        <v>1.7449894000000001E-2</v>
      </c>
      <c r="H21" s="1">
        <v>2.6158499999999999E-3</v>
      </c>
      <c r="I21" s="95">
        <v>2.5299999999999999E-11</v>
      </c>
      <c r="J21" s="1">
        <v>937516</v>
      </c>
      <c r="K21" s="1" t="s">
        <v>7</v>
      </c>
      <c r="L21" s="30" t="s">
        <v>14</v>
      </c>
      <c r="M21" s="30" t="s">
        <v>14</v>
      </c>
      <c r="N21" s="1">
        <f t="shared" si="0"/>
        <v>4.746359296001015E-5</v>
      </c>
      <c r="O21" s="21">
        <f t="shared" si="1"/>
        <v>44.499989946906446</v>
      </c>
    </row>
    <row r="22" spans="1:15" ht="14" customHeight="1">
      <c r="A22" s="11" t="s">
        <v>725</v>
      </c>
      <c r="B22" s="1">
        <v>2</v>
      </c>
      <c r="C22" s="1">
        <v>144225215</v>
      </c>
      <c r="D22" s="153" t="s">
        <v>343</v>
      </c>
      <c r="E22" s="153" t="s">
        <v>341</v>
      </c>
      <c r="F22" s="1">
        <v>0.36399999999999999</v>
      </c>
      <c r="G22" s="1">
        <v>-1.0912645E-2</v>
      </c>
      <c r="H22" s="1">
        <v>1.514769E-3</v>
      </c>
      <c r="I22" s="95">
        <v>5.7199999999999999E-13</v>
      </c>
      <c r="J22" s="1">
        <v>941280</v>
      </c>
      <c r="K22" s="1" t="s">
        <v>7</v>
      </c>
      <c r="L22" s="30" t="s">
        <v>14</v>
      </c>
      <c r="M22" s="30" t="s">
        <v>14</v>
      </c>
      <c r="N22" s="1">
        <f t="shared" si="0"/>
        <v>5.5134629577451103E-5</v>
      </c>
      <c r="O22" s="21">
        <f t="shared" si="1"/>
        <v>51.899985615145134</v>
      </c>
    </row>
    <row r="23" spans="1:15" ht="14" customHeight="1">
      <c r="A23" s="11" t="s">
        <v>726</v>
      </c>
      <c r="B23" s="1">
        <v>2</v>
      </c>
      <c r="C23" s="1">
        <v>147956293</v>
      </c>
      <c r="D23" s="153" t="s">
        <v>340</v>
      </c>
      <c r="E23" s="153" t="s">
        <v>344</v>
      </c>
      <c r="F23" s="1">
        <v>3.6200000000000003E-2</v>
      </c>
      <c r="G23" s="1">
        <v>2.2885323999999999E-2</v>
      </c>
      <c r="H23" s="1">
        <v>3.9019150000000002E-3</v>
      </c>
      <c r="I23" s="95">
        <v>4.4400000000000004E-9</v>
      </c>
      <c r="J23" s="1">
        <v>941280</v>
      </c>
      <c r="K23" s="1" t="s">
        <v>7</v>
      </c>
      <c r="L23" s="30" t="s">
        <v>14</v>
      </c>
      <c r="M23" s="30" t="s">
        <v>14</v>
      </c>
      <c r="N23" s="1">
        <f t="shared" si="0"/>
        <v>3.6544651055026359E-5</v>
      </c>
      <c r="O23" s="21">
        <f t="shared" si="1"/>
        <v>34.40000628130106</v>
      </c>
    </row>
    <row r="24" spans="1:15" ht="14" customHeight="1">
      <c r="A24" s="11" t="s">
        <v>727</v>
      </c>
      <c r="B24" s="1">
        <v>2</v>
      </c>
      <c r="C24" s="1">
        <v>225475560</v>
      </c>
      <c r="D24" s="153" t="s">
        <v>341</v>
      </c>
      <c r="E24" s="153" t="s">
        <v>340</v>
      </c>
      <c r="F24" s="1">
        <v>0.38300000000000001</v>
      </c>
      <c r="G24" s="1">
        <v>-9.588381E-3</v>
      </c>
      <c r="H24" s="1">
        <v>1.4992829999999999E-3</v>
      </c>
      <c r="I24" s="95">
        <v>1.6300000000000001E-10</v>
      </c>
      <c r="J24" s="1">
        <v>941280</v>
      </c>
      <c r="K24" s="1" t="s">
        <v>7</v>
      </c>
      <c r="L24" s="30" t="s">
        <v>14</v>
      </c>
      <c r="M24" s="30" t="s">
        <v>14</v>
      </c>
      <c r="N24" s="1">
        <f t="shared" si="0"/>
        <v>4.3449584788333213E-5</v>
      </c>
      <c r="O24" s="21">
        <f t="shared" si="1"/>
        <v>40.900002257678224</v>
      </c>
    </row>
    <row r="25" spans="1:15" ht="14" customHeight="1">
      <c r="A25" s="11" t="s">
        <v>728</v>
      </c>
      <c r="B25" s="1">
        <v>3</v>
      </c>
      <c r="C25" s="1">
        <v>70968431</v>
      </c>
      <c r="D25" s="153" t="s">
        <v>340</v>
      </c>
      <c r="E25" s="153" t="s">
        <v>343</v>
      </c>
      <c r="F25" s="1">
        <v>0.30099999999999999</v>
      </c>
      <c r="G25" s="1">
        <v>-1.0309670999999999E-2</v>
      </c>
      <c r="H25" s="1">
        <v>1.5889260000000001E-3</v>
      </c>
      <c r="I25" s="95">
        <v>8.5699999999999999E-11</v>
      </c>
      <c r="J25" s="1">
        <v>941280</v>
      </c>
      <c r="K25" s="1" t="s">
        <v>7</v>
      </c>
      <c r="L25" s="30" t="s">
        <v>14</v>
      </c>
      <c r="M25" s="30" t="s">
        <v>14</v>
      </c>
      <c r="N25" s="1">
        <f t="shared" si="0"/>
        <v>4.4724347647242639E-5</v>
      </c>
      <c r="O25" s="21">
        <f t="shared" si="1"/>
        <v>42.100016849186069</v>
      </c>
    </row>
    <row r="26" spans="1:15" ht="14" customHeight="1">
      <c r="A26" s="11" t="s">
        <v>729</v>
      </c>
      <c r="B26" s="1">
        <v>3</v>
      </c>
      <c r="C26" s="1">
        <v>85457240</v>
      </c>
      <c r="D26" s="153" t="s">
        <v>344</v>
      </c>
      <c r="E26" s="153" t="s">
        <v>343</v>
      </c>
      <c r="F26" s="1">
        <v>0.61399999999999999</v>
      </c>
      <c r="G26" s="1">
        <v>-1.4357061000000001E-2</v>
      </c>
      <c r="H26" s="1">
        <v>1.500092E-3</v>
      </c>
      <c r="I26" s="95">
        <v>1.0500000000000001E-21</v>
      </c>
      <c r="J26" s="1">
        <v>937516</v>
      </c>
      <c r="K26" s="1" t="s">
        <v>7</v>
      </c>
      <c r="L26" s="30" t="s">
        <v>14</v>
      </c>
      <c r="M26" s="30" t="s">
        <v>14</v>
      </c>
      <c r="N26" s="1">
        <f t="shared" si="0"/>
        <v>9.7695415059181217E-5</v>
      </c>
      <c r="O26" s="21">
        <f t="shared" si="1"/>
        <v>91.599963641090667</v>
      </c>
    </row>
    <row r="27" spans="1:15" ht="14" customHeight="1">
      <c r="A27" s="11" t="s">
        <v>730</v>
      </c>
      <c r="B27" s="1">
        <v>3</v>
      </c>
      <c r="C27" s="1">
        <v>85475292</v>
      </c>
      <c r="D27" s="153" t="s">
        <v>341</v>
      </c>
      <c r="E27" s="153" t="s">
        <v>340</v>
      </c>
      <c r="F27" s="1">
        <v>0.35899999999999999</v>
      </c>
      <c r="G27" s="1">
        <v>-1.2656173E-2</v>
      </c>
      <c r="H27" s="1">
        <v>1.647693E-3</v>
      </c>
      <c r="I27" s="95">
        <v>1.58E-14</v>
      </c>
      <c r="J27" s="1">
        <v>800322</v>
      </c>
      <c r="K27" s="1" t="s">
        <v>7</v>
      </c>
      <c r="L27" s="30" t="s">
        <v>14</v>
      </c>
      <c r="M27" s="30" t="s">
        <v>14</v>
      </c>
      <c r="N27" s="1">
        <f t="shared" si="0"/>
        <v>7.3714927285550692E-5</v>
      </c>
      <c r="O27" s="21">
        <f t="shared" si="1"/>
        <v>59.000027217742705</v>
      </c>
    </row>
    <row r="28" spans="1:15" ht="14" customHeight="1">
      <c r="A28" s="11" t="s">
        <v>731</v>
      </c>
      <c r="B28" s="1">
        <v>3</v>
      </c>
      <c r="C28" s="1">
        <v>93994255</v>
      </c>
      <c r="D28" s="153" t="s">
        <v>340</v>
      </c>
      <c r="E28" s="153" t="s">
        <v>341</v>
      </c>
      <c r="F28" s="1">
        <v>0.39800000000000002</v>
      </c>
      <c r="G28" s="1">
        <v>-8.7759459999999997E-3</v>
      </c>
      <c r="H28" s="1">
        <v>1.491956E-3</v>
      </c>
      <c r="I28" s="95">
        <v>4.1299999999999996E-9</v>
      </c>
      <c r="J28" s="1">
        <v>937516</v>
      </c>
      <c r="K28" s="1" t="s">
        <v>7</v>
      </c>
      <c r="L28" s="30" t="s">
        <v>14</v>
      </c>
      <c r="M28" s="30" t="s">
        <v>14</v>
      </c>
      <c r="N28" s="1">
        <f t="shared" si="0"/>
        <v>3.6904653988368002E-5</v>
      </c>
      <c r="O28" s="21">
        <f t="shared" si="1"/>
        <v>34.599980488866763</v>
      </c>
    </row>
    <row r="29" spans="1:15" ht="14" customHeight="1">
      <c r="A29" s="11" t="s">
        <v>732</v>
      </c>
      <c r="B29" s="1">
        <v>3</v>
      </c>
      <c r="C29" s="1">
        <v>131576287</v>
      </c>
      <c r="D29" s="153" t="s">
        <v>341</v>
      </c>
      <c r="E29" s="153" t="s">
        <v>344</v>
      </c>
      <c r="F29" s="1">
        <v>0.20899999999999999</v>
      </c>
      <c r="G29" s="1">
        <v>-9.9642229999999995E-3</v>
      </c>
      <c r="H29" s="1">
        <v>1.792521E-3</v>
      </c>
      <c r="I29" s="95">
        <v>2.6499999999999999E-8</v>
      </c>
      <c r="J29" s="1">
        <v>941280</v>
      </c>
      <c r="K29" s="1" t="s">
        <v>7</v>
      </c>
      <c r="L29" s="30" t="s">
        <v>14</v>
      </c>
      <c r="M29" s="30" t="s">
        <v>14</v>
      </c>
      <c r="N29" s="1">
        <f t="shared" si="0"/>
        <v>3.2826553257181781E-5</v>
      </c>
      <c r="O29" s="21">
        <f t="shared" si="1"/>
        <v>30.899992390165909</v>
      </c>
    </row>
    <row r="30" spans="1:15" ht="14" customHeight="1">
      <c r="A30" s="11" t="s">
        <v>733</v>
      </c>
      <c r="B30" s="1">
        <v>3</v>
      </c>
      <c r="C30" s="1">
        <v>141124607</v>
      </c>
      <c r="D30" s="153" t="s">
        <v>341</v>
      </c>
      <c r="E30" s="153" t="s">
        <v>340</v>
      </c>
      <c r="F30" s="1">
        <v>0.33864300000000003</v>
      </c>
      <c r="G30" s="1">
        <v>-8.9004050000000001E-3</v>
      </c>
      <c r="H30" s="1">
        <v>1.5400559999999999E-3</v>
      </c>
      <c r="I30" s="95">
        <v>7.3499999999999996E-9</v>
      </c>
      <c r="J30" s="1">
        <v>941280</v>
      </c>
      <c r="K30" s="1" t="s">
        <v>7</v>
      </c>
      <c r="L30" s="30" t="s">
        <v>14</v>
      </c>
      <c r="M30" s="30" t="s">
        <v>14</v>
      </c>
      <c r="N30" s="1">
        <f t="shared" si="0"/>
        <v>3.5482341448352804E-5</v>
      </c>
      <c r="O30" s="21">
        <f t="shared" si="1"/>
        <v>33.400003468832985</v>
      </c>
    </row>
    <row r="31" spans="1:15" ht="14" customHeight="1">
      <c r="A31" s="11" t="s">
        <v>734</v>
      </c>
      <c r="B31" s="1">
        <v>3</v>
      </c>
      <c r="C31" s="1">
        <v>141267295</v>
      </c>
      <c r="D31" s="153" t="s">
        <v>343</v>
      </c>
      <c r="E31" s="153" t="s">
        <v>341</v>
      </c>
      <c r="F31" s="1">
        <v>6.2899999999999998E-2</v>
      </c>
      <c r="G31" s="1">
        <v>-1.6660293999999999E-2</v>
      </c>
      <c r="H31" s="1">
        <v>3.0019769999999999E-3</v>
      </c>
      <c r="I31" s="95">
        <v>2.85E-8</v>
      </c>
      <c r="J31" s="1">
        <v>941280</v>
      </c>
      <c r="K31" s="1" t="s">
        <v>7</v>
      </c>
      <c r="L31" s="30" t="s">
        <v>14</v>
      </c>
      <c r="M31" s="30" t="s">
        <v>14</v>
      </c>
      <c r="N31" s="1">
        <f t="shared" si="0"/>
        <v>3.2720321289483732E-5</v>
      </c>
      <c r="O31" s="21">
        <f t="shared" si="1"/>
        <v>30.799991808992953</v>
      </c>
    </row>
    <row r="32" spans="1:15" ht="14" customHeight="1">
      <c r="A32" s="11" t="s">
        <v>735</v>
      </c>
      <c r="B32" s="1">
        <v>3</v>
      </c>
      <c r="C32" s="1">
        <v>158187811</v>
      </c>
      <c r="D32" s="153" t="s">
        <v>344</v>
      </c>
      <c r="E32" s="153" t="s">
        <v>340</v>
      </c>
      <c r="F32" s="1">
        <v>0.55400000000000005</v>
      </c>
      <c r="G32" s="1">
        <v>-8.0308940000000002E-3</v>
      </c>
      <c r="H32" s="1">
        <v>1.4662340000000001E-3</v>
      </c>
      <c r="I32" s="95">
        <v>4.2699999999999999E-8</v>
      </c>
      <c r="J32" s="1">
        <v>941280</v>
      </c>
      <c r="K32" s="1" t="s">
        <v>7</v>
      </c>
      <c r="L32" s="30" t="s">
        <v>14</v>
      </c>
      <c r="M32" s="30" t="s">
        <v>14</v>
      </c>
      <c r="N32" s="1">
        <f t="shared" si="0"/>
        <v>3.187047548842159E-5</v>
      </c>
      <c r="O32" s="21">
        <f t="shared" si="1"/>
        <v>29.999997281919502</v>
      </c>
    </row>
    <row r="33" spans="1:15" ht="14" customHeight="1">
      <c r="A33" s="11" t="s">
        <v>736</v>
      </c>
      <c r="B33" s="1">
        <v>4</v>
      </c>
      <c r="C33" s="1">
        <v>3446091</v>
      </c>
      <c r="D33" s="153" t="s">
        <v>340</v>
      </c>
      <c r="E33" s="153" t="s">
        <v>344</v>
      </c>
      <c r="F33" s="1">
        <v>0.14299999999999999</v>
      </c>
      <c r="G33" s="1">
        <v>-1.1740341E-2</v>
      </c>
      <c r="H33" s="1">
        <v>2.081935E-3</v>
      </c>
      <c r="I33" s="95">
        <v>1.6700000000000001E-8</v>
      </c>
      <c r="J33" s="1">
        <v>941280</v>
      </c>
      <c r="K33" s="1" t="s">
        <v>7</v>
      </c>
      <c r="L33" s="30" t="s">
        <v>14</v>
      </c>
      <c r="M33" s="30" t="s">
        <v>14</v>
      </c>
      <c r="N33" s="1">
        <f t="shared" si="0"/>
        <v>3.3782640137710664E-5</v>
      </c>
      <c r="O33" s="21">
        <f t="shared" si="1"/>
        <v>31.799997796706243</v>
      </c>
    </row>
    <row r="34" spans="1:15" ht="14" customHeight="1">
      <c r="A34" s="11" t="s">
        <v>737</v>
      </c>
      <c r="B34" s="1">
        <v>4</v>
      </c>
      <c r="C34" s="1">
        <v>39406254</v>
      </c>
      <c r="D34" s="153" t="s">
        <v>340</v>
      </c>
      <c r="E34" s="153" t="s">
        <v>341</v>
      </c>
      <c r="F34" s="1">
        <v>0.54800000000000004</v>
      </c>
      <c r="G34" s="1">
        <v>8.3560860000000004E-3</v>
      </c>
      <c r="H34" s="1">
        <v>1.5032240000000001E-3</v>
      </c>
      <c r="I34" s="95">
        <v>2.77E-8</v>
      </c>
      <c r="J34" s="1">
        <v>893313</v>
      </c>
      <c r="K34" s="1" t="s">
        <v>7</v>
      </c>
      <c r="L34" s="30" t="s">
        <v>14</v>
      </c>
      <c r="M34" s="30" t="s">
        <v>14</v>
      </c>
      <c r="N34" s="1">
        <f t="shared" si="0"/>
        <v>3.4589136794856127E-5</v>
      </c>
      <c r="O34" s="21">
        <f t="shared" si="1"/>
        <v>30.899994361755251</v>
      </c>
    </row>
    <row r="35" spans="1:15" ht="14" customHeight="1">
      <c r="A35" s="11" t="s">
        <v>335</v>
      </c>
      <c r="B35" s="1">
        <v>4</v>
      </c>
      <c r="C35" s="1">
        <v>39414993</v>
      </c>
      <c r="D35" s="153" t="s">
        <v>344</v>
      </c>
      <c r="E35" s="153" t="s">
        <v>343</v>
      </c>
      <c r="F35" s="1">
        <v>0.59699999999999998</v>
      </c>
      <c r="G35" s="1">
        <v>2.5949908000000001E-2</v>
      </c>
      <c r="H35" s="1">
        <v>1.485887E-3</v>
      </c>
      <c r="I35" s="95">
        <v>3.0300000000000001E-68</v>
      </c>
      <c r="J35" s="1">
        <v>941280</v>
      </c>
      <c r="K35" s="1" t="s">
        <v>7</v>
      </c>
      <c r="L35" s="30" t="s">
        <v>14</v>
      </c>
      <c r="M35" s="30" t="s">
        <v>14</v>
      </c>
      <c r="N35" s="1">
        <f t="shared" si="0"/>
        <v>3.2392207619562081E-4</v>
      </c>
      <c r="O35" s="21">
        <f t="shared" si="1"/>
        <v>305.00016816912733</v>
      </c>
    </row>
    <row r="36" spans="1:15" ht="14" customHeight="1">
      <c r="A36" s="11" t="s">
        <v>738</v>
      </c>
      <c r="B36" s="1">
        <v>4</v>
      </c>
      <c r="C36" s="1">
        <v>39418965</v>
      </c>
      <c r="D36" s="153" t="s">
        <v>343</v>
      </c>
      <c r="E36" s="153" t="s">
        <v>344</v>
      </c>
      <c r="F36" s="1">
        <v>0.379</v>
      </c>
      <c r="G36" s="1">
        <v>-8.5248770000000001E-3</v>
      </c>
      <c r="H36" s="1">
        <v>1.502312E-3</v>
      </c>
      <c r="I36" s="95">
        <v>1.39E-8</v>
      </c>
      <c r="J36" s="1">
        <v>941280</v>
      </c>
      <c r="K36" s="1" t="s">
        <v>7</v>
      </c>
      <c r="L36" s="30" t="s">
        <v>14</v>
      </c>
      <c r="M36" s="30" t="s">
        <v>14</v>
      </c>
      <c r="N36" s="1">
        <f t="shared" si="0"/>
        <v>3.4207574628789606E-5</v>
      </c>
      <c r="O36" s="21">
        <f t="shared" si="1"/>
        <v>32.200007330740895</v>
      </c>
    </row>
    <row r="37" spans="1:15" ht="14" customHeight="1">
      <c r="A37" s="11" t="s">
        <v>739</v>
      </c>
      <c r="B37" s="1">
        <v>4</v>
      </c>
      <c r="C37" s="1">
        <v>42151306</v>
      </c>
      <c r="D37" s="153" t="s">
        <v>344</v>
      </c>
      <c r="E37" s="153" t="s">
        <v>341</v>
      </c>
      <c r="F37" s="1">
        <v>0.23499999999999999</v>
      </c>
      <c r="G37" s="1">
        <v>1.0693415E-2</v>
      </c>
      <c r="H37" s="1">
        <v>1.7189410000000001E-3</v>
      </c>
      <c r="I37" s="95">
        <v>4.8299999999999999E-10</v>
      </c>
      <c r="J37" s="1">
        <v>941280</v>
      </c>
      <c r="K37" s="1" t="s">
        <v>7</v>
      </c>
      <c r="L37" s="30" t="s">
        <v>14</v>
      </c>
      <c r="M37" s="30" t="s">
        <v>14</v>
      </c>
      <c r="N37" s="1">
        <f t="shared" si="0"/>
        <v>4.1112531197335571E-5</v>
      </c>
      <c r="O37" s="21">
        <f t="shared" si="1"/>
        <v>38.69999442015596</v>
      </c>
    </row>
    <row r="38" spans="1:15" ht="14" customHeight="1">
      <c r="A38" s="11" t="s">
        <v>740</v>
      </c>
      <c r="B38" s="1">
        <v>4</v>
      </c>
      <c r="C38" s="1">
        <v>99678691</v>
      </c>
      <c r="D38" s="153" t="s">
        <v>344</v>
      </c>
      <c r="E38" s="153" t="s">
        <v>343</v>
      </c>
      <c r="F38" s="1">
        <v>0.13120200000000001</v>
      </c>
      <c r="G38" s="1">
        <v>1.2661209E-2</v>
      </c>
      <c r="H38" s="1">
        <v>2.158718E-3</v>
      </c>
      <c r="I38" s="95">
        <v>4.4500000000000001E-9</v>
      </c>
      <c r="J38" s="1">
        <v>941280</v>
      </c>
      <c r="K38" s="1" t="s">
        <v>7</v>
      </c>
      <c r="L38" s="30" t="s">
        <v>14</v>
      </c>
      <c r="M38" s="30" t="s">
        <v>14</v>
      </c>
      <c r="N38" s="1">
        <f t="shared" si="0"/>
        <v>3.6544651736441434E-5</v>
      </c>
      <c r="O38" s="21">
        <f t="shared" si="1"/>
        <v>34.400006922750315</v>
      </c>
    </row>
    <row r="39" spans="1:15" ht="14" customHeight="1">
      <c r="A39" s="11" t="s">
        <v>741</v>
      </c>
      <c r="B39" s="1">
        <v>4</v>
      </c>
      <c r="C39" s="1">
        <v>99713350</v>
      </c>
      <c r="D39" s="153" t="s">
        <v>340</v>
      </c>
      <c r="E39" s="153" t="s">
        <v>341</v>
      </c>
      <c r="F39" s="1">
        <v>1.6315E-2</v>
      </c>
      <c r="G39" s="1">
        <v>-4.1827072E-2</v>
      </c>
      <c r="H39" s="1">
        <v>5.9034459999999997E-3</v>
      </c>
      <c r="I39" s="95">
        <v>1.3499999999999999E-12</v>
      </c>
      <c r="J39" s="1">
        <v>893955</v>
      </c>
      <c r="K39" s="1" t="s">
        <v>7</v>
      </c>
      <c r="L39" s="30" t="s">
        <v>14</v>
      </c>
      <c r="M39" s="30" t="s">
        <v>14</v>
      </c>
      <c r="N39" s="1">
        <f t="shared" si="0"/>
        <v>5.6151801346668274E-5</v>
      </c>
      <c r="O39" s="21">
        <f t="shared" si="1"/>
        <v>50.200002393422835</v>
      </c>
    </row>
    <row r="40" spans="1:15" ht="14" customHeight="1">
      <c r="A40" s="11" t="s">
        <v>742</v>
      </c>
      <c r="B40" s="1">
        <v>4</v>
      </c>
      <c r="C40" s="1">
        <v>100000136</v>
      </c>
      <c r="D40" s="153" t="s">
        <v>341</v>
      </c>
      <c r="E40" s="153" t="s">
        <v>340</v>
      </c>
      <c r="F40" s="1">
        <v>0.14106299999999999</v>
      </c>
      <c r="G40" s="1">
        <v>1.7630373000000001E-2</v>
      </c>
      <c r="H40" s="1">
        <v>2.0938150000000002E-3</v>
      </c>
      <c r="I40" s="95">
        <v>3.7400000000000001E-17</v>
      </c>
      <c r="J40" s="1">
        <v>941280</v>
      </c>
      <c r="K40" s="1" t="s">
        <v>7</v>
      </c>
      <c r="L40" s="30" t="s">
        <v>14</v>
      </c>
      <c r="M40" s="30" t="s">
        <v>14</v>
      </c>
      <c r="N40" s="1">
        <f t="shared" si="0"/>
        <v>7.5317317809222946E-5</v>
      </c>
      <c r="O40" s="21">
        <f t="shared" si="1"/>
        <v>70.900024907173986</v>
      </c>
    </row>
    <row r="41" spans="1:15" ht="14" customHeight="1">
      <c r="A41" s="11" t="s">
        <v>438</v>
      </c>
      <c r="B41" s="1">
        <v>4</v>
      </c>
      <c r="C41" s="1">
        <v>100239319</v>
      </c>
      <c r="D41" s="153" t="s">
        <v>341</v>
      </c>
      <c r="E41" s="153" t="s">
        <v>340</v>
      </c>
      <c r="F41" s="1">
        <v>0.96299999999999997</v>
      </c>
      <c r="G41" s="1">
        <v>0.150533575</v>
      </c>
      <c r="H41" s="1">
        <v>3.8611050000000001E-3</v>
      </c>
      <c r="I41" s="30" t="s">
        <v>960</v>
      </c>
      <c r="J41" s="1">
        <v>941280</v>
      </c>
      <c r="K41" s="1" t="s">
        <v>7</v>
      </c>
      <c r="L41" s="30" t="s">
        <v>14</v>
      </c>
      <c r="M41" s="30" t="s">
        <v>14</v>
      </c>
      <c r="N41" s="1">
        <f t="shared" si="0"/>
        <v>1.6122186974932844E-3</v>
      </c>
      <c r="O41" s="21">
        <f t="shared" si="1"/>
        <v>1519.9997876543207</v>
      </c>
    </row>
    <row r="42" spans="1:15" ht="14" customHeight="1">
      <c r="A42" s="11" t="s">
        <v>743</v>
      </c>
      <c r="B42" s="1">
        <v>4</v>
      </c>
      <c r="C42" s="1">
        <v>100254520</v>
      </c>
      <c r="D42" s="153" t="s">
        <v>343</v>
      </c>
      <c r="E42" s="153" t="s">
        <v>344</v>
      </c>
      <c r="F42" s="1">
        <v>0.12945699999999999</v>
      </c>
      <c r="G42" s="1">
        <v>-1.8574760999999999E-2</v>
      </c>
      <c r="H42" s="1">
        <v>2.171039E-3</v>
      </c>
      <c r="I42" s="95">
        <v>1.16E-17</v>
      </c>
      <c r="J42" s="1">
        <v>941280</v>
      </c>
      <c r="K42" s="1" t="s">
        <v>7</v>
      </c>
      <c r="L42" s="30" t="s">
        <v>14</v>
      </c>
      <c r="M42" s="30" t="s">
        <v>14</v>
      </c>
      <c r="N42" s="1">
        <f t="shared" si="0"/>
        <v>7.7760423185310187E-5</v>
      </c>
      <c r="O42" s="21">
        <f t="shared" si="1"/>
        <v>73.200023200650037</v>
      </c>
    </row>
    <row r="43" spans="1:15" ht="14" customHeight="1">
      <c r="A43" s="11" t="s">
        <v>744</v>
      </c>
      <c r="B43" s="1">
        <v>4</v>
      </c>
      <c r="C43" s="1">
        <v>100260679</v>
      </c>
      <c r="D43" s="153" t="s">
        <v>340</v>
      </c>
      <c r="E43" s="153" t="s">
        <v>341</v>
      </c>
      <c r="F43" s="1">
        <v>4.7377000000000002E-2</v>
      </c>
      <c r="G43" s="1">
        <v>-3.8806770999999997E-2</v>
      </c>
      <c r="H43" s="1">
        <v>3.61875E-3</v>
      </c>
      <c r="I43" s="95">
        <v>6.5600000000000004E-27</v>
      </c>
      <c r="J43" s="1">
        <v>845988</v>
      </c>
      <c r="K43" s="1" t="s">
        <v>7</v>
      </c>
      <c r="L43" s="30" t="s">
        <v>14</v>
      </c>
      <c r="M43" s="30" t="s">
        <v>14</v>
      </c>
      <c r="N43" s="1">
        <f t="shared" si="0"/>
        <v>1.3591726243000426E-4</v>
      </c>
      <c r="O43" s="21">
        <f t="shared" si="1"/>
        <v>115.00000349428883</v>
      </c>
    </row>
    <row r="44" spans="1:15" ht="14" customHeight="1">
      <c r="A44" s="11" t="s">
        <v>745</v>
      </c>
      <c r="B44" s="1">
        <v>4</v>
      </c>
      <c r="C44" s="1">
        <v>100273594</v>
      </c>
      <c r="D44" s="153" t="s">
        <v>344</v>
      </c>
      <c r="E44" s="153" t="s">
        <v>343</v>
      </c>
      <c r="F44" s="1">
        <v>6.1496000000000002E-2</v>
      </c>
      <c r="G44" s="1">
        <v>-1.8428809000000001E-2</v>
      </c>
      <c r="H44" s="1">
        <v>3.0337799999999998E-3</v>
      </c>
      <c r="I44" s="95">
        <v>1.2300000000000001E-9</v>
      </c>
      <c r="J44" s="1">
        <v>941280</v>
      </c>
      <c r="K44" s="1" t="s">
        <v>7</v>
      </c>
      <c r="L44" s="30" t="s">
        <v>14</v>
      </c>
      <c r="M44" s="30" t="s">
        <v>14</v>
      </c>
      <c r="N44" s="1">
        <f t="shared" si="0"/>
        <v>3.920040140101684E-5</v>
      </c>
      <c r="O44" s="21">
        <f t="shared" si="1"/>
        <v>36.900000325573593</v>
      </c>
    </row>
    <row r="45" spans="1:15" ht="14" customHeight="1">
      <c r="A45" s="11" t="s">
        <v>746</v>
      </c>
      <c r="B45" s="1">
        <v>4</v>
      </c>
      <c r="C45" s="1">
        <v>100286085</v>
      </c>
      <c r="D45" s="153" t="s">
        <v>343</v>
      </c>
      <c r="E45" s="153" t="s">
        <v>344</v>
      </c>
      <c r="F45" s="1">
        <v>0.106337</v>
      </c>
      <c r="G45" s="1">
        <v>2.3080380000000001E-2</v>
      </c>
      <c r="H45" s="1">
        <v>2.3642670000000002E-3</v>
      </c>
      <c r="I45" s="95">
        <v>1.6699999999999999E-22</v>
      </c>
      <c r="J45" s="1">
        <v>941280</v>
      </c>
      <c r="K45" s="1" t="s">
        <v>7</v>
      </c>
      <c r="L45" s="30" t="s">
        <v>14</v>
      </c>
      <c r="M45" s="30" t="s">
        <v>14</v>
      </c>
      <c r="N45" s="1">
        <f t="shared" si="0"/>
        <v>1.0123485607594463E-4</v>
      </c>
      <c r="O45" s="21">
        <f t="shared" si="1"/>
        <v>95.299993008241387</v>
      </c>
    </row>
    <row r="46" spans="1:15" ht="14" customHeight="1">
      <c r="A46" s="11" t="s">
        <v>747</v>
      </c>
      <c r="B46" s="1">
        <v>4</v>
      </c>
      <c r="C46" s="1">
        <v>100443853</v>
      </c>
      <c r="D46" s="153" t="s">
        <v>344</v>
      </c>
      <c r="E46" s="153" t="s">
        <v>343</v>
      </c>
      <c r="F46" s="1">
        <v>1.9896E-2</v>
      </c>
      <c r="G46" s="1">
        <v>-4.9127365999999999E-2</v>
      </c>
      <c r="H46" s="1">
        <v>5.2192319999999999E-3</v>
      </c>
      <c r="I46" s="95">
        <v>4.7499999999999997E-21</v>
      </c>
      <c r="J46" s="1">
        <v>941280</v>
      </c>
      <c r="K46" s="1" t="s">
        <v>7</v>
      </c>
      <c r="L46" s="30" t="s">
        <v>14</v>
      </c>
      <c r="M46" s="30" t="s">
        <v>14</v>
      </c>
      <c r="N46" s="1">
        <f t="shared" si="0"/>
        <v>9.4118294163406438E-5</v>
      </c>
      <c r="O46" s="21">
        <f t="shared" si="1"/>
        <v>88.600006811635183</v>
      </c>
    </row>
    <row r="47" spans="1:15" ht="14" customHeight="1">
      <c r="A47" s="11" t="s">
        <v>748</v>
      </c>
      <c r="B47" s="1">
        <v>4</v>
      </c>
      <c r="C47" s="1">
        <v>100444363</v>
      </c>
      <c r="D47" s="153" t="s">
        <v>340</v>
      </c>
      <c r="E47" s="153" t="s">
        <v>343</v>
      </c>
      <c r="F47" s="1">
        <v>2.1061E-2</v>
      </c>
      <c r="G47" s="1">
        <v>6.0272310000000003E-2</v>
      </c>
      <c r="H47" s="1">
        <v>5.0758440000000004E-3</v>
      </c>
      <c r="I47" s="95">
        <v>1.8E-32</v>
      </c>
      <c r="J47" s="1">
        <v>941280</v>
      </c>
      <c r="K47" s="1" t="s">
        <v>7</v>
      </c>
      <c r="L47" s="30" t="s">
        <v>14</v>
      </c>
      <c r="M47" s="30" t="s">
        <v>14</v>
      </c>
      <c r="N47" s="1">
        <f t="shared" si="0"/>
        <v>1.4977359670717596E-4</v>
      </c>
      <c r="O47" s="21">
        <f t="shared" si="1"/>
        <v>141.00000918704228</v>
      </c>
    </row>
    <row r="48" spans="1:15" ht="14" customHeight="1">
      <c r="A48" s="11" t="s">
        <v>749</v>
      </c>
      <c r="B48" s="1">
        <v>4</v>
      </c>
      <c r="C48" s="1">
        <v>101243023</v>
      </c>
      <c r="D48" s="153" t="s">
        <v>343</v>
      </c>
      <c r="E48" s="153" t="s">
        <v>344</v>
      </c>
      <c r="F48" s="1">
        <v>9.5726000000000006E-2</v>
      </c>
      <c r="G48" s="1">
        <v>1.8570720999999998E-2</v>
      </c>
      <c r="H48" s="1">
        <v>2.477197E-3</v>
      </c>
      <c r="I48" s="95">
        <v>6.5799999999999995E-14</v>
      </c>
      <c r="J48" s="1">
        <v>941280</v>
      </c>
      <c r="K48" s="1" t="s">
        <v>7</v>
      </c>
      <c r="L48" s="30" t="s">
        <v>14</v>
      </c>
      <c r="M48" s="30" t="s">
        <v>14</v>
      </c>
      <c r="N48" s="1">
        <f t="shared" si="0"/>
        <v>5.9702384858255818E-5</v>
      </c>
      <c r="O48" s="21">
        <f t="shared" si="1"/>
        <v>56.200016094368941</v>
      </c>
    </row>
    <row r="49" spans="1:15" ht="14" customHeight="1">
      <c r="A49" s="11" t="s">
        <v>439</v>
      </c>
      <c r="B49" s="1">
        <v>4</v>
      </c>
      <c r="C49" s="1">
        <v>103188709</v>
      </c>
      <c r="D49" s="153" t="s">
        <v>340</v>
      </c>
      <c r="E49" s="153" t="s">
        <v>341</v>
      </c>
      <c r="F49" s="1">
        <v>7.22E-2</v>
      </c>
      <c r="G49" s="1">
        <v>-2.7504515E-2</v>
      </c>
      <c r="H49" s="1">
        <v>2.8159819999999999E-3</v>
      </c>
      <c r="I49" s="95">
        <v>1.53E-22</v>
      </c>
      <c r="J49" s="1">
        <v>941280</v>
      </c>
      <c r="K49" s="1" t="s">
        <v>7</v>
      </c>
      <c r="L49" s="30" t="s">
        <v>14</v>
      </c>
      <c r="M49" s="30" t="s">
        <v>14</v>
      </c>
      <c r="N49" s="1">
        <f t="shared" si="0"/>
        <v>1.0134104737502355E-4</v>
      </c>
      <c r="O49" s="21">
        <f t="shared" si="1"/>
        <v>95.399969005940775</v>
      </c>
    </row>
    <row r="50" spans="1:15" ht="14" customHeight="1">
      <c r="A50" s="11" t="s">
        <v>750</v>
      </c>
      <c r="B50" s="1">
        <v>4</v>
      </c>
      <c r="C50" s="1">
        <v>143648579</v>
      </c>
      <c r="D50" s="153" t="s">
        <v>344</v>
      </c>
      <c r="E50" s="153" t="s">
        <v>341</v>
      </c>
      <c r="F50" s="1">
        <v>0.71799999999999997</v>
      </c>
      <c r="G50" s="1">
        <v>1.0816984999999999E-2</v>
      </c>
      <c r="H50" s="1">
        <v>1.619716E-3</v>
      </c>
      <c r="I50" s="95">
        <v>2.4299999999999999E-11</v>
      </c>
      <c r="J50" s="1">
        <v>941280</v>
      </c>
      <c r="K50" s="1" t="s">
        <v>7</v>
      </c>
      <c r="L50" s="30" t="s">
        <v>14</v>
      </c>
      <c r="M50" s="30" t="s">
        <v>14</v>
      </c>
      <c r="N50" s="1">
        <f t="shared" si="0"/>
        <v>4.7380026788675313E-5</v>
      </c>
      <c r="O50" s="21">
        <f t="shared" si="1"/>
        <v>44.599984764117202</v>
      </c>
    </row>
    <row r="51" spans="1:15" ht="14" customHeight="1">
      <c r="A51" s="11" t="s">
        <v>751</v>
      </c>
      <c r="B51" s="1">
        <v>4</v>
      </c>
      <c r="C51" s="1">
        <v>152968372</v>
      </c>
      <c r="D51" s="153" t="s">
        <v>343</v>
      </c>
      <c r="E51" s="153" t="s">
        <v>344</v>
      </c>
      <c r="F51" s="1">
        <v>0.72</v>
      </c>
      <c r="G51" s="1">
        <v>9.0523329999999992E-3</v>
      </c>
      <c r="H51" s="1">
        <v>1.6232309999999999E-3</v>
      </c>
      <c r="I51" s="95">
        <v>2.4299999999999999E-8</v>
      </c>
      <c r="J51" s="1">
        <v>941280</v>
      </c>
      <c r="K51" s="1" t="s">
        <v>7</v>
      </c>
      <c r="L51" s="30" t="s">
        <v>14</v>
      </c>
      <c r="M51" s="30" t="s">
        <v>14</v>
      </c>
      <c r="N51" s="1">
        <f t="shared" si="0"/>
        <v>3.3039023810733197E-5</v>
      </c>
      <c r="O51" s="21">
        <f t="shared" si="1"/>
        <v>31.099999846202376</v>
      </c>
    </row>
    <row r="52" spans="1:15" ht="14" customHeight="1">
      <c r="A52" s="11" t="s">
        <v>752</v>
      </c>
      <c r="B52" s="1">
        <v>4</v>
      </c>
      <c r="C52" s="1">
        <v>171086393</v>
      </c>
      <c r="D52" s="153" t="s">
        <v>344</v>
      </c>
      <c r="E52" s="153" t="s">
        <v>341</v>
      </c>
      <c r="F52" s="1">
        <v>0.443</v>
      </c>
      <c r="G52" s="1">
        <v>-8.6429269999999999E-3</v>
      </c>
      <c r="H52" s="1">
        <v>1.4672229999999999E-3</v>
      </c>
      <c r="I52" s="95">
        <v>3.7900000000000004E-9</v>
      </c>
      <c r="J52" s="1">
        <v>941280</v>
      </c>
      <c r="K52" s="1" t="s">
        <v>7</v>
      </c>
      <c r="L52" s="30" t="s">
        <v>14</v>
      </c>
      <c r="M52" s="30" t="s">
        <v>14</v>
      </c>
      <c r="N52" s="1">
        <f t="shared" si="0"/>
        <v>3.6863332728464554E-5</v>
      </c>
      <c r="O52" s="21">
        <f t="shared" si="1"/>
        <v>34.69999698818377</v>
      </c>
    </row>
    <row r="53" spans="1:15" ht="14" customHeight="1">
      <c r="A53" s="11" t="s">
        <v>753</v>
      </c>
      <c r="B53" s="1">
        <v>5</v>
      </c>
      <c r="C53" s="1">
        <v>87854395</v>
      </c>
      <c r="D53" s="153" t="s">
        <v>341</v>
      </c>
      <c r="E53" s="153" t="s">
        <v>343</v>
      </c>
      <c r="F53" s="1">
        <v>0.41599999999999998</v>
      </c>
      <c r="G53" s="1">
        <v>-9.9522570000000008E-3</v>
      </c>
      <c r="H53" s="1">
        <v>1.4786739999999999E-3</v>
      </c>
      <c r="I53" s="95">
        <v>1.7199999999999999E-11</v>
      </c>
      <c r="J53" s="1">
        <v>941280</v>
      </c>
      <c r="K53" s="1" t="s">
        <v>7</v>
      </c>
      <c r="L53" s="30" t="s">
        <v>14</v>
      </c>
      <c r="M53" s="30" t="s">
        <v>14</v>
      </c>
      <c r="N53" s="1">
        <f t="shared" si="0"/>
        <v>4.8123650075410711E-5</v>
      </c>
      <c r="O53" s="21">
        <f t="shared" si="1"/>
        <v>45.300009344780719</v>
      </c>
    </row>
    <row r="54" spans="1:15" ht="14" customHeight="1">
      <c r="A54" s="11" t="s">
        <v>754</v>
      </c>
      <c r="B54" s="1">
        <v>5</v>
      </c>
      <c r="C54" s="1">
        <v>144412335</v>
      </c>
      <c r="D54" s="153" t="s">
        <v>343</v>
      </c>
      <c r="E54" s="153" t="s">
        <v>344</v>
      </c>
      <c r="F54" s="1">
        <v>0.53</v>
      </c>
      <c r="G54" s="1">
        <v>-8.3121089999999998E-3</v>
      </c>
      <c r="H54" s="1">
        <v>1.460289E-3</v>
      </c>
      <c r="I54" s="95">
        <v>1.2499999999999999E-8</v>
      </c>
      <c r="J54" s="1">
        <v>941280</v>
      </c>
      <c r="K54" s="1" t="s">
        <v>7</v>
      </c>
      <c r="L54" s="30" t="s">
        <v>14</v>
      </c>
      <c r="M54" s="30" t="s">
        <v>14</v>
      </c>
      <c r="N54" s="1">
        <f t="shared" si="0"/>
        <v>3.4420014744310176E-5</v>
      </c>
      <c r="O54" s="21">
        <f t="shared" si="1"/>
        <v>32.399986686543748</v>
      </c>
    </row>
    <row r="55" spans="1:15" ht="14" customHeight="1">
      <c r="A55" s="11" t="s">
        <v>100</v>
      </c>
      <c r="B55" s="1">
        <v>5</v>
      </c>
      <c r="C55" s="1">
        <v>155902003</v>
      </c>
      <c r="D55" s="153" t="s">
        <v>340</v>
      </c>
      <c r="E55" s="153" t="s">
        <v>344</v>
      </c>
      <c r="F55" s="1">
        <v>0.23499999999999999</v>
      </c>
      <c r="G55" s="1">
        <v>9.9787439999999995E-3</v>
      </c>
      <c r="H55" s="1">
        <v>1.7189410000000001E-3</v>
      </c>
      <c r="I55" s="95">
        <v>6.3199999999999997E-9</v>
      </c>
      <c r="J55" s="1">
        <v>941280</v>
      </c>
      <c r="K55" s="1" t="s">
        <v>7</v>
      </c>
      <c r="L55" s="30" t="s">
        <v>14</v>
      </c>
      <c r="M55" s="30" t="s">
        <v>14</v>
      </c>
      <c r="N55" s="1">
        <f t="shared" si="0"/>
        <v>3.5801023433968177E-5</v>
      </c>
      <c r="O55" s="21">
        <f t="shared" si="1"/>
        <v>33.699993832194473</v>
      </c>
    </row>
    <row r="56" spans="1:15" ht="14" customHeight="1">
      <c r="A56" s="11" t="s">
        <v>755</v>
      </c>
      <c r="B56" s="1">
        <v>5</v>
      </c>
      <c r="C56" s="1">
        <v>166803321</v>
      </c>
      <c r="D56" s="153" t="s">
        <v>340</v>
      </c>
      <c r="E56" s="153" t="s">
        <v>344</v>
      </c>
      <c r="F56" s="1">
        <v>0.45100000000000001</v>
      </c>
      <c r="G56" s="1">
        <v>-8.3752289999999997E-3</v>
      </c>
      <c r="H56" s="1">
        <v>1.4691120000000001E-3</v>
      </c>
      <c r="I56" s="95">
        <v>1.18E-8</v>
      </c>
      <c r="J56" s="1">
        <v>935645</v>
      </c>
      <c r="K56" s="1" t="s">
        <v>7</v>
      </c>
      <c r="L56" s="30" t="s">
        <v>14</v>
      </c>
      <c r="M56" s="30" t="s">
        <v>14</v>
      </c>
      <c r="N56" s="1">
        <f t="shared" si="0"/>
        <v>3.4734206556901618E-5</v>
      </c>
      <c r="O56" s="21">
        <f t="shared" si="1"/>
        <v>32.500015556185645</v>
      </c>
    </row>
    <row r="57" spans="1:15" ht="14" customHeight="1">
      <c r="A57" s="11" t="s">
        <v>85</v>
      </c>
      <c r="B57" s="1">
        <v>7</v>
      </c>
      <c r="C57" s="1">
        <v>69783020</v>
      </c>
      <c r="D57" s="153" t="s">
        <v>344</v>
      </c>
      <c r="E57" s="153" t="s">
        <v>343</v>
      </c>
      <c r="F57" s="1">
        <v>0.186</v>
      </c>
      <c r="G57" s="1">
        <v>-1.1408902E-2</v>
      </c>
      <c r="H57" s="1">
        <v>1.873083E-3</v>
      </c>
      <c r="I57" s="95">
        <v>1.1200000000000001E-9</v>
      </c>
      <c r="J57" s="1">
        <v>941280</v>
      </c>
      <c r="K57" s="1" t="s">
        <v>7</v>
      </c>
      <c r="L57" s="30" t="s">
        <v>14</v>
      </c>
      <c r="M57" s="30" t="s">
        <v>14</v>
      </c>
      <c r="N57" s="1">
        <f t="shared" si="0"/>
        <v>3.9412837856638942E-5</v>
      </c>
      <c r="O57" s="21">
        <f t="shared" si="1"/>
        <v>37.099978233123693</v>
      </c>
    </row>
    <row r="58" spans="1:15" ht="14" customHeight="1">
      <c r="A58" s="11" t="s">
        <v>756</v>
      </c>
      <c r="B58" s="1">
        <v>7</v>
      </c>
      <c r="C58" s="1">
        <v>73042443</v>
      </c>
      <c r="D58" s="153" t="s">
        <v>341</v>
      </c>
      <c r="E58" s="153" t="s">
        <v>340</v>
      </c>
      <c r="F58" s="1">
        <v>0.20799999999999999</v>
      </c>
      <c r="G58" s="1">
        <v>1.1623537999999999E-2</v>
      </c>
      <c r="H58" s="1">
        <v>1.79569E-3</v>
      </c>
      <c r="I58" s="95">
        <v>9.6899999999999996E-11</v>
      </c>
      <c r="J58" s="1">
        <v>941280</v>
      </c>
      <c r="K58" s="1" t="s">
        <v>7</v>
      </c>
      <c r="L58" s="30" t="s">
        <v>14</v>
      </c>
      <c r="M58" s="30" t="s">
        <v>14</v>
      </c>
      <c r="N58" s="1">
        <f t="shared" si="0"/>
        <v>4.4511864734217989E-5</v>
      </c>
      <c r="O58" s="21">
        <f t="shared" si="1"/>
        <v>41.899993083849225</v>
      </c>
    </row>
    <row r="59" spans="1:15" ht="14" customHeight="1">
      <c r="A59" s="11" t="s">
        <v>757</v>
      </c>
      <c r="B59" s="1">
        <v>7</v>
      </c>
      <c r="C59" s="1">
        <v>98977515</v>
      </c>
      <c r="D59" s="153" t="s">
        <v>344</v>
      </c>
      <c r="E59" s="153" t="s">
        <v>343</v>
      </c>
      <c r="F59" s="1">
        <v>0.123</v>
      </c>
      <c r="G59" s="1">
        <v>-1.3498145E-2</v>
      </c>
      <c r="H59" s="1">
        <v>2.2190809999999999E-3</v>
      </c>
      <c r="I59" s="95">
        <v>1.1800000000000001E-9</v>
      </c>
      <c r="J59" s="1">
        <v>941280</v>
      </c>
      <c r="K59" s="1" t="s">
        <v>7</v>
      </c>
      <c r="L59" s="30" t="s">
        <v>14</v>
      </c>
      <c r="M59" s="30" t="s">
        <v>14</v>
      </c>
      <c r="N59" s="1">
        <f t="shared" si="0"/>
        <v>3.9306644082670742E-5</v>
      </c>
      <c r="O59" s="21">
        <f t="shared" si="1"/>
        <v>37.000012288450392</v>
      </c>
    </row>
    <row r="60" spans="1:15" ht="14" customHeight="1">
      <c r="A60" s="11" t="s">
        <v>758</v>
      </c>
      <c r="B60" s="1">
        <v>7</v>
      </c>
      <c r="C60" s="1">
        <v>103840115</v>
      </c>
      <c r="D60" s="153" t="s">
        <v>343</v>
      </c>
      <c r="E60" s="153" t="s">
        <v>344</v>
      </c>
      <c r="F60" s="1">
        <v>0.52100000000000002</v>
      </c>
      <c r="G60" s="1">
        <v>-8.0968169999999992E-3</v>
      </c>
      <c r="H60" s="1">
        <v>1.4589449999999999E-3</v>
      </c>
      <c r="I60" s="95">
        <v>2.8699999999999999E-8</v>
      </c>
      <c r="J60" s="1">
        <v>941280</v>
      </c>
      <c r="K60" s="1" t="s">
        <v>7</v>
      </c>
      <c r="L60" s="30" t="s">
        <v>14</v>
      </c>
      <c r="M60" s="30" t="s">
        <v>14</v>
      </c>
      <c r="N60" s="1">
        <f t="shared" si="0"/>
        <v>3.2720336843504477E-5</v>
      </c>
      <c r="O60" s="21">
        <f t="shared" si="1"/>
        <v>30.800006450639742</v>
      </c>
    </row>
    <row r="61" spans="1:15" ht="14" customHeight="1">
      <c r="A61" s="11" t="s">
        <v>759</v>
      </c>
      <c r="B61" s="1">
        <v>7</v>
      </c>
      <c r="C61" s="1">
        <v>153489744</v>
      </c>
      <c r="D61" s="153" t="s">
        <v>341</v>
      </c>
      <c r="E61" s="153" t="s">
        <v>340</v>
      </c>
      <c r="F61" s="1">
        <v>0.45800000000000002</v>
      </c>
      <c r="G61" s="1">
        <v>1.3222216E-2</v>
      </c>
      <c r="H61" s="1">
        <v>1.462828E-3</v>
      </c>
      <c r="I61" s="95">
        <v>1.58E-19</v>
      </c>
      <c r="J61" s="1">
        <v>941280</v>
      </c>
      <c r="K61" s="1" t="s">
        <v>7</v>
      </c>
      <c r="L61" s="30" t="s">
        <v>14</v>
      </c>
      <c r="M61" s="30" t="s">
        <v>14</v>
      </c>
      <c r="N61" s="1">
        <f t="shared" si="0"/>
        <v>8.6789151258781201E-5</v>
      </c>
      <c r="O61" s="21">
        <f t="shared" si="1"/>
        <v>81.699982969045308</v>
      </c>
    </row>
    <row r="62" spans="1:15" ht="14" customHeight="1">
      <c r="A62" s="11" t="s">
        <v>760</v>
      </c>
      <c r="B62" s="1">
        <v>8</v>
      </c>
      <c r="C62" s="1">
        <v>20949917</v>
      </c>
      <c r="D62" s="153" t="s">
        <v>340</v>
      </c>
      <c r="E62" s="153" t="s">
        <v>341</v>
      </c>
      <c r="F62" s="1">
        <v>0.21299999999999999</v>
      </c>
      <c r="G62" s="1">
        <v>-9.7175449999999993E-3</v>
      </c>
      <c r="H62" s="1">
        <v>1.780116E-3</v>
      </c>
      <c r="I62" s="1">
        <v>4.6999999999999997E-8</v>
      </c>
      <c r="J62" s="1">
        <v>941280</v>
      </c>
      <c r="K62" s="1" t="s">
        <v>7</v>
      </c>
      <c r="L62" s="30" t="s">
        <v>14</v>
      </c>
      <c r="M62" s="30" t="s">
        <v>14</v>
      </c>
      <c r="N62" s="1">
        <f t="shared" si="0"/>
        <v>3.165803342252114E-5</v>
      </c>
      <c r="O62" s="21">
        <f t="shared" si="1"/>
        <v>29.800017109888358</v>
      </c>
    </row>
    <row r="63" spans="1:15" ht="14" customHeight="1">
      <c r="A63" s="11" t="s">
        <v>761</v>
      </c>
      <c r="B63" s="1">
        <v>8</v>
      </c>
      <c r="C63" s="1">
        <v>64527399</v>
      </c>
      <c r="D63" s="153" t="s">
        <v>341</v>
      </c>
      <c r="E63" s="153" t="s">
        <v>340</v>
      </c>
      <c r="F63" s="1">
        <v>0.81200000000000006</v>
      </c>
      <c r="G63" s="1">
        <v>1.2160827000000001E-2</v>
      </c>
      <c r="H63" s="1">
        <v>1.8653859999999999E-3</v>
      </c>
      <c r="I63" s="95">
        <v>7.0500000000000002E-11</v>
      </c>
      <c r="J63" s="1">
        <v>941280</v>
      </c>
      <c r="K63" s="1" t="s">
        <v>7</v>
      </c>
      <c r="L63" s="30" t="s">
        <v>14</v>
      </c>
      <c r="M63" s="30" t="s">
        <v>14</v>
      </c>
      <c r="N63" s="1">
        <f t="shared" si="0"/>
        <v>4.5149230721047625E-5</v>
      </c>
      <c r="O63" s="21">
        <f t="shared" si="1"/>
        <v>42.499986734814442</v>
      </c>
    </row>
    <row r="64" spans="1:15" ht="14" customHeight="1">
      <c r="A64" s="11" t="s">
        <v>93</v>
      </c>
      <c r="B64" s="1">
        <v>8</v>
      </c>
      <c r="C64" s="1">
        <v>126500031</v>
      </c>
      <c r="D64" s="153" t="s">
        <v>344</v>
      </c>
      <c r="E64" s="153" t="s">
        <v>341</v>
      </c>
      <c r="F64" s="1">
        <v>0.42</v>
      </c>
      <c r="G64" s="1">
        <v>9.102878E-3</v>
      </c>
      <c r="H64" s="1">
        <v>1.476682E-3</v>
      </c>
      <c r="I64" s="95">
        <v>7.1700000000000001E-10</v>
      </c>
      <c r="J64" s="1">
        <v>941280</v>
      </c>
      <c r="K64" s="1" t="s">
        <v>7</v>
      </c>
      <c r="L64" s="30" t="s">
        <v>14</v>
      </c>
      <c r="M64" s="30" t="s">
        <v>14</v>
      </c>
      <c r="N64" s="1">
        <f t="shared" si="0"/>
        <v>4.0368918890514308E-5</v>
      </c>
      <c r="O64" s="21">
        <f t="shared" si="1"/>
        <v>37.99998999177712</v>
      </c>
    </row>
    <row r="65" spans="1:15" ht="14" customHeight="1">
      <c r="A65" s="11" t="s">
        <v>101</v>
      </c>
      <c r="B65" s="1">
        <v>9</v>
      </c>
      <c r="C65" s="1">
        <v>108755622</v>
      </c>
      <c r="D65" s="153" t="s">
        <v>344</v>
      </c>
      <c r="E65" s="153" t="s">
        <v>343</v>
      </c>
      <c r="F65" s="1">
        <v>0.73638700000000001</v>
      </c>
      <c r="G65" s="1">
        <v>9.4882709999999995E-3</v>
      </c>
      <c r="H65" s="1">
        <v>1.654204E-3</v>
      </c>
      <c r="I65" s="95">
        <v>9.5499999999999995E-9</v>
      </c>
      <c r="J65" s="1">
        <v>941280</v>
      </c>
      <c r="K65" s="1" t="s">
        <v>7</v>
      </c>
      <c r="L65" s="30" t="s">
        <v>14</v>
      </c>
      <c r="M65" s="30" t="s">
        <v>14</v>
      </c>
      <c r="N65" s="1">
        <f t="shared" si="0"/>
        <v>3.4951194022327994E-5</v>
      </c>
      <c r="O65" s="21">
        <f t="shared" si="1"/>
        <v>32.900009803962888</v>
      </c>
    </row>
    <row r="66" spans="1:15" ht="14" customHeight="1">
      <c r="A66" s="11" t="s">
        <v>762</v>
      </c>
      <c r="B66" s="1">
        <v>9</v>
      </c>
      <c r="C66" s="1">
        <v>109345993</v>
      </c>
      <c r="D66" s="153" t="s">
        <v>341</v>
      </c>
      <c r="E66" s="153" t="s">
        <v>340</v>
      </c>
      <c r="F66" s="1">
        <v>0.20599999999999999</v>
      </c>
      <c r="G66" s="1">
        <v>-1.1748331000000001E-2</v>
      </c>
      <c r="H66" s="1">
        <v>1.802112E-3</v>
      </c>
      <c r="I66" s="95">
        <v>7.1499999999999999E-11</v>
      </c>
      <c r="J66" s="1">
        <v>941280</v>
      </c>
      <c r="K66" s="1" t="s">
        <v>7</v>
      </c>
      <c r="L66" s="30" t="s">
        <v>14</v>
      </c>
      <c r="M66" s="30" t="s">
        <v>14</v>
      </c>
      <c r="N66" s="1">
        <f t="shared" si="0"/>
        <v>4.5149230326095711E-5</v>
      </c>
      <c r="O66" s="21">
        <f t="shared" si="1"/>
        <v>42.499986363020533</v>
      </c>
    </row>
    <row r="67" spans="1:15" ht="14" customHeight="1">
      <c r="A67" s="11" t="s">
        <v>763</v>
      </c>
      <c r="B67" s="1">
        <v>10</v>
      </c>
      <c r="C67" s="1">
        <v>110507806</v>
      </c>
      <c r="D67" s="153" t="s">
        <v>343</v>
      </c>
      <c r="E67" s="153" t="s">
        <v>344</v>
      </c>
      <c r="F67" s="1">
        <v>0.255</v>
      </c>
      <c r="G67" s="1">
        <v>-9.3998499999999995E-3</v>
      </c>
      <c r="H67" s="1">
        <v>1.672158E-3</v>
      </c>
      <c r="I67" s="95">
        <v>1.8600000000000001E-8</v>
      </c>
      <c r="J67" s="1">
        <v>941280</v>
      </c>
      <c r="K67" s="1" t="s">
        <v>7</v>
      </c>
      <c r="L67" s="30" t="s">
        <v>14</v>
      </c>
      <c r="M67" s="30" t="s">
        <v>14</v>
      </c>
      <c r="N67" s="1">
        <f t="shared" si="0"/>
        <v>3.3570191145169089E-5</v>
      </c>
      <c r="O67" s="21">
        <f t="shared" si="1"/>
        <v>31.600010339512043</v>
      </c>
    </row>
    <row r="68" spans="1:15" ht="14" customHeight="1">
      <c r="A68" s="11" t="s">
        <v>764</v>
      </c>
      <c r="B68" s="1">
        <v>10</v>
      </c>
      <c r="C68" s="1">
        <v>125093880</v>
      </c>
      <c r="D68" s="153" t="s">
        <v>340</v>
      </c>
      <c r="E68" s="153" t="s">
        <v>341</v>
      </c>
      <c r="F68" s="1">
        <v>0.14899999999999999</v>
      </c>
      <c r="G68" s="1">
        <v>-1.1560137999999999E-2</v>
      </c>
      <c r="H68" s="1">
        <v>2.046764E-3</v>
      </c>
      <c r="I68" s="95">
        <v>1.59E-8</v>
      </c>
      <c r="J68" s="1">
        <v>941280</v>
      </c>
      <c r="K68" s="1" t="s">
        <v>7</v>
      </c>
      <c r="L68" s="30" t="s">
        <v>14</v>
      </c>
      <c r="M68" s="30" t="s">
        <v>14</v>
      </c>
      <c r="N68" s="1">
        <f t="shared" si="0"/>
        <v>3.3888859141679123E-5</v>
      </c>
      <c r="O68" s="21">
        <f t="shared" si="1"/>
        <v>31.899986387025017</v>
      </c>
    </row>
    <row r="69" spans="1:15" ht="14" customHeight="1">
      <c r="A69" s="11" t="s">
        <v>765</v>
      </c>
      <c r="B69" s="1">
        <v>11</v>
      </c>
      <c r="C69" s="1">
        <v>8642218</v>
      </c>
      <c r="D69" s="153" t="s">
        <v>340</v>
      </c>
      <c r="E69" s="153" t="s">
        <v>341</v>
      </c>
      <c r="F69" s="1">
        <v>0.63700000000000001</v>
      </c>
      <c r="G69" s="1">
        <v>-9.7992019999999999E-3</v>
      </c>
      <c r="H69" s="1">
        <v>1.515663E-3</v>
      </c>
      <c r="I69" s="95">
        <v>9.8900000000000002E-11</v>
      </c>
      <c r="J69" s="1">
        <v>941280</v>
      </c>
      <c r="K69" s="1" t="s">
        <v>7</v>
      </c>
      <c r="L69" s="30" t="s">
        <v>14</v>
      </c>
      <c r="M69" s="30" t="s">
        <v>14</v>
      </c>
      <c r="N69" s="1">
        <f t="shared" si="0"/>
        <v>4.4405626964531723E-5</v>
      </c>
      <c r="O69" s="21">
        <f t="shared" si="1"/>
        <v>41.799984703702293</v>
      </c>
    </row>
    <row r="70" spans="1:15" ht="14" customHeight="1">
      <c r="A70" s="11" t="s">
        <v>766</v>
      </c>
      <c r="B70" s="1">
        <v>11</v>
      </c>
      <c r="C70" s="1">
        <v>27643725</v>
      </c>
      <c r="D70" s="153" t="s">
        <v>340</v>
      </c>
      <c r="E70" s="153" t="s">
        <v>341</v>
      </c>
      <c r="F70" s="1">
        <v>0.184</v>
      </c>
      <c r="G70" s="1">
        <v>-1.0606819E-2</v>
      </c>
      <c r="H70" s="1">
        <v>1.880926E-3</v>
      </c>
      <c r="I70" s="95">
        <v>1.7199999999999999E-8</v>
      </c>
      <c r="J70" s="1">
        <v>941280</v>
      </c>
      <c r="K70" s="1" t="s">
        <v>7</v>
      </c>
      <c r="L70" s="30" t="s">
        <v>14</v>
      </c>
      <c r="M70" s="30" t="s">
        <v>14</v>
      </c>
      <c r="N70" s="1">
        <f t="shared" si="0"/>
        <v>3.3782625081700657E-5</v>
      </c>
      <c r="O70" s="21">
        <f t="shared" si="1"/>
        <v>31.799983623827561</v>
      </c>
    </row>
    <row r="71" spans="1:15" ht="14" customHeight="1">
      <c r="A71" s="11" t="s">
        <v>767</v>
      </c>
      <c r="B71" s="1">
        <v>11</v>
      </c>
      <c r="C71" s="1">
        <v>47397353</v>
      </c>
      <c r="D71" s="153" t="s">
        <v>343</v>
      </c>
      <c r="E71" s="153" t="s">
        <v>344</v>
      </c>
      <c r="F71" s="1">
        <v>0.32200000000000001</v>
      </c>
      <c r="G71" s="1">
        <v>-1.1601887999999999E-2</v>
      </c>
      <c r="H71" s="1">
        <v>1.562978E-3</v>
      </c>
      <c r="I71" s="95">
        <v>1.1499999999999999E-13</v>
      </c>
      <c r="J71" s="1">
        <v>937516</v>
      </c>
      <c r="K71" s="1" t="s">
        <v>7</v>
      </c>
      <c r="L71" s="30" t="s">
        <v>14</v>
      </c>
      <c r="M71" s="30" t="s">
        <v>14</v>
      </c>
      <c r="N71" s="1">
        <f t="shared" ref="N71:N105" si="2">(G71^2)/((J71*(H71^2))+G71^2)</f>
        <v>5.8768877425982908E-5</v>
      </c>
      <c r="O71" s="21">
        <f t="shared" ref="O71:O105" si="3">(N71*J71)/(1-N71)</f>
        <v>55.10000105410591</v>
      </c>
    </row>
    <row r="72" spans="1:15" ht="14" customHeight="1">
      <c r="A72" s="11" t="s">
        <v>768</v>
      </c>
      <c r="B72" s="1">
        <v>11</v>
      </c>
      <c r="C72" s="1">
        <v>113424042</v>
      </c>
      <c r="D72" s="153" t="s">
        <v>340</v>
      </c>
      <c r="E72" s="153" t="s">
        <v>341</v>
      </c>
      <c r="F72" s="1">
        <v>0.68600000000000005</v>
      </c>
      <c r="G72" s="1">
        <v>1.0321446999999999E-2</v>
      </c>
      <c r="H72" s="1">
        <v>1.570358E-3</v>
      </c>
      <c r="I72" s="95">
        <v>4.89E-11</v>
      </c>
      <c r="J72" s="1">
        <v>941280</v>
      </c>
      <c r="K72" s="1" t="s">
        <v>7</v>
      </c>
      <c r="L72" s="30" t="s">
        <v>14</v>
      </c>
      <c r="M72" s="30" t="s">
        <v>14</v>
      </c>
      <c r="N72" s="1">
        <f t="shared" si="2"/>
        <v>4.5892854202132727E-5</v>
      </c>
      <c r="O72" s="21">
        <f t="shared" si="3"/>
        <v>43.20000837506938</v>
      </c>
    </row>
    <row r="73" spans="1:15" ht="14" customHeight="1">
      <c r="A73" s="11" t="s">
        <v>769</v>
      </c>
      <c r="B73" s="1">
        <v>11</v>
      </c>
      <c r="C73" s="1">
        <v>113660576</v>
      </c>
      <c r="D73" s="153" t="s">
        <v>344</v>
      </c>
      <c r="E73" s="153" t="s">
        <v>343</v>
      </c>
      <c r="F73" s="1">
        <v>0.52245399999999997</v>
      </c>
      <c r="G73" s="1">
        <v>-7.9919840000000006E-3</v>
      </c>
      <c r="H73" s="1">
        <v>1.4591300000000001E-3</v>
      </c>
      <c r="I73" s="95">
        <v>4.29E-8</v>
      </c>
      <c r="J73" s="1">
        <v>941280</v>
      </c>
      <c r="K73" s="1" t="s">
        <v>7</v>
      </c>
      <c r="L73" s="30" t="s">
        <v>14</v>
      </c>
      <c r="M73" s="30" t="s">
        <v>14</v>
      </c>
      <c r="N73" s="1">
        <f t="shared" si="2"/>
        <v>3.1870477153057806E-5</v>
      </c>
      <c r="O73" s="21">
        <f t="shared" si="3"/>
        <v>29.999998848908156</v>
      </c>
    </row>
    <row r="74" spans="1:15" ht="14" customHeight="1">
      <c r="A74" s="11" t="s">
        <v>770</v>
      </c>
      <c r="B74" s="1">
        <v>11</v>
      </c>
      <c r="C74" s="1">
        <v>116075001</v>
      </c>
      <c r="D74" s="153" t="s">
        <v>343</v>
      </c>
      <c r="E74" s="153" t="s">
        <v>341</v>
      </c>
      <c r="F74" s="1">
        <v>0.84199999999999997</v>
      </c>
      <c r="G74" s="1">
        <v>1.2810377E-2</v>
      </c>
      <c r="H74" s="1">
        <v>1.9982089999999999E-3</v>
      </c>
      <c r="I74" s="95">
        <v>1.4800000000000001E-10</v>
      </c>
      <c r="J74" s="1">
        <v>941280</v>
      </c>
      <c r="K74" s="1" t="s">
        <v>7</v>
      </c>
      <c r="L74" s="30" t="s">
        <v>14</v>
      </c>
      <c r="M74" s="30" t="s">
        <v>14</v>
      </c>
      <c r="N74" s="1">
        <f t="shared" si="2"/>
        <v>4.366205845286183E-5</v>
      </c>
      <c r="O74" s="21">
        <f t="shared" si="3"/>
        <v>41.100016891849727</v>
      </c>
    </row>
    <row r="75" spans="1:15" ht="14" customHeight="1">
      <c r="A75" s="11" t="s">
        <v>771</v>
      </c>
      <c r="B75" s="1">
        <v>11</v>
      </c>
      <c r="C75" s="1">
        <v>121544285</v>
      </c>
      <c r="D75" s="153" t="s">
        <v>341</v>
      </c>
      <c r="E75" s="153" t="s">
        <v>340</v>
      </c>
      <c r="F75" s="1">
        <v>0.55900000000000005</v>
      </c>
      <c r="G75" s="1">
        <v>8.2124469999999995E-3</v>
      </c>
      <c r="H75" s="1">
        <v>1.4679129999999999E-3</v>
      </c>
      <c r="I75" s="95">
        <v>2.22E-8</v>
      </c>
      <c r="J75" s="1">
        <v>941280</v>
      </c>
      <c r="K75" s="1" t="s">
        <v>7</v>
      </c>
      <c r="L75" s="30" t="s">
        <v>14</v>
      </c>
      <c r="M75" s="30" t="s">
        <v>14</v>
      </c>
      <c r="N75" s="1">
        <f t="shared" si="2"/>
        <v>3.3251500967954359E-5</v>
      </c>
      <c r="O75" s="21">
        <f t="shared" si="3"/>
        <v>31.300013603548717</v>
      </c>
    </row>
    <row r="76" spans="1:15" ht="14" customHeight="1">
      <c r="A76" s="11" t="s">
        <v>772</v>
      </c>
      <c r="B76" s="1">
        <v>11</v>
      </c>
      <c r="C76" s="1">
        <v>133658168</v>
      </c>
      <c r="D76" s="153" t="s">
        <v>341</v>
      </c>
      <c r="E76" s="153" t="s">
        <v>343</v>
      </c>
      <c r="F76" s="1">
        <v>0.623</v>
      </c>
      <c r="G76" s="1">
        <v>-8.3190090000000005E-3</v>
      </c>
      <c r="H76" s="1">
        <v>1.5038720000000001E-3</v>
      </c>
      <c r="I76" s="95">
        <v>3.25E-8</v>
      </c>
      <c r="J76" s="1">
        <v>941280</v>
      </c>
      <c r="K76" s="1" t="s">
        <v>7</v>
      </c>
      <c r="L76" s="30" t="s">
        <v>14</v>
      </c>
      <c r="M76" s="30" t="s">
        <v>14</v>
      </c>
      <c r="N76" s="1">
        <f t="shared" si="2"/>
        <v>3.2507868338198579E-5</v>
      </c>
      <c r="O76" s="21">
        <f t="shared" si="3"/>
        <v>30.600001050184847</v>
      </c>
    </row>
    <row r="77" spans="1:15" ht="14" customHeight="1">
      <c r="A77" s="11" t="s">
        <v>773</v>
      </c>
      <c r="B77" s="1">
        <v>12</v>
      </c>
      <c r="C77" s="1">
        <v>51895882</v>
      </c>
      <c r="D77" s="153" t="s">
        <v>340</v>
      </c>
      <c r="E77" s="153" t="s">
        <v>341</v>
      </c>
      <c r="F77" s="1">
        <v>0.45700000000000002</v>
      </c>
      <c r="G77" s="1">
        <v>-7.9868530000000004E-3</v>
      </c>
      <c r="H77" s="1">
        <v>1.463078E-3</v>
      </c>
      <c r="I77" s="95">
        <v>4.8400000000000003E-8</v>
      </c>
      <c r="J77" s="1">
        <v>941280</v>
      </c>
      <c r="K77" s="1" t="s">
        <v>7</v>
      </c>
      <c r="L77" s="30" t="s">
        <v>14</v>
      </c>
      <c r="M77" s="30" t="s">
        <v>14</v>
      </c>
      <c r="N77" s="1">
        <f t="shared" si="2"/>
        <v>3.1658026793597073E-5</v>
      </c>
      <c r="O77" s="21">
        <f t="shared" si="3"/>
        <v>29.800010869819619</v>
      </c>
    </row>
    <row r="78" spans="1:15" ht="14" customHeight="1">
      <c r="A78" s="11" t="s">
        <v>774</v>
      </c>
      <c r="B78" s="1">
        <v>12</v>
      </c>
      <c r="C78" s="1">
        <v>54674235</v>
      </c>
      <c r="D78" s="153" t="s">
        <v>344</v>
      </c>
      <c r="E78" s="153" t="s">
        <v>343</v>
      </c>
      <c r="F78" s="1">
        <v>0.39700000000000002</v>
      </c>
      <c r="G78" s="1">
        <v>9.0609249999999992E-3</v>
      </c>
      <c r="H78" s="1">
        <v>1.489607E-3</v>
      </c>
      <c r="I78" s="95">
        <v>1.19E-9</v>
      </c>
      <c r="J78" s="1">
        <v>941280</v>
      </c>
      <c r="K78" s="1" t="s">
        <v>7</v>
      </c>
      <c r="L78" s="30" t="s">
        <v>14</v>
      </c>
      <c r="M78" s="30" t="s">
        <v>14</v>
      </c>
      <c r="N78" s="1">
        <f t="shared" si="2"/>
        <v>3.9306625437405573E-5</v>
      </c>
      <c r="O78" s="21">
        <f t="shared" si="3"/>
        <v>36.999994736655424</v>
      </c>
    </row>
    <row r="79" spans="1:15" ht="14" customHeight="1">
      <c r="A79" s="11" t="s">
        <v>775</v>
      </c>
      <c r="B79" s="1">
        <v>12</v>
      </c>
      <c r="C79" s="1">
        <v>81601464</v>
      </c>
      <c r="D79" s="153" t="s">
        <v>340</v>
      </c>
      <c r="E79" s="153" t="s">
        <v>344</v>
      </c>
      <c r="F79" s="1">
        <v>0.48399999999999999</v>
      </c>
      <c r="G79" s="1">
        <v>-9.0374029999999994E-3</v>
      </c>
      <c r="H79" s="1">
        <v>1.4584050000000001E-3</v>
      </c>
      <c r="I79" s="95">
        <v>5.7799999999999997E-10</v>
      </c>
      <c r="J79" s="1">
        <v>941280</v>
      </c>
      <c r="K79" s="1" t="s">
        <v>7</v>
      </c>
      <c r="L79" s="30" t="s">
        <v>14</v>
      </c>
      <c r="M79" s="30" t="s">
        <v>14</v>
      </c>
      <c r="N79" s="1">
        <f t="shared" si="2"/>
        <v>4.0793828037023003E-5</v>
      </c>
      <c r="O79" s="21">
        <f t="shared" si="3"/>
        <v>38.399980936907973</v>
      </c>
    </row>
    <row r="80" spans="1:15" ht="14" customHeight="1">
      <c r="A80" s="11" t="s">
        <v>776</v>
      </c>
      <c r="B80" s="1">
        <v>12</v>
      </c>
      <c r="C80" s="1">
        <v>92170791</v>
      </c>
      <c r="D80" s="153" t="s">
        <v>343</v>
      </c>
      <c r="E80" s="153" t="s">
        <v>344</v>
      </c>
      <c r="F80" s="1">
        <v>0.58399999999999996</v>
      </c>
      <c r="G80" s="1">
        <v>-8.7978009999999992E-3</v>
      </c>
      <c r="H80" s="1">
        <v>1.4786739999999999E-3</v>
      </c>
      <c r="I80" s="95">
        <v>2.7299999999999999E-9</v>
      </c>
      <c r="J80" s="1">
        <v>941280</v>
      </c>
      <c r="K80" s="1" t="s">
        <v>7</v>
      </c>
      <c r="L80" s="30" t="s">
        <v>14</v>
      </c>
      <c r="M80" s="30" t="s">
        <v>14</v>
      </c>
      <c r="N80" s="1">
        <f t="shared" si="2"/>
        <v>3.7606960296192316E-5</v>
      </c>
      <c r="O80" s="21">
        <f t="shared" si="3"/>
        <v>35.400010874403343</v>
      </c>
    </row>
    <row r="81" spans="1:15" ht="14" customHeight="1">
      <c r="A81" s="11" t="s">
        <v>777</v>
      </c>
      <c r="B81" s="1">
        <v>13</v>
      </c>
      <c r="C81" s="1">
        <v>27124360</v>
      </c>
      <c r="D81" s="153" t="s">
        <v>340</v>
      </c>
      <c r="E81" s="153" t="s">
        <v>343</v>
      </c>
      <c r="F81" s="1">
        <v>0.73599999999999999</v>
      </c>
      <c r="G81" s="1">
        <v>-9.6693609999999996E-3</v>
      </c>
      <c r="H81" s="1">
        <v>1.6534259999999999E-3</v>
      </c>
      <c r="I81" s="95">
        <v>4.9200000000000004E-9</v>
      </c>
      <c r="J81" s="1">
        <v>941280</v>
      </c>
      <c r="K81" s="1" t="s">
        <v>7</v>
      </c>
      <c r="L81" s="30" t="s">
        <v>14</v>
      </c>
      <c r="M81" s="30" t="s">
        <v>14</v>
      </c>
      <c r="N81" s="1">
        <f t="shared" si="2"/>
        <v>3.6332176387170566E-5</v>
      </c>
      <c r="O81" s="21">
        <f t="shared" si="3"/>
        <v>34.199993549914005</v>
      </c>
    </row>
    <row r="82" spans="1:15" ht="14" customHeight="1">
      <c r="A82" s="11" t="s">
        <v>778</v>
      </c>
      <c r="B82" s="1">
        <v>14</v>
      </c>
      <c r="C82" s="1">
        <v>57274519</v>
      </c>
      <c r="D82" s="153" t="s">
        <v>344</v>
      </c>
      <c r="E82" s="153" t="s">
        <v>341</v>
      </c>
      <c r="F82" s="1">
        <v>0.33500000000000002</v>
      </c>
      <c r="G82" s="1">
        <v>-8.8973650000000008E-3</v>
      </c>
      <c r="H82" s="1">
        <v>1.5441599999999999E-3</v>
      </c>
      <c r="I82" s="95">
        <v>8.1400000000000004E-9</v>
      </c>
      <c r="J82" s="1">
        <v>941280</v>
      </c>
      <c r="K82" s="1" t="s">
        <v>7</v>
      </c>
      <c r="L82" s="30" t="s">
        <v>14</v>
      </c>
      <c r="M82" s="30" t="s">
        <v>14</v>
      </c>
      <c r="N82" s="1">
        <f t="shared" si="2"/>
        <v>3.5269887056015932E-5</v>
      </c>
      <c r="O82" s="21">
        <f t="shared" si="3"/>
        <v>33.200010248698405</v>
      </c>
    </row>
    <row r="83" spans="1:15" ht="14" customHeight="1">
      <c r="A83" s="11" t="s">
        <v>779</v>
      </c>
      <c r="B83" s="1">
        <v>14</v>
      </c>
      <c r="C83" s="1">
        <v>58782779</v>
      </c>
      <c r="D83" s="153" t="s">
        <v>341</v>
      </c>
      <c r="E83" s="153" t="s">
        <v>340</v>
      </c>
      <c r="F83" s="1">
        <v>0.13500000000000001</v>
      </c>
      <c r="G83" s="1">
        <v>-1.2177537E-2</v>
      </c>
      <c r="H83" s="1">
        <v>2.132803E-3</v>
      </c>
      <c r="I83" s="95">
        <v>1.1199999999999999E-8</v>
      </c>
      <c r="J83" s="1">
        <v>941280</v>
      </c>
      <c r="K83" s="1" t="s">
        <v>7</v>
      </c>
      <c r="L83" s="30" t="s">
        <v>14</v>
      </c>
      <c r="M83" s="30" t="s">
        <v>14</v>
      </c>
      <c r="N83" s="1">
        <f t="shared" si="2"/>
        <v>3.4632477257607325E-5</v>
      </c>
      <c r="O83" s="21">
        <f t="shared" si="3"/>
        <v>32.599987211356314</v>
      </c>
    </row>
    <row r="84" spans="1:15" ht="14" customHeight="1">
      <c r="A84" s="11" t="s">
        <v>780</v>
      </c>
      <c r="B84" s="1">
        <v>14</v>
      </c>
      <c r="C84" s="1">
        <v>94844947</v>
      </c>
      <c r="D84" s="153" t="s">
        <v>340</v>
      </c>
      <c r="E84" s="153" t="s">
        <v>341</v>
      </c>
      <c r="F84" s="1">
        <v>1.83E-2</v>
      </c>
      <c r="G84" s="1">
        <v>-3.6799624000000003E-2</v>
      </c>
      <c r="H84" s="1">
        <v>5.4376420000000003E-3</v>
      </c>
      <c r="I84" s="95">
        <v>1.34E-11</v>
      </c>
      <c r="J84" s="1">
        <v>941280</v>
      </c>
      <c r="K84" s="1" t="s">
        <v>7</v>
      </c>
      <c r="L84" s="30" t="s">
        <v>14</v>
      </c>
      <c r="M84" s="30" t="s">
        <v>14</v>
      </c>
      <c r="N84" s="1">
        <f t="shared" si="2"/>
        <v>4.8654787234641514E-5</v>
      </c>
      <c r="O84" s="21">
        <f t="shared" si="3"/>
        <v>45.800006517795829</v>
      </c>
    </row>
    <row r="85" spans="1:15" ht="14" customHeight="1">
      <c r="A85" s="11" t="s">
        <v>781</v>
      </c>
      <c r="B85" s="1">
        <v>14</v>
      </c>
      <c r="C85" s="1">
        <v>104610138</v>
      </c>
      <c r="D85" s="153" t="s">
        <v>343</v>
      </c>
      <c r="E85" s="153" t="s">
        <v>344</v>
      </c>
      <c r="F85" s="1">
        <v>0.23300000000000001</v>
      </c>
      <c r="G85" s="1">
        <v>-9.5680910000000008E-3</v>
      </c>
      <c r="H85" s="1">
        <v>1.72405E-3</v>
      </c>
      <c r="I85" s="95">
        <v>2.8900000000000001E-8</v>
      </c>
      <c r="J85" s="1">
        <v>941280</v>
      </c>
      <c r="K85" s="1" t="s">
        <v>7</v>
      </c>
      <c r="L85" s="30" t="s">
        <v>14</v>
      </c>
      <c r="M85" s="30" t="s">
        <v>14</v>
      </c>
      <c r="N85" s="1">
        <f t="shared" si="2"/>
        <v>3.2720342352353191E-5</v>
      </c>
      <c r="O85" s="21">
        <f t="shared" si="3"/>
        <v>30.800011636348209</v>
      </c>
    </row>
    <row r="86" spans="1:15" ht="14" customHeight="1">
      <c r="A86" s="11" t="s">
        <v>782</v>
      </c>
      <c r="B86" s="1">
        <v>15</v>
      </c>
      <c r="C86" s="1">
        <v>75027880</v>
      </c>
      <c r="D86" s="153" t="s">
        <v>340</v>
      </c>
      <c r="E86" s="153" t="s">
        <v>341</v>
      </c>
      <c r="F86" s="1">
        <v>0.249</v>
      </c>
      <c r="G86" s="1">
        <v>1.0606047E-2</v>
      </c>
      <c r="H86" s="1">
        <v>1.6854109999999999E-3</v>
      </c>
      <c r="I86" s="95">
        <v>3.1000000000000002E-10</v>
      </c>
      <c r="J86" s="1">
        <v>941280</v>
      </c>
      <c r="K86" s="1" t="s">
        <v>7</v>
      </c>
      <c r="L86" s="30" t="s">
        <v>14</v>
      </c>
      <c r="M86" s="30" t="s">
        <v>14</v>
      </c>
      <c r="N86" s="1">
        <f t="shared" si="2"/>
        <v>4.2068627661888851E-5</v>
      </c>
      <c r="O86" s="21">
        <f t="shared" si="3"/>
        <v>39.600023764237882</v>
      </c>
    </row>
    <row r="87" spans="1:15" ht="14" customHeight="1">
      <c r="A87" s="11" t="s">
        <v>783</v>
      </c>
      <c r="B87" s="1">
        <v>15</v>
      </c>
      <c r="C87" s="1">
        <v>86796012</v>
      </c>
      <c r="D87" s="153" t="s">
        <v>344</v>
      </c>
      <c r="E87" s="153" t="s">
        <v>343</v>
      </c>
      <c r="F87" s="1">
        <v>0.41099999999999998</v>
      </c>
      <c r="G87" s="1">
        <v>8.4965960000000004E-3</v>
      </c>
      <c r="H87" s="1">
        <v>1.4813140000000001E-3</v>
      </c>
      <c r="I87" s="95">
        <v>9.9300000000000002E-9</v>
      </c>
      <c r="J87" s="1">
        <v>941280</v>
      </c>
      <c r="K87" s="1" t="s">
        <v>7</v>
      </c>
      <c r="L87" s="30" t="s">
        <v>14</v>
      </c>
      <c r="M87" s="30" t="s">
        <v>14</v>
      </c>
      <c r="N87" s="1">
        <f t="shared" si="2"/>
        <v>3.4951166278859535E-5</v>
      </c>
      <c r="O87" s="21">
        <f t="shared" si="3"/>
        <v>32.899983687765342</v>
      </c>
    </row>
    <row r="88" spans="1:15" ht="14" customHeight="1">
      <c r="A88" s="11" t="s">
        <v>784</v>
      </c>
      <c r="B88" s="1">
        <v>16</v>
      </c>
      <c r="C88" s="1">
        <v>20013793</v>
      </c>
      <c r="D88" s="153" t="s">
        <v>343</v>
      </c>
      <c r="E88" s="153" t="s">
        <v>344</v>
      </c>
      <c r="F88" s="1">
        <v>0.307</v>
      </c>
      <c r="G88" s="1">
        <v>9.8905959999999998E-3</v>
      </c>
      <c r="H88" s="1">
        <v>1.581736E-3</v>
      </c>
      <c r="I88" s="95">
        <v>4.0200000000000001E-10</v>
      </c>
      <c r="J88" s="1">
        <v>939356</v>
      </c>
      <c r="K88" s="1" t="s">
        <v>7</v>
      </c>
      <c r="L88" s="30" t="s">
        <v>14</v>
      </c>
      <c r="M88" s="30" t="s">
        <v>14</v>
      </c>
      <c r="N88" s="1">
        <f t="shared" si="2"/>
        <v>4.1622545467093838E-5</v>
      </c>
      <c r="O88" s="21">
        <f t="shared" si="3"/>
        <v>39.100015261950404</v>
      </c>
    </row>
    <row r="89" spans="1:15" ht="14" customHeight="1">
      <c r="A89" s="11" t="s">
        <v>785</v>
      </c>
      <c r="B89" s="1">
        <v>16</v>
      </c>
      <c r="C89" s="1">
        <v>24810681</v>
      </c>
      <c r="D89" s="153" t="s">
        <v>340</v>
      </c>
      <c r="E89" s="153" t="s">
        <v>341</v>
      </c>
      <c r="F89" s="1">
        <v>6.2600000000000003E-2</v>
      </c>
      <c r="G89" s="1">
        <v>-2.231549E-2</v>
      </c>
      <c r="H89" s="1">
        <v>3.0117590000000001E-3</v>
      </c>
      <c r="I89" s="95">
        <v>1.2699999999999999E-13</v>
      </c>
      <c r="J89" s="1">
        <v>939356</v>
      </c>
      <c r="K89" s="1" t="s">
        <v>7</v>
      </c>
      <c r="L89" s="30" t="s">
        <v>14</v>
      </c>
      <c r="M89" s="30" t="s">
        <v>14</v>
      </c>
      <c r="N89" s="1">
        <f t="shared" si="2"/>
        <v>5.8440890680814892E-5</v>
      </c>
      <c r="O89" s="21">
        <f t="shared" si="3"/>
        <v>54.900009711833505</v>
      </c>
    </row>
    <row r="90" spans="1:15" ht="14" customHeight="1">
      <c r="A90" s="11" t="s">
        <v>786</v>
      </c>
      <c r="B90" s="1">
        <v>16</v>
      </c>
      <c r="C90" s="1">
        <v>28754684</v>
      </c>
      <c r="D90" s="153" t="s">
        <v>343</v>
      </c>
      <c r="E90" s="153" t="s">
        <v>344</v>
      </c>
      <c r="F90" s="1">
        <v>0.40400000000000003</v>
      </c>
      <c r="G90" s="1">
        <v>-1.1205474E-2</v>
      </c>
      <c r="H90" s="1">
        <v>1.4868119999999999E-3</v>
      </c>
      <c r="I90" s="95">
        <v>4.83E-14</v>
      </c>
      <c r="J90" s="1">
        <v>939356</v>
      </c>
      <c r="K90" s="1" t="s">
        <v>7</v>
      </c>
      <c r="L90" s="30" t="s">
        <v>14</v>
      </c>
      <c r="M90" s="30" t="s">
        <v>14</v>
      </c>
      <c r="N90" s="1">
        <f t="shared" si="2"/>
        <v>6.0463304068869049E-5</v>
      </c>
      <c r="O90" s="21">
        <f t="shared" si="3"/>
        <v>56.800001772694849</v>
      </c>
    </row>
    <row r="91" spans="1:15" ht="14" customHeight="1">
      <c r="A91" s="11" t="s">
        <v>787</v>
      </c>
      <c r="B91" s="1">
        <v>16</v>
      </c>
      <c r="C91" s="1">
        <v>29892184</v>
      </c>
      <c r="D91" s="153" t="s">
        <v>343</v>
      </c>
      <c r="E91" s="153" t="s">
        <v>344</v>
      </c>
      <c r="F91" s="1">
        <v>0.30499999999999999</v>
      </c>
      <c r="G91" s="1">
        <v>-1.0208258E-2</v>
      </c>
      <c r="H91" s="1">
        <v>1.5846289999999999E-3</v>
      </c>
      <c r="I91" s="95">
        <v>1.19E-10</v>
      </c>
      <c r="J91" s="1">
        <v>939356</v>
      </c>
      <c r="K91" s="1" t="s">
        <v>7</v>
      </c>
      <c r="L91" s="30" t="s">
        <v>14</v>
      </c>
      <c r="M91" s="30" t="s">
        <v>14</v>
      </c>
      <c r="N91" s="1">
        <f t="shared" si="2"/>
        <v>4.4177249826317234E-5</v>
      </c>
      <c r="O91" s="21">
        <f t="shared" si="3"/>
        <v>41.499998043631415</v>
      </c>
    </row>
    <row r="92" spans="1:15" ht="14" customHeight="1">
      <c r="A92" s="11" t="s">
        <v>788</v>
      </c>
      <c r="B92" s="1">
        <v>16</v>
      </c>
      <c r="C92" s="1">
        <v>64872590</v>
      </c>
      <c r="D92" s="153" t="s">
        <v>344</v>
      </c>
      <c r="E92" s="153" t="s">
        <v>341</v>
      </c>
      <c r="F92" s="1">
        <v>0.184</v>
      </c>
      <c r="G92" s="1">
        <v>-1.217318E-2</v>
      </c>
      <c r="H92" s="1">
        <v>1.8828510000000001E-3</v>
      </c>
      <c r="I92" s="95">
        <v>1.0300000000000001E-10</v>
      </c>
      <c r="J92" s="1">
        <v>939356</v>
      </c>
      <c r="K92" s="1" t="s">
        <v>7</v>
      </c>
      <c r="L92" s="30" t="s">
        <v>14</v>
      </c>
      <c r="M92" s="30" t="s">
        <v>14</v>
      </c>
      <c r="N92" s="1">
        <f t="shared" si="2"/>
        <v>4.4496580993601864E-5</v>
      </c>
      <c r="O92" s="21">
        <f t="shared" si="3"/>
        <v>41.799990292479457</v>
      </c>
    </row>
    <row r="93" spans="1:15" ht="14" customHeight="1">
      <c r="A93" s="11" t="s">
        <v>789</v>
      </c>
      <c r="B93" s="1">
        <v>16</v>
      </c>
      <c r="C93" s="1">
        <v>69131281</v>
      </c>
      <c r="D93" s="153" t="s">
        <v>341</v>
      </c>
      <c r="E93" s="153" t="s">
        <v>344</v>
      </c>
      <c r="F93" s="1">
        <v>0.153</v>
      </c>
      <c r="G93" s="1">
        <v>-1.1100514000000001E-2</v>
      </c>
      <c r="H93" s="1">
        <v>2.0266669999999998E-3</v>
      </c>
      <c r="I93" s="95">
        <v>4.2400000000000002E-8</v>
      </c>
      <c r="J93" s="1">
        <v>939356</v>
      </c>
      <c r="K93" s="1" t="s">
        <v>7</v>
      </c>
      <c r="L93" s="30" t="s">
        <v>14</v>
      </c>
      <c r="M93" s="30" t="s">
        <v>14</v>
      </c>
      <c r="N93" s="1">
        <f t="shared" si="2"/>
        <v>3.1935763419913377E-5</v>
      </c>
      <c r="O93" s="21">
        <f t="shared" si="3"/>
        <v>30.000009056267963</v>
      </c>
    </row>
    <row r="94" spans="1:15" ht="14" customHeight="1">
      <c r="A94" s="11" t="s">
        <v>106</v>
      </c>
      <c r="B94" s="1">
        <v>16</v>
      </c>
      <c r="C94" s="1">
        <v>72338507</v>
      </c>
      <c r="D94" s="153" t="s">
        <v>341</v>
      </c>
      <c r="E94" s="153" t="s">
        <v>344</v>
      </c>
      <c r="F94" s="1">
        <v>0.108</v>
      </c>
      <c r="G94" s="1">
        <v>1.6302272E-2</v>
      </c>
      <c r="H94" s="1">
        <v>2.3505829999999998E-3</v>
      </c>
      <c r="I94" s="95">
        <v>4.1100000000000001E-12</v>
      </c>
      <c r="J94" s="1">
        <v>939356</v>
      </c>
      <c r="K94" s="1" t="s">
        <v>7</v>
      </c>
      <c r="L94" s="30" t="s">
        <v>14</v>
      </c>
      <c r="M94" s="30" t="s">
        <v>14</v>
      </c>
      <c r="N94" s="1">
        <f t="shared" si="2"/>
        <v>5.1202673379481111E-5</v>
      </c>
      <c r="O94" s="21">
        <f t="shared" si="3"/>
        <v>48.100001303712169</v>
      </c>
    </row>
    <row r="95" spans="1:15" ht="14" customHeight="1">
      <c r="A95" s="11" t="s">
        <v>790</v>
      </c>
      <c r="B95" s="1">
        <v>16</v>
      </c>
      <c r="C95" s="1">
        <v>73912588</v>
      </c>
      <c r="D95" s="153" t="s">
        <v>341</v>
      </c>
      <c r="E95" s="153" t="s">
        <v>344</v>
      </c>
      <c r="F95" s="1">
        <v>0.42499999999999999</v>
      </c>
      <c r="G95" s="1">
        <v>-1.0974988E-2</v>
      </c>
      <c r="H95" s="1">
        <v>1.4758480000000001E-3</v>
      </c>
      <c r="I95" s="95">
        <v>1.0499999999999999E-13</v>
      </c>
      <c r="J95" s="1">
        <v>939356</v>
      </c>
      <c r="K95" s="1" t="s">
        <v>7</v>
      </c>
      <c r="L95" s="30" t="s">
        <v>14</v>
      </c>
      <c r="M95" s="30" t="s">
        <v>14</v>
      </c>
      <c r="N95" s="1">
        <f t="shared" si="2"/>
        <v>5.8866615363557076E-5</v>
      </c>
      <c r="O95" s="21">
        <f t="shared" si="3"/>
        <v>55.299963663140105</v>
      </c>
    </row>
    <row r="96" spans="1:15" ht="14" customHeight="1">
      <c r="A96" s="11" t="s">
        <v>791</v>
      </c>
      <c r="B96" s="1">
        <v>17</v>
      </c>
      <c r="C96" s="1">
        <v>2209888</v>
      </c>
      <c r="D96" s="153" t="s">
        <v>343</v>
      </c>
      <c r="E96" s="153" t="s">
        <v>344</v>
      </c>
      <c r="F96" s="1">
        <v>0.63200000000000001</v>
      </c>
      <c r="G96" s="1">
        <v>-8.3599529999999998E-3</v>
      </c>
      <c r="H96" s="1">
        <v>1.511274E-3</v>
      </c>
      <c r="I96" s="95">
        <v>3.1100000000000001E-8</v>
      </c>
      <c r="J96" s="1">
        <v>941280</v>
      </c>
      <c r="K96" s="1" t="s">
        <v>7</v>
      </c>
      <c r="L96" s="30" t="s">
        <v>14</v>
      </c>
      <c r="M96" s="30" t="s">
        <v>14</v>
      </c>
      <c r="N96" s="1">
        <f t="shared" si="2"/>
        <v>3.2507854016878692E-5</v>
      </c>
      <c r="O96" s="21">
        <f t="shared" si="3"/>
        <v>30.599987568936385</v>
      </c>
    </row>
    <row r="97" spans="1:15" ht="14" customHeight="1">
      <c r="A97" s="11" t="s">
        <v>792</v>
      </c>
      <c r="B97" s="1">
        <v>17</v>
      </c>
      <c r="C97" s="1">
        <v>7462969</v>
      </c>
      <c r="D97" s="153" t="s">
        <v>344</v>
      </c>
      <c r="E97" s="153" t="s">
        <v>343</v>
      </c>
      <c r="F97" s="1">
        <v>0.78600000000000003</v>
      </c>
      <c r="G97" s="1">
        <v>1.1378876E-2</v>
      </c>
      <c r="H97" s="1">
        <v>1.7770819999999999E-3</v>
      </c>
      <c r="I97" s="95">
        <v>1.5E-10</v>
      </c>
      <c r="J97" s="1">
        <v>941280</v>
      </c>
      <c r="K97" s="1" t="s">
        <v>7</v>
      </c>
      <c r="L97" s="30" t="s">
        <v>14</v>
      </c>
      <c r="M97" s="30" t="s">
        <v>14</v>
      </c>
      <c r="N97" s="1">
        <f t="shared" si="2"/>
        <v>4.3555805136680673E-5</v>
      </c>
      <c r="O97" s="21">
        <f t="shared" si="3"/>
        <v>40.999994046806094</v>
      </c>
    </row>
    <row r="98" spans="1:15" ht="14" customHeight="1">
      <c r="A98" s="11" t="s">
        <v>793</v>
      </c>
      <c r="B98" s="1">
        <v>17</v>
      </c>
      <c r="C98" s="1">
        <v>29715500</v>
      </c>
      <c r="D98" s="153" t="s">
        <v>344</v>
      </c>
      <c r="E98" s="153" t="s">
        <v>343</v>
      </c>
      <c r="F98" s="1">
        <v>0.61499999999999999</v>
      </c>
      <c r="G98" s="1">
        <v>9.2209839999999998E-3</v>
      </c>
      <c r="H98" s="1">
        <v>1.497813E-3</v>
      </c>
      <c r="I98" s="95">
        <v>7.5099999999999999E-10</v>
      </c>
      <c r="J98" s="1">
        <v>941280</v>
      </c>
      <c r="K98" s="1" t="s">
        <v>7</v>
      </c>
      <c r="L98" s="30" t="s">
        <v>14</v>
      </c>
      <c r="M98" s="30" t="s">
        <v>14</v>
      </c>
      <c r="N98" s="1">
        <f t="shared" si="2"/>
        <v>4.0262712347943946E-5</v>
      </c>
      <c r="O98" s="21">
        <f t="shared" si="3"/>
        <v>37.900011836147215</v>
      </c>
    </row>
    <row r="99" spans="1:15" ht="14" customHeight="1">
      <c r="A99" s="11" t="s">
        <v>14</v>
      </c>
      <c r="B99" s="1">
        <v>17</v>
      </c>
      <c r="C99" s="1">
        <v>44246624</v>
      </c>
      <c r="D99" s="153" t="s">
        <v>343</v>
      </c>
      <c r="E99" s="153" t="s">
        <v>341</v>
      </c>
      <c r="F99" s="1">
        <v>0.215</v>
      </c>
      <c r="G99" s="1">
        <v>-2.1800138E-2</v>
      </c>
      <c r="H99" s="1">
        <v>2.558533E-3</v>
      </c>
      <c r="I99" s="95">
        <v>1.62E-17</v>
      </c>
      <c r="J99" s="1">
        <v>452564</v>
      </c>
      <c r="K99" s="1" t="s">
        <v>7</v>
      </c>
      <c r="L99" s="30" t="s">
        <v>14</v>
      </c>
      <c r="M99" s="30" t="s">
        <v>14</v>
      </c>
      <c r="N99" s="1">
        <f t="shared" si="2"/>
        <v>1.6039350280163669E-4</v>
      </c>
      <c r="O99" s="21">
        <f t="shared" si="3"/>
        <v>72.599969765373856</v>
      </c>
    </row>
    <row r="100" spans="1:15" ht="14" customHeight="1">
      <c r="A100" s="11" t="s">
        <v>794</v>
      </c>
      <c r="B100" s="1">
        <v>17</v>
      </c>
      <c r="C100" s="1">
        <v>78524597</v>
      </c>
      <c r="D100" s="153" t="s">
        <v>340</v>
      </c>
      <c r="E100" s="153" t="s">
        <v>341</v>
      </c>
      <c r="F100" s="1">
        <v>0.70199999999999996</v>
      </c>
      <c r="G100" s="1">
        <v>8.9717779999999997E-3</v>
      </c>
      <c r="H100" s="1">
        <v>1.5934879999999999E-3</v>
      </c>
      <c r="I100" s="95">
        <v>1.7599999999999999E-8</v>
      </c>
      <c r="J100" s="1">
        <v>941280</v>
      </c>
      <c r="K100" s="1" t="s">
        <v>7</v>
      </c>
      <c r="L100" s="30" t="s">
        <v>14</v>
      </c>
      <c r="M100" s="30" t="s">
        <v>14</v>
      </c>
      <c r="N100" s="1">
        <f t="shared" si="2"/>
        <v>3.3676425340679074E-5</v>
      </c>
      <c r="O100" s="21">
        <f t="shared" si="3"/>
        <v>31.700013187801819</v>
      </c>
    </row>
    <row r="101" spans="1:15" ht="14" customHeight="1">
      <c r="A101" s="11" t="s">
        <v>795</v>
      </c>
      <c r="B101" s="1">
        <v>18</v>
      </c>
      <c r="C101" s="1">
        <v>53052169</v>
      </c>
      <c r="D101" s="153" t="s">
        <v>340</v>
      </c>
      <c r="E101" s="153" t="s">
        <v>341</v>
      </c>
      <c r="F101" s="1">
        <v>0.39500000000000002</v>
      </c>
      <c r="G101" s="1">
        <v>-9.1176969999999993E-3</v>
      </c>
      <c r="H101" s="1">
        <v>1.490903E-3</v>
      </c>
      <c r="I101" s="95">
        <v>9.3800000000000007E-10</v>
      </c>
      <c r="J101" s="1">
        <v>941280</v>
      </c>
      <c r="K101" s="1" t="s">
        <v>7</v>
      </c>
      <c r="L101" s="30" t="s">
        <v>14</v>
      </c>
      <c r="M101" s="30" t="s">
        <v>14</v>
      </c>
      <c r="N101" s="1">
        <f t="shared" si="2"/>
        <v>3.9731544451341253E-5</v>
      </c>
      <c r="O101" s="21">
        <f t="shared" si="3"/>
        <v>37.399994120687381</v>
      </c>
    </row>
    <row r="102" spans="1:15" ht="14" customHeight="1">
      <c r="A102" s="11" t="s">
        <v>796</v>
      </c>
      <c r="B102" s="1">
        <v>18</v>
      </c>
      <c r="C102" s="1">
        <v>55080437</v>
      </c>
      <c r="D102" s="153" t="s">
        <v>344</v>
      </c>
      <c r="E102" s="153" t="s">
        <v>343</v>
      </c>
      <c r="F102" s="1">
        <v>0.63500000000000001</v>
      </c>
      <c r="G102" s="1">
        <v>-8.2918780000000008E-3</v>
      </c>
      <c r="H102" s="1">
        <v>1.5138829999999999E-3</v>
      </c>
      <c r="I102" s="95">
        <v>4.3900000000000003E-8</v>
      </c>
      <c r="J102" s="1">
        <v>941280</v>
      </c>
      <c r="K102" s="1" t="s">
        <v>7</v>
      </c>
      <c r="L102" s="30" t="s">
        <v>14</v>
      </c>
      <c r="M102" s="30" t="s">
        <v>14</v>
      </c>
      <c r="N102" s="1">
        <f t="shared" si="2"/>
        <v>3.1870473108533684E-5</v>
      </c>
      <c r="O102" s="21">
        <f t="shared" si="3"/>
        <v>29.999995041635817</v>
      </c>
    </row>
    <row r="103" spans="1:15" ht="14" customHeight="1">
      <c r="A103" s="11" t="s">
        <v>797</v>
      </c>
      <c r="B103" s="1">
        <v>19</v>
      </c>
      <c r="C103" s="1">
        <v>49214274</v>
      </c>
      <c r="D103" s="153" t="s">
        <v>343</v>
      </c>
      <c r="E103" s="153" t="s">
        <v>344</v>
      </c>
      <c r="F103" s="1">
        <v>0.50800000000000001</v>
      </c>
      <c r="G103" s="1">
        <v>1.3722336E-2</v>
      </c>
      <c r="H103" s="1">
        <v>1.457844E-3</v>
      </c>
      <c r="I103" s="95">
        <v>4.91E-21</v>
      </c>
      <c r="J103" s="1">
        <v>941280</v>
      </c>
      <c r="K103" s="1" t="s">
        <v>7</v>
      </c>
      <c r="L103" s="30" t="s">
        <v>14</v>
      </c>
      <c r="M103" s="30" t="s">
        <v>14</v>
      </c>
      <c r="N103" s="1">
        <f t="shared" si="2"/>
        <v>9.4118345165519684E-5</v>
      </c>
      <c r="O103" s="21">
        <f t="shared" si="3"/>
        <v>88.600054827942344</v>
      </c>
    </row>
    <row r="104" spans="1:15" ht="14" customHeight="1">
      <c r="A104" s="11" t="s">
        <v>798</v>
      </c>
      <c r="B104" s="1">
        <v>20</v>
      </c>
      <c r="C104" s="1">
        <v>25035711</v>
      </c>
      <c r="D104" s="153" t="s">
        <v>343</v>
      </c>
      <c r="E104" s="153" t="s">
        <v>344</v>
      </c>
      <c r="F104" s="1">
        <v>0.61599999999999999</v>
      </c>
      <c r="G104" s="1">
        <v>8.5823559999999993E-3</v>
      </c>
      <c r="H104" s="1">
        <v>1.4985440000000001E-3</v>
      </c>
      <c r="I104" s="95">
        <v>1.02E-8</v>
      </c>
      <c r="J104" s="1">
        <v>941280</v>
      </c>
      <c r="K104" s="1" t="s">
        <v>7</v>
      </c>
      <c r="L104" s="30" t="s">
        <v>14</v>
      </c>
      <c r="M104" s="30" t="s">
        <v>14</v>
      </c>
      <c r="N104" s="1">
        <f t="shared" si="2"/>
        <v>3.4844969443799217E-5</v>
      </c>
      <c r="O104" s="21">
        <f t="shared" si="3"/>
        <v>32.800015753606019</v>
      </c>
    </row>
    <row r="105" spans="1:15" ht="14" customHeight="1" thickBot="1">
      <c r="A105" s="24" t="s">
        <v>799</v>
      </c>
      <c r="B105" s="4">
        <v>22</v>
      </c>
      <c r="C105" s="4">
        <v>41946519</v>
      </c>
      <c r="D105" s="25" t="s">
        <v>343</v>
      </c>
      <c r="E105" s="25" t="s">
        <v>341</v>
      </c>
      <c r="F105" s="4">
        <v>0.2</v>
      </c>
      <c r="G105" s="4">
        <v>-1.0181001E-2</v>
      </c>
      <c r="H105" s="4">
        <v>1.8587880000000001E-3</v>
      </c>
      <c r="I105" s="103">
        <v>4.3100000000000002E-8</v>
      </c>
      <c r="J105" s="4">
        <v>904462</v>
      </c>
      <c r="K105" s="4" t="s">
        <v>7</v>
      </c>
      <c r="L105" s="14" t="s">
        <v>14</v>
      </c>
      <c r="M105" s="14" t="s">
        <v>14</v>
      </c>
      <c r="N105" s="4">
        <f t="shared" si="2"/>
        <v>3.3167788090118409E-5</v>
      </c>
      <c r="O105" s="27">
        <f t="shared" si="3"/>
        <v>29.999998985173718</v>
      </c>
    </row>
    <row r="106" spans="1:15" ht="14" customHeight="1">
      <c r="A106" s="11"/>
      <c r="B106" s="1"/>
      <c r="C106" s="1"/>
      <c r="D106" s="153"/>
      <c r="E106" s="153"/>
      <c r="F106" s="1"/>
      <c r="G106" s="1"/>
      <c r="H106" s="1"/>
      <c r="I106" s="1"/>
      <c r="J106" s="1"/>
      <c r="K106" s="1"/>
      <c r="L106" s="30"/>
      <c r="M106" s="30"/>
      <c r="N106" s="1"/>
      <c r="O106" s="21"/>
    </row>
    <row r="107" spans="1:15" ht="14" customHeight="1">
      <c r="A107" s="230" t="s">
        <v>1014</v>
      </c>
      <c r="B107" s="231"/>
      <c r="C107" s="231"/>
      <c r="D107" s="231"/>
      <c r="E107" s="231"/>
      <c r="F107" s="231"/>
      <c r="G107" s="231"/>
      <c r="H107" s="231"/>
      <c r="I107" s="231"/>
      <c r="J107" s="231"/>
      <c r="K107" s="231"/>
      <c r="L107" s="231"/>
      <c r="M107" s="231"/>
      <c r="N107" s="231"/>
      <c r="O107" s="232"/>
    </row>
    <row r="108" spans="1:15" ht="14" customHeight="1">
      <c r="A108" s="11" t="s">
        <v>25</v>
      </c>
      <c r="B108" s="1">
        <v>2</v>
      </c>
      <c r="C108" s="1">
        <v>224802504</v>
      </c>
      <c r="D108" s="153" t="s">
        <v>344</v>
      </c>
      <c r="E108" s="153" t="s">
        <v>343</v>
      </c>
      <c r="F108" s="1" t="s">
        <v>14</v>
      </c>
      <c r="G108" s="1">
        <v>-0.168702716</v>
      </c>
      <c r="H108" s="1">
        <v>3.6799999999999999E-2</v>
      </c>
      <c r="I108" s="95">
        <v>4.5700000000000003E-6</v>
      </c>
      <c r="J108" s="1">
        <v>29142</v>
      </c>
      <c r="K108" s="1" t="s">
        <v>800</v>
      </c>
      <c r="L108" s="30">
        <v>8485</v>
      </c>
      <c r="M108" s="30">
        <v>20657</v>
      </c>
      <c r="N108" s="1">
        <f t="shared" ref="N108:N126" si="4">(G108^2)/((J108*(H108^2))+G108^2)</f>
        <v>7.2063620367668086E-4</v>
      </c>
      <c r="O108" s="21">
        <f t="shared" ref="O108:O126" si="5">(N108*J108)/(1-N108)</f>
        <v>21.01592508401513</v>
      </c>
    </row>
    <row r="109" spans="1:15" ht="14" customHeight="1">
      <c r="A109" s="11" t="s">
        <v>26</v>
      </c>
      <c r="B109" s="1">
        <v>6</v>
      </c>
      <c r="C109" s="1">
        <v>52383676</v>
      </c>
      <c r="D109" s="153" t="s">
        <v>343</v>
      </c>
      <c r="E109" s="153" t="s">
        <v>344</v>
      </c>
      <c r="F109" s="1" t="s">
        <v>14</v>
      </c>
      <c r="G109" s="1">
        <v>0.123597212</v>
      </c>
      <c r="H109" s="1">
        <v>2.5899999999999999E-2</v>
      </c>
      <c r="I109" s="95">
        <v>1.86E-6</v>
      </c>
      <c r="J109" s="1">
        <v>29142</v>
      </c>
      <c r="K109" s="1" t="s">
        <v>800</v>
      </c>
      <c r="L109" s="30">
        <v>8485</v>
      </c>
      <c r="M109" s="30">
        <v>20657</v>
      </c>
      <c r="N109" s="1">
        <f t="shared" si="4"/>
        <v>7.8083491052759993E-4</v>
      </c>
      <c r="O109" s="21">
        <f t="shared" si="5"/>
        <v>22.772872816703604</v>
      </c>
    </row>
    <row r="110" spans="1:15" ht="14" customHeight="1">
      <c r="A110" s="11" t="s">
        <v>27</v>
      </c>
      <c r="B110" s="1">
        <v>1</v>
      </c>
      <c r="C110" s="1">
        <v>58914980</v>
      </c>
      <c r="D110" s="153" t="s">
        <v>340</v>
      </c>
      <c r="E110" s="153" t="s">
        <v>341</v>
      </c>
      <c r="F110" s="1" t="s">
        <v>14</v>
      </c>
      <c r="G110" s="1">
        <v>0.14720374899999999</v>
      </c>
      <c r="H110" s="1">
        <v>2.9700000000000001E-2</v>
      </c>
      <c r="I110" s="95">
        <v>7.1900000000000002E-7</v>
      </c>
      <c r="J110" s="1">
        <v>29142</v>
      </c>
      <c r="K110" s="1" t="s">
        <v>800</v>
      </c>
      <c r="L110" s="30">
        <v>8485</v>
      </c>
      <c r="M110" s="30">
        <v>20657</v>
      </c>
      <c r="N110" s="1">
        <f t="shared" si="4"/>
        <v>8.4224715310285967E-4</v>
      </c>
      <c r="O110" s="21">
        <f t="shared" si="5"/>
        <v>24.565456721712071</v>
      </c>
    </row>
    <row r="111" spans="1:15" ht="14" customHeight="1">
      <c r="A111" s="11" t="s">
        <v>801</v>
      </c>
      <c r="B111" s="1">
        <v>8</v>
      </c>
      <c r="C111" s="1">
        <v>66500288</v>
      </c>
      <c r="D111" s="153" t="s">
        <v>343</v>
      </c>
      <c r="E111" s="153" t="s">
        <v>341</v>
      </c>
      <c r="F111" s="1" t="s">
        <v>14</v>
      </c>
      <c r="G111" s="1">
        <v>-0.25710113899999998</v>
      </c>
      <c r="H111" s="1">
        <v>5.3400000000000003E-2</v>
      </c>
      <c r="I111" s="95">
        <v>1.4899999999999999E-6</v>
      </c>
      <c r="J111" s="1">
        <v>29142</v>
      </c>
      <c r="K111" s="1" t="s">
        <v>800</v>
      </c>
      <c r="L111" s="30">
        <v>8485</v>
      </c>
      <c r="M111" s="30">
        <v>20657</v>
      </c>
      <c r="N111" s="1">
        <f t="shared" si="4"/>
        <v>7.9480541358508978E-4</v>
      </c>
      <c r="O111" s="21">
        <f t="shared" si="5"/>
        <v>23.18064346361195</v>
      </c>
    </row>
    <row r="112" spans="1:15" ht="14" customHeight="1">
      <c r="A112" s="11" t="s">
        <v>438</v>
      </c>
      <c r="B112" s="1">
        <v>4</v>
      </c>
      <c r="C112" s="1">
        <v>100239319</v>
      </c>
      <c r="D112" s="153" t="s">
        <v>340</v>
      </c>
      <c r="E112" s="153" t="s">
        <v>341</v>
      </c>
      <c r="F112" s="1" t="s">
        <v>14</v>
      </c>
      <c r="G112" s="1">
        <v>-0.72199943200000005</v>
      </c>
      <c r="H112" s="1">
        <v>9.7600000000000006E-2</v>
      </c>
      <c r="I112" s="95">
        <v>1.36E-13</v>
      </c>
      <c r="J112" s="1">
        <v>29142</v>
      </c>
      <c r="K112" s="1" t="s">
        <v>800</v>
      </c>
      <c r="L112" s="30">
        <v>8485</v>
      </c>
      <c r="M112" s="30">
        <v>20657</v>
      </c>
      <c r="N112" s="1">
        <f t="shared" si="4"/>
        <v>1.8743036852054377E-3</v>
      </c>
      <c r="O112" s="21">
        <f t="shared" si="5"/>
        <v>54.72352650164634</v>
      </c>
    </row>
    <row r="113" spans="1:15" ht="14" customHeight="1">
      <c r="A113" s="11" t="s">
        <v>802</v>
      </c>
      <c r="B113" s="1">
        <v>9</v>
      </c>
      <c r="C113" s="1">
        <v>84338045</v>
      </c>
      <c r="D113" s="153" t="s">
        <v>344</v>
      </c>
      <c r="E113" s="153" t="s">
        <v>341</v>
      </c>
      <c r="F113" s="1" t="s">
        <v>14</v>
      </c>
      <c r="G113" s="1">
        <v>0.18299632900000001</v>
      </c>
      <c r="H113" s="1">
        <v>3.85E-2</v>
      </c>
      <c r="I113" s="95">
        <v>1.9599999999999999E-6</v>
      </c>
      <c r="J113" s="1">
        <v>29142</v>
      </c>
      <c r="K113" s="1" t="s">
        <v>800</v>
      </c>
      <c r="L113" s="30">
        <v>8485</v>
      </c>
      <c r="M113" s="30">
        <v>20657</v>
      </c>
      <c r="N113" s="1">
        <f t="shared" si="4"/>
        <v>7.7465331621202362E-4</v>
      </c>
      <c r="O113" s="21">
        <f t="shared" si="5"/>
        <v>22.592448256013665</v>
      </c>
    </row>
    <row r="114" spans="1:15" ht="14" customHeight="1">
      <c r="A114" s="11" t="s">
        <v>28</v>
      </c>
      <c r="B114" s="1">
        <v>4</v>
      </c>
      <c r="C114" s="1">
        <v>131905302</v>
      </c>
      <c r="D114" s="153" t="s">
        <v>341</v>
      </c>
      <c r="E114" s="153" t="s">
        <v>340</v>
      </c>
      <c r="F114" s="1" t="s">
        <v>14</v>
      </c>
      <c r="G114" s="1">
        <v>-0.689294611</v>
      </c>
      <c r="H114" s="1">
        <v>0.14829999999999999</v>
      </c>
      <c r="I114" s="95">
        <v>3.36E-6</v>
      </c>
      <c r="J114" s="1">
        <v>29142</v>
      </c>
      <c r="K114" s="1" t="s">
        <v>800</v>
      </c>
      <c r="L114" s="30">
        <v>8485</v>
      </c>
      <c r="M114" s="30">
        <v>20657</v>
      </c>
      <c r="N114" s="1">
        <f t="shared" si="4"/>
        <v>7.4077493093726156E-4</v>
      </c>
      <c r="O114" s="21">
        <f t="shared" si="5"/>
        <v>21.603666491927225</v>
      </c>
    </row>
    <row r="115" spans="1:15" ht="14" customHeight="1">
      <c r="A115" s="11" t="s">
        <v>29</v>
      </c>
      <c r="B115" s="1">
        <v>13</v>
      </c>
      <c r="C115" s="1">
        <v>84485765</v>
      </c>
      <c r="D115" s="153" t="s">
        <v>343</v>
      </c>
      <c r="E115" s="153" t="s">
        <v>344</v>
      </c>
      <c r="F115" s="1" t="s">
        <v>14</v>
      </c>
      <c r="G115" s="1">
        <v>0.32190232299999999</v>
      </c>
      <c r="H115" s="1">
        <v>6.9800000000000001E-2</v>
      </c>
      <c r="I115" s="95">
        <v>3.9999999999999998E-6</v>
      </c>
      <c r="J115" s="1">
        <v>29142</v>
      </c>
      <c r="K115" s="1" t="s">
        <v>800</v>
      </c>
      <c r="L115" s="30">
        <v>8485</v>
      </c>
      <c r="M115" s="30">
        <v>20657</v>
      </c>
      <c r="N115" s="1">
        <f t="shared" si="4"/>
        <v>7.2929154663477853E-4</v>
      </c>
      <c r="O115" s="21">
        <f t="shared" si="5"/>
        <v>21.268525207674063</v>
      </c>
    </row>
    <row r="116" spans="1:15" ht="14" customHeight="1">
      <c r="A116" s="11" t="s">
        <v>803</v>
      </c>
      <c r="B116" s="1">
        <v>9</v>
      </c>
      <c r="C116" s="1">
        <v>6227045</v>
      </c>
      <c r="D116" s="153" t="s">
        <v>344</v>
      </c>
      <c r="E116" s="153" t="s">
        <v>341</v>
      </c>
      <c r="F116" s="1" t="s">
        <v>14</v>
      </c>
      <c r="G116" s="1">
        <v>0.11879585600000001</v>
      </c>
      <c r="H116" s="1">
        <v>2.5600000000000001E-2</v>
      </c>
      <c r="I116" s="95">
        <v>3.5999999999999998E-6</v>
      </c>
      <c r="J116" s="1">
        <v>29142</v>
      </c>
      <c r="K116" s="1" t="s">
        <v>800</v>
      </c>
      <c r="L116" s="30">
        <v>8485</v>
      </c>
      <c r="M116" s="30">
        <v>20657</v>
      </c>
      <c r="N116" s="1">
        <f t="shared" si="4"/>
        <v>7.3838438406639178E-4</v>
      </c>
      <c r="O116" s="21">
        <f t="shared" si="5"/>
        <v>21.533898014484762</v>
      </c>
    </row>
    <row r="117" spans="1:15" ht="14" customHeight="1">
      <c r="A117" s="11" t="s">
        <v>30</v>
      </c>
      <c r="B117" s="1">
        <v>16</v>
      </c>
      <c r="C117" s="1">
        <v>17406306</v>
      </c>
      <c r="D117" s="153" t="s">
        <v>340</v>
      </c>
      <c r="E117" s="153" t="s">
        <v>341</v>
      </c>
      <c r="F117" s="1" t="s">
        <v>14</v>
      </c>
      <c r="G117" s="1">
        <v>0.202197711</v>
      </c>
      <c r="H117" s="1">
        <v>4.4200000000000003E-2</v>
      </c>
      <c r="I117" s="95">
        <v>4.7999999999999998E-6</v>
      </c>
      <c r="J117" s="1">
        <v>29142</v>
      </c>
      <c r="K117" s="1" t="s">
        <v>800</v>
      </c>
      <c r="L117" s="30">
        <v>8485</v>
      </c>
      <c r="M117" s="30">
        <v>20657</v>
      </c>
      <c r="N117" s="1">
        <f t="shared" si="4"/>
        <v>7.1759072956673563E-4</v>
      </c>
      <c r="O117" s="21">
        <f t="shared" si="5"/>
        <v>20.927046095309024</v>
      </c>
    </row>
    <row r="118" spans="1:15" ht="14" customHeight="1">
      <c r="A118" s="11" t="s">
        <v>31</v>
      </c>
      <c r="B118" s="1">
        <v>22</v>
      </c>
      <c r="C118" s="1">
        <v>48314463</v>
      </c>
      <c r="D118" s="153" t="s">
        <v>343</v>
      </c>
      <c r="E118" s="153" t="s">
        <v>344</v>
      </c>
      <c r="F118" s="1" t="s">
        <v>14</v>
      </c>
      <c r="G118" s="1">
        <v>0.10529651399999999</v>
      </c>
      <c r="H118" s="1">
        <v>2.2800000000000001E-2</v>
      </c>
      <c r="I118" s="95">
        <v>3.8800000000000001E-6</v>
      </c>
      <c r="J118" s="1">
        <v>29142</v>
      </c>
      <c r="K118" s="1" t="s">
        <v>800</v>
      </c>
      <c r="L118" s="30">
        <v>8485</v>
      </c>
      <c r="M118" s="30">
        <v>20657</v>
      </c>
      <c r="N118" s="1">
        <f t="shared" si="4"/>
        <v>7.313431610109116E-4</v>
      </c>
      <c r="O118" s="21">
        <f t="shared" si="5"/>
        <v>21.328400778224438</v>
      </c>
    </row>
    <row r="119" spans="1:15" ht="14" customHeight="1">
      <c r="A119" s="11" t="s">
        <v>804</v>
      </c>
      <c r="B119" s="1">
        <v>3</v>
      </c>
      <c r="C119" s="1">
        <v>7009205</v>
      </c>
      <c r="D119" s="153" t="s">
        <v>340</v>
      </c>
      <c r="E119" s="153" t="s">
        <v>341</v>
      </c>
      <c r="F119" s="1" t="s">
        <v>14</v>
      </c>
      <c r="G119" s="1">
        <v>0.25810134499999998</v>
      </c>
      <c r="H119" s="1">
        <v>5.33E-2</v>
      </c>
      <c r="I119" s="95">
        <v>1.3E-6</v>
      </c>
      <c r="J119" s="1">
        <v>29142</v>
      </c>
      <c r="K119" s="1" t="s">
        <v>800</v>
      </c>
      <c r="L119" s="30">
        <v>8485</v>
      </c>
      <c r="M119" s="30">
        <v>20657</v>
      </c>
      <c r="N119" s="1">
        <f t="shared" si="4"/>
        <v>8.0400259260733078E-4</v>
      </c>
      <c r="O119" s="21">
        <f t="shared" si="5"/>
        <v>23.449096688294521</v>
      </c>
    </row>
    <row r="120" spans="1:15" ht="14" customHeight="1">
      <c r="A120" s="11" t="s">
        <v>805</v>
      </c>
      <c r="B120" s="1">
        <v>18</v>
      </c>
      <c r="C120" s="1">
        <v>8509783</v>
      </c>
      <c r="D120" s="153" t="s">
        <v>340</v>
      </c>
      <c r="E120" s="153" t="s">
        <v>341</v>
      </c>
      <c r="F120" s="1" t="s">
        <v>14</v>
      </c>
      <c r="G120" s="1">
        <v>-0.143905013</v>
      </c>
      <c r="H120" s="1">
        <v>3.1199999999999999E-2</v>
      </c>
      <c r="I120" s="95">
        <v>3.8399999999999997E-6</v>
      </c>
      <c r="J120" s="1">
        <v>29142</v>
      </c>
      <c r="K120" s="1" t="s">
        <v>800</v>
      </c>
      <c r="L120" s="30">
        <v>8485</v>
      </c>
      <c r="M120" s="30">
        <v>20657</v>
      </c>
      <c r="N120" s="1">
        <f t="shared" si="4"/>
        <v>7.2946823412434907E-4</v>
      </c>
      <c r="O120" s="21">
        <f t="shared" si="5"/>
        <v>21.273681753914133</v>
      </c>
    </row>
    <row r="121" spans="1:15" ht="14" customHeight="1">
      <c r="A121" s="11" t="s">
        <v>32</v>
      </c>
      <c r="B121" s="1">
        <v>14</v>
      </c>
      <c r="C121" s="1">
        <v>102895904</v>
      </c>
      <c r="D121" s="153" t="s">
        <v>343</v>
      </c>
      <c r="E121" s="153" t="s">
        <v>344</v>
      </c>
      <c r="F121" s="1" t="s">
        <v>14</v>
      </c>
      <c r="G121" s="1">
        <v>0.30699928799999998</v>
      </c>
      <c r="H121" s="1">
        <v>6.4600000000000005E-2</v>
      </c>
      <c r="I121" s="95">
        <v>2.03E-6</v>
      </c>
      <c r="J121" s="1">
        <v>29142</v>
      </c>
      <c r="K121" s="1" t="s">
        <v>800</v>
      </c>
      <c r="L121" s="30">
        <v>8485</v>
      </c>
      <c r="M121" s="30">
        <v>20657</v>
      </c>
      <c r="N121" s="1">
        <f t="shared" si="4"/>
        <v>7.7437960721082064E-4</v>
      </c>
      <c r="O121" s="21">
        <f t="shared" si="5"/>
        <v>22.584459458182032</v>
      </c>
    </row>
    <row r="122" spans="1:15" ht="14" customHeight="1">
      <c r="A122" s="11" t="s">
        <v>806</v>
      </c>
      <c r="B122" s="1">
        <v>4</v>
      </c>
      <c r="C122" s="1">
        <v>11184331</v>
      </c>
      <c r="D122" s="153" t="s">
        <v>341</v>
      </c>
      <c r="E122" s="153" t="s">
        <v>344</v>
      </c>
      <c r="F122" s="1" t="s">
        <v>14</v>
      </c>
      <c r="G122" s="1">
        <v>-0.35680352399999998</v>
      </c>
      <c r="H122" s="1">
        <v>7.7200000000000005E-2</v>
      </c>
      <c r="I122" s="95">
        <v>3.76E-6</v>
      </c>
      <c r="J122" s="1">
        <v>29142</v>
      </c>
      <c r="K122" s="1" t="s">
        <v>800</v>
      </c>
      <c r="L122" s="30">
        <v>8485</v>
      </c>
      <c r="M122" s="30">
        <v>20657</v>
      </c>
      <c r="N122" s="1">
        <f t="shared" si="4"/>
        <v>7.3246367919462582E-4</v>
      </c>
      <c r="O122" s="21">
        <f t="shared" si="5"/>
        <v>21.361102771017098</v>
      </c>
    </row>
    <row r="123" spans="1:15" ht="14" customHeight="1">
      <c r="A123" s="11" t="s">
        <v>807</v>
      </c>
      <c r="B123" s="1">
        <v>12</v>
      </c>
      <c r="C123" s="1">
        <v>17798824</v>
      </c>
      <c r="D123" s="153" t="s">
        <v>341</v>
      </c>
      <c r="E123" s="153" t="s">
        <v>344</v>
      </c>
      <c r="F123" s="1" t="s">
        <v>14</v>
      </c>
      <c r="G123" s="1">
        <v>0.182796444</v>
      </c>
      <c r="H123" s="1">
        <v>3.5900000000000001E-2</v>
      </c>
      <c r="I123" s="95">
        <v>3.4700000000000002E-7</v>
      </c>
      <c r="J123" s="1">
        <v>29142</v>
      </c>
      <c r="K123" s="1" t="s">
        <v>800</v>
      </c>
      <c r="L123" s="30">
        <v>8485</v>
      </c>
      <c r="M123" s="30">
        <v>20657</v>
      </c>
      <c r="N123" s="1">
        <f t="shared" si="4"/>
        <v>8.8887569152380059E-4</v>
      </c>
      <c r="O123" s="21">
        <f t="shared" si="5"/>
        <v>25.926660981095072</v>
      </c>
    </row>
    <row r="124" spans="1:15" ht="14" customHeight="1">
      <c r="A124" s="11" t="s">
        <v>33</v>
      </c>
      <c r="B124" s="1">
        <v>18</v>
      </c>
      <c r="C124" s="1">
        <v>72946216</v>
      </c>
      <c r="D124" s="153" t="s">
        <v>343</v>
      </c>
      <c r="E124" s="153" t="s">
        <v>344</v>
      </c>
      <c r="F124" s="1" t="s">
        <v>14</v>
      </c>
      <c r="G124" s="1">
        <v>0.34170139799999999</v>
      </c>
      <c r="H124" s="1">
        <v>7.3099999999999998E-2</v>
      </c>
      <c r="I124" s="95">
        <v>2.9100000000000001E-6</v>
      </c>
      <c r="J124" s="1">
        <v>29142</v>
      </c>
      <c r="K124" s="1" t="s">
        <v>800</v>
      </c>
      <c r="L124" s="30">
        <v>8485</v>
      </c>
      <c r="M124" s="30">
        <v>20657</v>
      </c>
      <c r="N124" s="1">
        <f t="shared" si="4"/>
        <v>7.4922782169747524E-4</v>
      </c>
      <c r="O124" s="21">
        <f t="shared" si="5"/>
        <v>21.850368083590379</v>
      </c>
    </row>
    <row r="125" spans="1:15" ht="14" customHeight="1">
      <c r="A125" s="11" t="s">
        <v>808</v>
      </c>
      <c r="B125" s="1">
        <v>14</v>
      </c>
      <c r="C125" s="1">
        <v>57891292</v>
      </c>
      <c r="D125" s="153" t="s">
        <v>344</v>
      </c>
      <c r="E125" s="153" t="s">
        <v>341</v>
      </c>
      <c r="F125" s="1" t="s">
        <v>14</v>
      </c>
      <c r="G125" s="1">
        <v>-0.17880375200000001</v>
      </c>
      <c r="H125" s="1">
        <v>3.8699999999999998E-2</v>
      </c>
      <c r="I125" s="95">
        <v>3.7500000000000001E-6</v>
      </c>
      <c r="J125" s="1">
        <v>29142</v>
      </c>
      <c r="K125" s="1" t="s">
        <v>800</v>
      </c>
      <c r="L125" s="30">
        <v>8485</v>
      </c>
      <c r="M125" s="30">
        <v>20657</v>
      </c>
      <c r="N125" s="1">
        <f t="shared" si="4"/>
        <v>7.3197115018256147E-4</v>
      </c>
      <c r="O125" s="21">
        <f t="shared" si="5"/>
        <v>21.34672844799492</v>
      </c>
    </row>
    <row r="126" spans="1:15" ht="14" customHeight="1" thickBot="1">
      <c r="A126" s="24" t="s">
        <v>809</v>
      </c>
      <c r="B126" s="4">
        <v>13</v>
      </c>
      <c r="C126" s="4">
        <v>34888192</v>
      </c>
      <c r="D126" s="25" t="s">
        <v>344</v>
      </c>
      <c r="E126" s="25" t="s">
        <v>341</v>
      </c>
      <c r="F126" s="4" t="s">
        <v>14</v>
      </c>
      <c r="G126" s="4">
        <v>0.29290093</v>
      </c>
      <c r="H126" s="4">
        <v>5.3900000000000003E-2</v>
      </c>
      <c r="I126" s="103">
        <v>5.4200000000000002E-8</v>
      </c>
      <c r="J126" s="4">
        <v>29142</v>
      </c>
      <c r="K126" s="4" t="s">
        <v>800</v>
      </c>
      <c r="L126" s="14">
        <v>8485</v>
      </c>
      <c r="M126" s="14">
        <v>20657</v>
      </c>
      <c r="N126" s="4">
        <f t="shared" si="4"/>
        <v>1.0122895709557438E-3</v>
      </c>
      <c r="O126" s="27">
        <f t="shared" si="5"/>
        <v>29.530035623884299</v>
      </c>
    </row>
    <row r="128" spans="1:15" ht="14" customHeight="1">
      <c r="A128" s="12" t="s">
        <v>680</v>
      </c>
    </row>
    <row r="129" spans="1:2" ht="14" customHeight="1">
      <c r="A129" s="2" t="s">
        <v>24</v>
      </c>
      <c r="B129" s="2" t="s">
        <v>828</v>
      </c>
    </row>
    <row r="130" spans="1:2" ht="14" customHeight="1">
      <c r="A130" s="2" t="s">
        <v>699</v>
      </c>
      <c r="B130" s="2" t="s">
        <v>829</v>
      </c>
    </row>
    <row r="131" spans="1:2" ht="14" customHeight="1">
      <c r="A131" s="2" t="s">
        <v>700</v>
      </c>
      <c r="B131" s="2" t="s">
        <v>830</v>
      </c>
    </row>
    <row r="132" spans="1:2" ht="14" customHeight="1">
      <c r="A132" s="2" t="s">
        <v>810</v>
      </c>
      <c r="B132" s="2" t="s">
        <v>811</v>
      </c>
    </row>
    <row r="133" spans="1:2" ht="14" customHeight="1">
      <c r="A133" s="2" t="s">
        <v>831</v>
      </c>
      <c r="B133" s="2" t="s">
        <v>832</v>
      </c>
    </row>
    <row r="134" spans="1:2" ht="14" customHeight="1">
      <c r="A134" s="2" t="s">
        <v>821</v>
      </c>
      <c r="B134" s="2" t="s">
        <v>833</v>
      </c>
    </row>
    <row r="135" spans="1:2" ht="14" customHeight="1">
      <c r="A135" s="2" t="s">
        <v>822</v>
      </c>
      <c r="B135" s="2" t="s">
        <v>812</v>
      </c>
    </row>
    <row r="136" spans="1:2" ht="14" customHeight="1">
      <c r="A136" s="2" t="s">
        <v>596</v>
      </c>
      <c r="B136" s="2" t="s">
        <v>813</v>
      </c>
    </row>
    <row r="137" spans="1:2" ht="14" customHeight="1">
      <c r="A137" s="2" t="s">
        <v>597</v>
      </c>
      <c r="B137" s="2" t="s">
        <v>814</v>
      </c>
    </row>
    <row r="138" spans="1:2" ht="14" customHeight="1">
      <c r="A138" s="2" t="s">
        <v>815</v>
      </c>
      <c r="B138" s="2" t="s">
        <v>816</v>
      </c>
    </row>
    <row r="139" spans="1:2" ht="14" customHeight="1">
      <c r="A139" s="2" t="s">
        <v>817</v>
      </c>
      <c r="B139" s="2" t="s">
        <v>818</v>
      </c>
    </row>
    <row r="140" spans="1:2" ht="14" customHeight="1">
      <c r="A140" s="2" t="s">
        <v>819</v>
      </c>
      <c r="B140" s="2" t="s">
        <v>959</v>
      </c>
    </row>
    <row r="141" spans="1:2" ht="14" customHeight="1">
      <c r="A141" s="2" t="s">
        <v>820</v>
      </c>
      <c r="B141" s="2" t="s">
        <v>958</v>
      </c>
    </row>
  </sheetData>
  <mergeCells count="17">
    <mergeCell ref="M3:M4"/>
    <mergeCell ref="N3:N4"/>
    <mergeCell ref="O3:O4"/>
    <mergeCell ref="A6:O6"/>
    <mergeCell ref="A107:O107"/>
    <mergeCell ref="L3:L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A99F2-CADC-954F-B1F6-ADB6E2AF812F}">
  <dimension ref="A1:O148"/>
  <sheetViews>
    <sheetView topLeftCell="A55" zoomScale="142" workbookViewId="0"/>
  </sheetViews>
  <sheetFormatPr baseColWidth="10" defaultRowHeight="14" customHeight="1"/>
  <cols>
    <col min="1" max="3" width="10.83203125" style="2"/>
    <col min="4" max="5" width="10.83203125" style="18"/>
    <col min="6" max="11" width="10.83203125" style="2"/>
    <col min="12" max="13" width="10.83203125" style="13"/>
    <col min="14" max="14" width="12.1640625" style="2" bestFit="1" customWidth="1"/>
    <col min="15" max="16384" width="10.83203125" style="2"/>
  </cols>
  <sheetData>
    <row r="1" spans="1:15" ht="14" customHeight="1">
      <c r="A1" s="12" t="s">
        <v>1063</v>
      </c>
    </row>
    <row r="2" spans="1:15" ht="14" customHeight="1" thickBot="1"/>
    <row r="3" spans="1:15" ht="14" customHeight="1">
      <c r="A3" s="235" t="s">
        <v>24</v>
      </c>
      <c r="B3" s="226" t="s">
        <v>699</v>
      </c>
      <c r="C3" s="226" t="s">
        <v>700</v>
      </c>
      <c r="D3" s="226" t="s">
        <v>701</v>
      </c>
      <c r="E3" s="226" t="s">
        <v>702</v>
      </c>
      <c r="F3" s="226" t="s">
        <v>821</v>
      </c>
      <c r="G3" s="226" t="s">
        <v>822</v>
      </c>
      <c r="H3" s="226" t="s">
        <v>596</v>
      </c>
      <c r="I3" s="226" t="s">
        <v>823</v>
      </c>
      <c r="J3" s="226" t="s">
        <v>824</v>
      </c>
      <c r="K3" s="226" t="s">
        <v>594</v>
      </c>
      <c r="L3" s="233" t="s">
        <v>825</v>
      </c>
      <c r="M3" s="233" t="s">
        <v>817</v>
      </c>
      <c r="N3" s="226" t="s">
        <v>710</v>
      </c>
      <c r="O3" s="228" t="s">
        <v>711</v>
      </c>
    </row>
    <row r="4" spans="1:15" ht="14" customHeight="1" thickBot="1">
      <c r="A4" s="236"/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34"/>
      <c r="M4" s="234"/>
      <c r="N4" s="227"/>
      <c r="O4" s="229"/>
    </row>
    <row r="5" spans="1:15" ht="14" customHeight="1">
      <c r="A5" s="19"/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30"/>
      <c r="M5" s="30"/>
      <c r="N5" s="153"/>
      <c r="O5" s="20"/>
    </row>
    <row r="6" spans="1:15" ht="14" customHeight="1">
      <c r="A6" s="230" t="s">
        <v>8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2"/>
    </row>
    <row r="7" spans="1:15" ht="14" customHeight="1">
      <c r="A7" s="11" t="s">
        <v>339</v>
      </c>
      <c r="B7" s="1" t="s">
        <v>14</v>
      </c>
      <c r="C7" s="1" t="s">
        <v>14</v>
      </c>
      <c r="D7" s="1" t="s">
        <v>340</v>
      </c>
      <c r="E7" s="1" t="s">
        <v>341</v>
      </c>
      <c r="F7" s="1">
        <v>0.57335800000000003</v>
      </c>
      <c r="G7" s="1">
        <v>8.3997900000000007E-3</v>
      </c>
      <c r="H7" s="1">
        <v>1.40216E-3</v>
      </c>
      <c r="I7" s="95">
        <v>2.1000000000000002E-9</v>
      </c>
      <c r="J7" s="1">
        <v>462690</v>
      </c>
      <c r="K7" s="1" t="s">
        <v>23</v>
      </c>
      <c r="L7" s="30" t="s">
        <v>14</v>
      </c>
      <c r="M7" s="30" t="s">
        <v>14</v>
      </c>
      <c r="N7" s="1">
        <f>G7^2/(J7*H7^2+G7^2)</f>
        <v>7.7556448396091647E-5</v>
      </c>
      <c r="O7" s="21">
        <f>N7*J7/(1-N7)</f>
        <v>35.887376405843931</v>
      </c>
    </row>
    <row r="8" spans="1:15" ht="14" customHeight="1">
      <c r="A8" s="11" t="s">
        <v>110</v>
      </c>
      <c r="B8" s="1" t="s">
        <v>14</v>
      </c>
      <c r="C8" s="1" t="s">
        <v>14</v>
      </c>
      <c r="D8" s="1" t="s">
        <v>343</v>
      </c>
      <c r="E8" s="1" t="s">
        <v>344</v>
      </c>
      <c r="F8" s="1">
        <v>0.62963999999999998</v>
      </c>
      <c r="G8" s="1">
        <v>-1.1409900000000001E-2</v>
      </c>
      <c r="H8" s="1">
        <v>1.43702E-3</v>
      </c>
      <c r="I8" s="95">
        <v>2.0000000000000002E-15</v>
      </c>
      <c r="J8" s="1">
        <v>462690</v>
      </c>
      <c r="K8" s="1" t="s">
        <v>23</v>
      </c>
      <c r="L8" s="30" t="s">
        <v>14</v>
      </c>
      <c r="M8" s="30" t="s">
        <v>14</v>
      </c>
      <c r="N8" s="1">
        <f t="shared" ref="N8:N71" si="0">G8^2/(J8*H8^2+G8^2)</f>
        <v>1.3623502247248848E-4</v>
      </c>
      <c r="O8" s="21">
        <f t="shared" ref="O8:O71" si="1">N8*J8/(1-N8)</f>
        <v>63.043171235645723</v>
      </c>
    </row>
    <row r="9" spans="1:15" ht="14" customHeight="1">
      <c r="A9" s="11" t="s">
        <v>113</v>
      </c>
      <c r="B9" s="1" t="s">
        <v>14</v>
      </c>
      <c r="C9" s="1" t="s">
        <v>14</v>
      </c>
      <c r="D9" s="1" t="s">
        <v>341</v>
      </c>
      <c r="E9" s="1" t="s">
        <v>340</v>
      </c>
      <c r="F9" s="1">
        <v>0.36183799999999999</v>
      </c>
      <c r="G9" s="1">
        <v>8.9621900000000001E-3</v>
      </c>
      <c r="H9" s="1">
        <v>1.4469000000000001E-3</v>
      </c>
      <c r="I9" s="95">
        <v>5.9000000000000003E-10</v>
      </c>
      <c r="J9" s="1">
        <v>462690</v>
      </c>
      <c r="K9" s="1" t="s">
        <v>23</v>
      </c>
      <c r="L9" s="30" t="s">
        <v>14</v>
      </c>
      <c r="M9" s="30" t="s">
        <v>14</v>
      </c>
      <c r="N9" s="1">
        <f t="shared" si="0"/>
        <v>8.2913478689752615E-5</v>
      </c>
      <c r="O9" s="21">
        <f t="shared" si="1"/>
        <v>38.366418548188328</v>
      </c>
    </row>
    <row r="10" spans="1:15" ht="14" customHeight="1">
      <c r="A10" s="11" t="s">
        <v>345</v>
      </c>
      <c r="B10" s="1" t="s">
        <v>14</v>
      </c>
      <c r="C10" s="1" t="s">
        <v>14</v>
      </c>
      <c r="D10" s="1" t="s">
        <v>341</v>
      </c>
      <c r="E10" s="1" t="s">
        <v>340</v>
      </c>
      <c r="F10" s="1">
        <v>0.42584499999999997</v>
      </c>
      <c r="G10" s="1">
        <v>7.9704600000000004E-3</v>
      </c>
      <c r="H10" s="1">
        <v>1.40503E-3</v>
      </c>
      <c r="I10" s="95">
        <v>1.4E-8</v>
      </c>
      <c r="J10" s="1">
        <v>462690</v>
      </c>
      <c r="K10" s="1" t="s">
        <v>23</v>
      </c>
      <c r="L10" s="30" t="s">
        <v>14</v>
      </c>
      <c r="M10" s="30" t="s">
        <v>14</v>
      </c>
      <c r="N10" s="1">
        <f t="shared" si="0"/>
        <v>6.9546497111917089E-5</v>
      </c>
      <c r="O10" s="21">
        <f t="shared" si="1"/>
        <v>32.180706804145728</v>
      </c>
    </row>
    <row r="11" spans="1:15" ht="14" customHeight="1">
      <c r="A11" s="11" t="s">
        <v>119</v>
      </c>
      <c r="B11" s="1" t="s">
        <v>14</v>
      </c>
      <c r="C11" s="1" t="s">
        <v>14</v>
      </c>
      <c r="D11" s="1" t="s">
        <v>343</v>
      </c>
      <c r="E11" s="1" t="s">
        <v>340</v>
      </c>
      <c r="F11" s="1">
        <v>0.632969</v>
      </c>
      <c r="G11" s="1">
        <v>8.1354400000000007E-3</v>
      </c>
      <c r="H11" s="1">
        <v>1.45258E-3</v>
      </c>
      <c r="I11" s="95">
        <v>2.0999999999999999E-8</v>
      </c>
      <c r="J11" s="1">
        <v>462690</v>
      </c>
      <c r="K11" s="1" t="s">
        <v>23</v>
      </c>
      <c r="L11" s="30" t="s">
        <v>14</v>
      </c>
      <c r="M11" s="30" t="s">
        <v>14</v>
      </c>
      <c r="N11" s="1">
        <f t="shared" si="0"/>
        <v>6.7789497945808377E-5</v>
      </c>
      <c r="O11" s="21">
        <f t="shared" si="1"/>
        <v>31.367649201737205</v>
      </c>
    </row>
    <row r="12" spans="1:15" ht="14" customHeight="1">
      <c r="A12" s="11" t="s">
        <v>122</v>
      </c>
      <c r="B12" s="1" t="s">
        <v>14</v>
      </c>
      <c r="C12" s="1" t="s">
        <v>14</v>
      </c>
      <c r="D12" s="1" t="s">
        <v>340</v>
      </c>
      <c r="E12" s="1" t="s">
        <v>344</v>
      </c>
      <c r="F12" s="1">
        <v>0.34343600000000002</v>
      </c>
      <c r="G12" s="1">
        <v>-9.5798800000000007E-3</v>
      </c>
      <c r="H12" s="1">
        <v>1.4580299999999999E-3</v>
      </c>
      <c r="I12" s="95">
        <v>5.0000000000000002E-11</v>
      </c>
      <c r="J12" s="1">
        <v>462690</v>
      </c>
      <c r="K12" s="1" t="s">
        <v>23</v>
      </c>
      <c r="L12" s="30" t="s">
        <v>14</v>
      </c>
      <c r="M12" s="30" t="s">
        <v>14</v>
      </c>
      <c r="N12" s="1">
        <f t="shared" si="0"/>
        <v>9.3294616872165956E-5</v>
      </c>
      <c r="O12" s="21">
        <f t="shared" si="1"/>
        <v>43.170513857132946</v>
      </c>
    </row>
    <row r="13" spans="1:15" ht="14" customHeight="1">
      <c r="A13" s="11" t="s">
        <v>124</v>
      </c>
      <c r="B13" s="1" t="s">
        <v>14</v>
      </c>
      <c r="C13" s="1" t="s">
        <v>14</v>
      </c>
      <c r="D13" s="1" t="s">
        <v>344</v>
      </c>
      <c r="E13" s="1" t="s">
        <v>343</v>
      </c>
      <c r="F13" s="1">
        <v>0.37224699999999999</v>
      </c>
      <c r="G13" s="1">
        <v>8.0238900000000005E-3</v>
      </c>
      <c r="H13" s="1">
        <v>1.43191E-3</v>
      </c>
      <c r="I13" s="95">
        <v>2.0999999999999999E-8</v>
      </c>
      <c r="J13" s="1">
        <v>462690</v>
      </c>
      <c r="K13" s="1" t="s">
        <v>23</v>
      </c>
      <c r="L13" s="30" t="s">
        <v>14</v>
      </c>
      <c r="M13" s="30" t="s">
        <v>14</v>
      </c>
      <c r="N13" s="1">
        <f t="shared" si="0"/>
        <v>6.7860788654026258E-5</v>
      </c>
      <c r="O13" s="21">
        <f t="shared" si="1"/>
        <v>31.40063917447003</v>
      </c>
    </row>
    <row r="14" spans="1:15" ht="14" customHeight="1">
      <c r="A14" s="11" t="s">
        <v>349</v>
      </c>
      <c r="B14" s="1" t="s">
        <v>14</v>
      </c>
      <c r="C14" s="1" t="s">
        <v>14</v>
      </c>
      <c r="D14" s="1" t="s">
        <v>343</v>
      </c>
      <c r="E14" s="1" t="s">
        <v>340</v>
      </c>
      <c r="F14" s="1">
        <v>0.45105000000000001</v>
      </c>
      <c r="G14" s="1">
        <v>1.0174799999999999E-2</v>
      </c>
      <c r="H14" s="1">
        <v>1.3949500000000001E-3</v>
      </c>
      <c r="I14" s="95">
        <v>2.9999999999999998E-13</v>
      </c>
      <c r="J14" s="1">
        <v>462690</v>
      </c>
      <c r="K14" s="1" t="s">
        <v>23</v>
      </c>
      <c r="L14" s="30" t="s">
        <v>14</v>
      </c>
      <c r="M14" s="30" t="s">
        <v>14</v>
      </c>
      <c r="N14" s="1">
        <f t="shared" si="0"/>
        <v>1.1497262101700146E-4</v>
      </c>
      <c r="O14" s="21">
        <f t="shared" si="1"/>
        <v>53.202798883589494</v>
      </c>
    </row>
    <row r="15" spans="1:15" ht="14" customHeight="1">
      <c r="A15" s="11" t="s">
        <v>131</v>
      </c>
      <c r="B15" s="1" t="s">
        <v>14</v>
      </c>
      <c r="C15" s="1" t="s">
        <v>14</v>
      </c>
      <c r="D15" s="1" t="s">
        <v>343</v>
      </c>
      <c r="E15" s="1" t="s">
        <v>344</v>
      </c>
      <c r="F15" s="1">
        <v>0.38366600000000001</v>
      </c>
      <c r="G15" s="1">
        <v>1.1702000000000001E-2</v>
      </c>
      <c r="H15" s="1">
        <v>1.4227300000000001E-3</v>
      </c>
      <c r="I15" s="95">
        <v>2E-16</v>
      </c>
      <c r="J15" s="1">
        <v>462690</v>
      </c>
      <c r="K15" s="1" t="s">
        <v>23</v>
      </c>
      <c r="L15" s="30" t="s">
        <v>14</v>
      </c>
      <c r="M15" s="30" t="s">
        <v>14</v>
      </c>
      <c r="N15" s="1">
        <f t="shared" si="0"/>
        <v>1.4619132456601957E-4</v>
      </c>
      <c r="O15" s="21">
        <f t="shared" si="1"/>
        <v>67.65115397525966</v>
      </c>
    </row>
    <row r="16" spans="1:15" ht="14" customHeight="1">
      <c r="A16" s="11" t="s">
        <v>132</v>
      </c>
      <c r="B16" s="1" t="s">
        <v>14</v>
      </c>
      <c r="C16" s="1" t="s">
        <v>14</v>
      </c>
      <c r="D16" s="1" t="s">
        <v>344</v>
      </c>
      <c r="E16" s="1" t="s">
        <v>343</v>
      </c>
      <c r="F16" s="1">
        <v>0.95894900000000005</v>
      </c>
      <c r="G16" s="1">
        <v>-2.3166200000000001E-2</v>
      </c>
      <c r="H16" s="1">
        <v>3.50418E-3</v>
      </c>
      <c r="I16" s="95">
        <v>3.7999999999999998E-11</v>
      </c>
      <c r="J16" s="1">
        <v>462690</v>
      </c>
      <c r="K16" s="1" t="s">
        <v>23</v>
      </c>
      <c r="L16" s="30" t="s">
        <v>14</v>
      </c>
      <c r="M16" s="30" t="s">
        <v>14</v>
      </c>
      <c r="N16" s="1">
        <f t="shared" si="0"/>
        <v>9.4450803089219168E-5</v>
      </c>
      <c r="O16" s="21">
        <f t="shared" si="1"/>
        <v>43.705570107546947</v>
      </c>
    </row>
    <row r="17" spans="1:15" ht="14" customHeight="1">
      <c r="A17" s="11" t="s">
        <v>134</v>
      </c>
      <c r="B17" s="1" t="s">
        <v>14</v>
      </c>
      <c r="C17" s="1" t="s">
        <v>14</v>
      </c>
      <c r="D17" s="1" t="s">
        <v>340</v>
      </c>
      <c r="E17" s="1" t="s">
        <v>344</v>
      </c>
      <c r="F17" s="1">
        <v>0.74348499999999995</v>
      </c>
      <c r="G17" s="1">
        <v>-1.00713E-2</v>
      </c>
      <c r="H17" s="1">
        <v>1.5880899999999999E-3</v>
      </c>
      <c r="I17" s="95">
        <v>2.3000000000000001E-10</v>
      </c>
      <c r="J17" s="1">
        <v>462690</v>
      </c>
      <c r="K17" s="1" t="s">
        <v>23</v>
      </c>
      <c r="L17" s="30" t="s">
        <v>14</v>
      </c>
      <c r="M17" s="30" t="s">
        <v>14</v>
      </c>
      <c r="N17" s="1">
        <f t="shared" si="0"/>
        <v>8.691464925196724E-5</v>
      </c>
      <c r="O17" s="21">
        <f t="shared" si="1"/>
        <v>40.218034598763481</v>
      </c>
    </row>
    <row r="18" spans="1:15" ht="14" customHeight="1">
      <c r="A18" s="11" t="s">
        <v>135</v>
      </c>
      <c r="B18" s="1" t="s">
        <v>14</v>
      </c>
      <c r="C18" s="1" t="s">
        <v>14</v>
      </c>
      <c r="D18" s="1" t="s">
        <v>341</v>
      </c>
      <c r="E18" s="1" t="s">
        <v>343</v>
      </c>
      <c r="F18" s="1">
        <v>0.88932500000000003</v>
      </c>
      <c r="G18" s="1">
        <v>-2.8233899999999999E-2</v>
      </c>
      <c r="H18" s="1">
        <v>2.2137599999999999E-3</v>
      </c>
      <c r="I18" s="95">
        <v>3E-37</v>
      </c>
      <c r="J18" s="1">
        <v>462690</v>
      </c>
      <c r="K18" s="1" t="s">
        <v>23</v>
      </c>
      <c r="L18" s="30" t="s">
        <v>14</v>
      </c>
      <c r="M18" s="30" t="s">
        <v>14</v>
      </c>
      <c r="N18" s="1">
        <f t="shared" si="0"/>
        <v>3.5142925224817417E-4</v>
      </c>
      <c r="O18" s="21">
        <f t="shared" si="1"/>
        <v>162.65996419229452</v>
      </c>
    </row>
    <row r="19" spans="1:15" ht="14" customHeight="1">
      <c r="A19" s="11" t="s">
        <v>145</v>
      </c>
      <c r="B19" s="1" t="s">
        <v>14</v>
      </c>
      <c r="C19" s="1" t="s">
        <v>14</v>
      </c>
      <c r="D19" s="1" t="s">
        <v>341</v>
      </c>
      <c r="E19" s="1" t="s">
        <v>343</v>
      </c>
      <c r="F19" s="1">
        <v>0.66616799999999998</v>
      </c>
      <c r="G19" s="1">
        <v>9.0123800000000004E-3</v>
      </c>
      <c r="H19" s="1">
        <v>1.4746399999999999E-3</v>
      </c>
      <c r="I19" s="95">
        <v>9.900000000000001E-10</v>
      </c>
      <c r="J19" s="1">
        <v>462690</v>
      </c>
      <c r="K19" s="1" t="s">
        <v>23</v>
      </c>
      <c r="L19" s="30" t="s">
        <v>14</v>
      </c>
      <c r="M19" s="30" t="s">
        <v>14</v>
      </c>
      <c r="N19" s="1">
        <f t="shared" si="0"/>
        <v>8.0720120039394968E-5</v>
      </c>
      <c r="O19" s="21">
        <f t="shared" si="1"/>
        <v>37.351407351112677</v>
      </c>
    </row>
    <row r="20" spans="1:15" ht="14" customHeight="1">
      <c r="A20" s="11" t="s">
        <v>65</v>
      </c>
      <c r="B20" s="1" t="s">
        <v>14</v>
      </c>
      <c r="C20" s="1" t="s">
        <v>14</v>
      </c>
      <c r="D20" s="1" t="s">
        <v>341</v>
      </c>
      <c r="E20" s="1" t="s">
        <v>340</v>
      </c>
      <c r="F20" s="1">
        <v>0.83881099999999997</v>
      </c>
      <c r="G20" s="1">
        <v>1.5709999999999998E-2</v>
      </c>
      <c r="H20" s="1">
        <v>1.8965500000000001E-3</v>
      </c>
      <c r="I20" s="95">
        <v>1.2E-16</v>
      </c>
      <c r="J20" s="1">
        <v>462690</v>
      </c>
      <c r="K20" s="1" t="s">
        <v>23</v>
      </c>
      <c r="L20" s="30" t="s">
        <v>14</v>
      </c>
      <c r="M20" s="30" t="s">
        <v>14</v>
      </c>
      <c r="N20" s="1">
        <f t="shared" si="0"/>
        <v>1.4827545426062265E-4</v>
      </c>
      <c r="O20" s="21">
        <f t="shared" si="1"/>
        <v>68.615743962452967</v>
      </c>
    </row>
    <row r="21" spans="1:15" ht="14" customHeight="1">
      <c r="A21" s="11" t="s">
        <v>148</v>
      </c>
      <c r="B21" s="1" t="s">
        <v>14</v>
      </c>
      <c r="C21" s="1" t="s">
        <v>14</v>
      </c>
      <c r="D21" s="1" t="s">
        <v>344</v>
      </c>
      <c r="E21" s="1" t="s">
        <v>340</v>
      </c>
      <c r="F21" s="1">
        <v>0.78364</v>
      </c>
      <c r="G21" s="1">
        <v>9.4507900000000006E-3</v>
      </c>
      <c r="H21" s="1">
        <v>1.6845499999999999E-3</v>
      </c>
      <c r="I21" s="95">
        <v>2E-8</v>
      </c>
      <c r="J21" s="1">
        <v>462690</v>
      </c>
      <c r="K21" s="1" t="s">
        <v>23</v>
      </c>
      <c r="L21" s="30" t="s">
        <v>14</v>
      </c>
      <c r="M21" s="30" t="s">
        <v>14</v>
      </c>
      <c r="N21" s="1">
        <f t="shared" si="0"/>
        <v>6.8021899956521826E-5</v>
      </c>
      <c r="O21" s="21">
        <f t="shared" si="1"/>
        <v>31.475193893373209</v>
      </c>
    </row>
    <row r="22" spans="1:15" ht="14" customHeight="1">
      <c r="A22" s="11" t="s">
        <v>150</v>
      </c>
      <c r="B22" s="1" t="s">
        <v>14</v>
      </c>
      <c r="C22" s="1" t="s">
        <v>14</v>
      </c>
      <c r="D22" s="1" t="s">
        <v>340</v>
      </c>
      <c r="E22" s="1" t="s">
        <v>341</v>
      </c>
      <c r="F22" s="1">
        <v>0.76824800000000004</v>
      </c>
      <c r="G22" s="1">
        <v>-1.02364E-2</v>
      </c>
      <c r="H22" s="1">
        <v>1.6452400000000001E-3</v>
      </c>
      <c r="I22" s="95">
        <v>4.8999999999999996E-10</v>
      </c>
      <c r="J22" s="1">
        <v>462690</v>
      </c>
      <c r="K22" s="1" t="s">
        <v>23</v>
      </c>
      <c r="L22" s="30" t="s">
        <v>14</v>
      </c>
      <c r="M22" s="30" t="s">
        <v>14</v>
      </c>
      <c r="N22" s="1">
        <f t="shared" si="0"/>
        <v>8.3658395232810649E-5</v>
      </c>
      <c r="O22" s="21">
        <f t="shared" si="1"/>
        <v>38.7111414022365</v>
      </c>
    </row>
    <row r="23" spans="1:15" ht="14" customHeight="1">
      <c r="A23" s="11" t="s">
        <v>359</v>
      </c>
      <c r="B23" s="1" t="s">
        <v>14</v>
      </c>
      <c r="C23" s="1" t="s">
        <v>14</v>
      </c>
      <c r="D23" s="1" t="s">
        <v>343</v>
      </c>
      <c r="E23" s="1" t="s">
        <v>344</v>
      </c>
      <c r="F23" s="1">
        <v>0.51275400000000004</v>
      </c>
      <c r="G23" s="1">
        <v>-8.2339100000000005E-3</v>
      </c>
      <c r="H23" s="1">
        <v>1.38601E-3</v>
      </c>
      <c r="I23" s="95">
        <v>2.7999999999999998E-9</v>
      </c>
      <c r="J23" s="1">
        <v>462690</v>
      </c>
      <c r="K23" s="1" t="s">
        <v>23</v>
      </c>
      <c r="L23" s="30" t="s">
        <v>14</v>
      </c>
      <c r="M23" s="30" t="s">
        <v>14</v>
      </c>
      <c r="N23" s="1">
        <f t="shared" si="0"/>
        <v>7.6270442409328925E-5</v>
      </c>
      <c r="O23" s="21">
        <f t="shared" si="1"/>
        <v>35.292262754866336</v>
      </c>
    </row>
    <row r="24" spans="1:15" ht="14" customHeight="1">
      <c r="A24" s="11" t="s">
        <v>360</v>
      </c>
      <c r="B24" s="1" t="s">
        <v>14</v>
      </c>
      <c r="C24" s="1" t="s">
        <v>14</v>
      </c>
      <c r="D24" s="1" t="s">
        <v>341</v>
      </c>
      <c r="E24" s="1" t="s">
        <v>344</v>
      </c>
      <c r="F24" s="1">
        <v>0.58706199999999997</v>
      </c>
      <c r="G24" s="1">
        <v>9.1650399999999993E-3</v>
      </c>
      <c r="H24" s="1">
        <v>1.40711E-3</v>
      </c>
      <c r="I24" s="95">
        <v>7.3000000000000006E-11</v>
      </c>
      <c r="J24" s="1">
        <v>462690</v>
      </c>
      <c r="K24" s="1" t="s">
        <v>23</v>
      </c>
      <c r="L24" s="30" t="s">
        <v>14</v>
      </c>
      <c r="M24" s="30" t="s">
        <v>14</v>
      </c>
      <c r="N24" s="1">
        <f t="shared" si="0"/>
        <v>9.1681708648744888E-5</v>
      </c>
      <c r="O24" s="21">
        <f t="shared" si="1"/>
        <v>42.424099288598434</v>
      </c>
    </row>
    <row r="25" spans="1:15" ht="14" customHeight="1">
      <c r="A25" s="11" t="s">
        <v>362</v>
      </c>
      <c r="B25" s="1" t="s">
        <v>14</v>
      </c>
      <c r="C25" s="1" t="s">
        <v>14</v>
      </c>
      <c r="D25" s="1" t="s">
        <v>344</v>
      </c>
      <c r="E25" s="1" t="s">
        <v>343</v>
      </c>
      <c r="F25" s="1">
        <v>0.66112400000000004</v>
      </c>
      <c r="G25" s="1">
        <v>-1.32503E-2</v>
      </c>
      <c r="H25" s="1">
        <v>1.4641299999999999E-3</v>
      </c>
      <c r="I25" s="95">
        <v>1.4E-19</v>
      </c>
      <c r="J25" s="1">
        <v>462690</v>
      </c>
      <c r="K25" s="1" t="s">
        <v>23</v>
      </c>
      <c r="L25" s="30" t="s">
        <v>14</v>
      </c>
      <c r="M25" s="30" t="s">
        <v>14</v>
      </c>
      <c r="N25" s="1">
        <f t="shared" si="0"/>
        <v>1.7698039576830122E-4</v>
      </c>
      <c r="O25" s="21">
        <f t="shared" si="1"/>
        <v>81.901554287527134</v>
      </c>
    </row>
    <row r="26" spans="1:15" ht="14" customHeight="1">
      <c r="A26" s="11" t="s">
        <v>152</v>
      </c>
      <c r="B26" s="1" t="s">
        <v>14</v>
      </c>
      <c r="C26" s="1" t="s">
        <v>14</v>
      </c>
      <c r="D26" s="1" t="s">
        <v>340</v>
      </c>
      <c r="E26" s="1" t="s">
        <v>341</v>
      </c>
      <c r="F26" s="1">
        <v>0.30456</v>
      </c>
      <c r="G26" s="1">
        <v>-8.8652599999999998E-3</v>
      </c>
      <c r="H26" s="1">
        <v>1.5090699999999999E-3</v>
      </c>
      <c r="I26" s="95">
        <v>4.2000000000000004E-9</v>
      </c>
      <c r="J26" s="1">
        <v>462690</v>
      </c>
      <c r="K26" s="1" t="s">
        <v>23</v>
      </c>
      <c r="L26" s="30" t="s">
        <v>14</v>
      </c>
      <c r="M26" s="30" t="s">
        <v>14</v>
      </c>
      <c r="N26" s="1">
        <f t="shared" si="0"/>
        <v>7.4583314145857223E-5</v>
      </c>
      <c r="O26" s="21">
        <f t="shared" si="1"/>
        <v>34.511527606251789</v>
      </c>
    </row>
    <row r="27" spans="1:15" ht="14" customHeight="1">
      <c r="A27" s="11" t="s">
        <v>154</v>
      </c>
      <c r="B27" s="1" t="s">
        <v>14</v>
      </c>
      <c r="C27" s="1" t="s">
        <v>14</v>
      </c>
      <c r="D27" s="1" t="s">
        <v>344</v>
      </c>
      <c r="E27" s="1" t="s">
        <v>341</v>
      </c>
      <c r="F27" s="1">
        <v>0.72234299999999996</v>
      </c>
      <c r="G27" s="1">
        <v>-8.9435599999999997E-3</v>
      </c>
      <c r="H27" s="1">
        <v>1.5493499999999999E-3</v>
      </c>
      <c r="I27" s="95">
        <v>7.8000000000000004E-9</v>
      </c>
      <c r="J27" s="1">
        <v>462690</v>
      </c>
      <c r="K27" s="1" t="s">
        <v>23</v>
      </c>
      <c r="L27" s="30" t="s">
        <v>14</v>
      </c>
      <c r="M27" s="30" t="s">
        <v>14</v>
      </c>
      <c r="N27" s="1">
        <f t="shared" si="0"/>
        <v>7.2011256413666381E-5</v>
      </c>
      <c r="O27" s="21">
        <f t="shared" si="1"/>
        <v>33.321287737834623</v>
      </c>
    </row>
    <row r="28" spans="1:15" ht="14" customHeight="1">
      <c r="A28" s="11" t="s">
        <v>156</v>
      </c>
      <c r="B28" s="1" t="s">
        <v>14</v>
      </c>
      <c r="C28" s="1" t="s">
        <v>14</v>
      </c>
      <c r="D28" s="1" t="s">
        <v>343</v>
      </c>
      <c r="E28" s="1" t="s">
        <v>344</v>
      </c>
      <c r="F28" s="1">
        <v>0.613375</v>
      </c>
      <c r="G28" s="1">
        <v>-9.7723800000000006E-3</v>
      </c>
      <c r="H28" s="1">
        <v>1.4278699999999999E-3</v>
      </c>
      <c r="I28" s="95">
        <v>7.6999999999999999E-12</v>
      </c>
      <c r="J28" s="1">
        <v>462690</v>
      </c>
      <c r="K28" s="1" t="s">
        <v>23</v>
      </c>
      <c r="L28" s="30" t="s">
        <v>14</v>
      </c>
      <c r="M28" s="30" t="s">
        <v>14</v>
      </c>
      <c r="N28" s="1">
        <f t="shared" si="0"/>
        <v>1.0122534770643901E-4</v>
      </c>
      <c r="O28" s="21">
        <f t="shared" si="1"/>
        <v>46.840697596193252</v>
      </c>
    </row>
    <row r="29" spans="1:15" ht="14" customHeight="1">
      <c r="A29" s="11" t="s">
        <v>160</v>
      </c>
      <c r="B29" s="1" t="s">
        <v>14</v>
      </c>
      <c r="C29" s="1" t="s">
        <v>14</v>
      </c>
      <c r="D29" s="1" t="s">
        <v>343</v>
      </c>
      <c r="E29" s="1" t="s">
        <v>344</v>
      </c>
      <c r="F29" s="1">
        <v>0.284632</v>
      </c>
      <c r="G29" s="1">
        <v>-9.0871000000000007E-3</v>
      </c>
      <c r="H29" s="1">
        <v>1.53886E-3</v>
      </c>
      <c r="I29" s="95">
        <v>3.4999999999999999E-9</v>
      </c>
      <c r="J29" s="1">
        <v>462690</v>
      </c>
      <c r="K29" s="1" t="s">
        <v>23</v>
      </c>
      <c r="L29" s="30" t="s">
        <v>14</v>
      </c>
      <c r="M29" s="30" t="s">
        <v>14</v>
      </c>
      <c r="N29" s="1">
        <f t="shared" si="0"/>
        <v>7.5358032383046906E-5</v>
      </c>
      <c r="O29" s="21">
        <f t="shared" si="1"/>
        <v>34.87003574059451</v>
      </c>
    </row>
    <row r="30" spans="1:15" ht="14" customHeight="1">
      <c r="A30" s="11" t="s">
        <v>162</v>
      </c>
      <c r="B30" s="1" t="s">
        <v>14</v>
      </c>
      <c r="C30" s="1" t="s">
        <v>14</v>
      </c>
      <c r="D30" s="1" t="s">
        <v>341</v>
      </c>
      <c r="E30" s="1" t="s">
        <v>340</v>
      </c>
      <c r="F30" s="1">
        <v>0.76430500000000001</v>
      </c>
      <c r="G30" s="1">
        <v>-9.1845899999999994E-3</v>
      </c>
      <c r="H30" s="1">
        <v>1.6331399999999999E-3</v>
      </c>
      <c r="I30" s="95">
        <v>1.9000000000000001E-8</v>
      </c>
      <c r="J30" s="1">
        <v>462690</v>
      </c>
      <c r="K30" s="1" t="s">
        <v>23</v>
      </c>
      <c r="L30" s="30" t="s">
        <v>14</v>
      </c>
      <c r="M30" s="30" t="s">
        <v>14</v>
      </c>
      <c r="N30" s="1">
        <f t="shared" si="0"/>
        <v>6.8352266042607824E-5</v>
      </c>
      <c r="O30" s="21">
        <f t="shared" si="1"/>
        <v>31.628071825634056</v>
      </c>
    </row>
    <row r="31" spans="1:15" ht="14" customHeight="1">
      <c r="A31" s="11" t="s">
        <v>163</v>
      </c>
      <c r="B31" s="1" t="s">
        <v>14</v>
      </c>
      <c r="C31" s="1" t="s">
        <v>14</v>
      </c>
      <c r="D31" s="1" t="s">
        <v>343</v>
      </c>
      <c r="E31" s="1" t="s">
        <v>344</v>
      </c>
      <c r="F31" s="1">
        <v>0.33122499999999999</v>
      </c>
      <c r="G31" s="1">
        <v>8.1887000000000001E-3</v>
      </c>
      <c r="H31" s="1">
        <v>1.47934E-3</v>
      </c>
      <c r="I31" s="95">
        <v>3.1E-8</v>
      </c>
      <c r="J31" s="1">
        <v>462690</v>
      </c>
      <c r="K31" s="1" t="s">
        <v>23</v>
      </c>
      <c r="L31" s="30" t="s">
        <v>14</v>
      </c>
      <c r="M31" s="30" t="s">
        <v>14</v>
      </c>
      <c r="N31" s="1">
        <f t="shared" si="0"/>
        <v>6.6217845825757273E-5</v>
      </c>
      <c r="O31" s="21">
        <f t="shared" si="1"/>
        <v>30.64036402402062</v>
      </c>
    </row>
    <row r="32" spans="1:15" ht="14" customHeight="1">
      <c r="A32" s="11" t="s">
        <v>165</v>
      </c>
      <c r="B32" s="1" t="s">
        <v>14</v>
      </c>
      <c r="C32" s="1" t="s">
        <v>14</v>
      </c>
      <c r="D32" s="1" t="s">
        <v>343</v>
      </c>
      <c r="E32" s="1" t="s">
        <v>344</v>
      </c>
      <c r="F32" s="1">
        <v>0.32771299999999998</v>
      </c>
      <c r="G32" s="1">
        <v>8.63272E-3</v>
      </c>
      <c r="H32" s="1">
        <v>1.4732899999999999E-3</v>
      </c>
      <c r="I32" s="95">
        <v>4.5999999999999998E-9</v>
      </c>
      <c r="J32" s="1">
        <v>462690</v>
      </c>
      <c r="K32" s="1" t="s">
        <v>23</v>
      </c>
      <c r="L32" s="30" t="s">
        <v>14</v>
      </c>
      <c r="M32" s="30" t="s">
        <v>14</v>
      </c>
      <c r="N32" s="1">
        <f t="shared" si="0"/>
        <v>7.4198732938693228E-5</v>
      </c>
      <c r="O32" s="21">
        <f t="shared" si="1"/>
        <v>34.333559249997592</v>
      </c>
    </row>
    <row r="33" spans="1:15" ht="14" customHeight="1">
      <c r="A33" s="11" t="s">
        <v>166</v>
      </c>
      <c r="B33" s="1" t="s">
        <v>14</v>
      </c>
      <c r="C33" s="1" t="s">
        <v>14</v>
      </c>
      <c r="D33" s="1" t="s">
        <v>341</v>
      </c>
      <c r="E33" s="1" t="s">
        <v>343</v>
      </c>
      <c r="F33" s="1">
        <v>0.57672500000000004</v>
      </c>
      <c r="G33" s="1">
        <v>-8.4874500000000005E-3</v>
      </c>
      <c r="H33" s="1">
        <v>1.4117999999999999E-3</v>
      </c>
      <c r="I33" s="95">
        <v>1.8E-9</v>
      </c>
      <c r="J33" s="1">
        <v>462690</v>
      </c>
      <c r="K33" s="1" t="s">
        <v>23</v>
      </c>
      <c r="L33" s="30" t="s">
        <v>14</v>
      </c>
      <c r="M33" s="30" t="s">
        <v>14</v>
      </c>
      <c r="N33" s="1">
        <f t="shared" si="0"/>
        <v>7.8105940627969556E-5</v>
      </c>
      <c r="O33" s="21">
        <f t="shared" si="1"/>
        <v>36.141660547548156</v>
      </c>
    </row>
    <row r="34" spans="1:15" ht="14" customHeight="1">
      <c r="A34" s="11" t="s">
        <v>168</v>
      </c>
      <c r="B34" s="1" t="s">
        <v>14</v>
      </c>
      <c r="C34" s="1" t="s">
        <v>14</v>
      </c>
      <c r="D34" s="1" t="s">
        <v>343</v>
      </c>
      <c r="E34" s="1" t="s">
        <v>344</v>
      </c>
      <c r="F34" s="1">
        <v>0.88393699999999997</v>
      </c>
      <c r="G34" s="1">
        <v>-1.37451E-2</v>
      </c>
      <c r="H34" s="1">
        <v>2.17329E-3</v>
      </c>
      <c r="I34" s="95">
        <v>2.5000000000000002E-10</v>
      </c>
      <c r="J34" s="1">
        <v>462690</v>
      </c>
      <c r="K34" s="1" t="s">
        <v>23</v>
      </c>
      <c r="L34" s="30" t="s">
        <v>14</v>
      </c>
      <c r="M34" s="30" t="s">
        <v>14</v>
      </c>
      <c r="N34" s="1">
        <f t="shared" si="0"/>
        <v>8.644358851865468E-5</v>
      </c>
      <c r="O34" s="21">
        <f t="shared" si="1"/>
        <v>40.000041718843406</v>
      </c>
    </row>
    <row r="35" spans="1:15" ht="14" customHeight="1">
      <c r="A35" s="11" t="s">
        <v>367</v>
      </c>
      <c r="B35" s="1" t="s">
        <v>14</v>
      </c>
      <c r="C35" s="1" t="s">
        <v>14</v>
      </c>
      <c r="D35" s="1" t="s">
        <v>344</v>
      </c>
      <c r="E35" s="1" t="s">
        <v>340</v>
      </c>
      <c r="F35" s="1">
        <v>0.60638499999999995</v>
      </c>
      <c r="G35" s="1">
        <v>-9.7012799999999996E-3</v>
      </c>
      <c r="H35" s="1">
        <v>1.41888E-3</v>
      </c>
      <c r="I35" s="95">
        <v>8.0999999999999998E-12</v>
      </c>
      <c r="J35" s="1">
        <v>462690</v>
      </c>
      <c r="K35" s="1" t="s">
        <v>23</v>
      </c>
      <c r="L35" s="30" t="s">
        <v>14</v>
      </c>
      <c r="M35" s="30" t="s">
        <v>14</v>
      </c>
      <c r="N35" s="1">
        <f t="shared" si="0"/>
        <v>1.010259060695862E-4</v>
      </c>
      <c r="O35" s="21">
        <f t="shared" si="1"/>
        <v>46.74839927873127</v>
      </c>
    </row>
    <row r="36" spans="1:15" ht="14" customHeight="1">
      <c r="A36" s="11" t="s">
        <v>171</v>
      </c>
      <c r="B36" s="1" t="s">
        <v>14</v>
      </c>
      <c r="C36" s="1" t="s">
        <v>14</v>
      </c>
      <c r="D36" s="1" t="s">
        <v>343</v>
      </c>
      <c r="E36" s="1" t="s">
        <v>344</v>
      </c>
      <c r="F36" s="1">
        <v>0.80908400000000003</v>
      </c>
      <c r="G36" s="1">
        <v>-9.9561400000000005E-3</v>
      </c>
      <c r="H36" s="1">
        <v>1.76918E-3</v>
      </c>
      <c r="I36" s="95">
        <v>1.7999999999999999E-8</v>
      </c>
      <c r="J36" s="1">
        <v>462690</v>
      </c>
      <c r="K36" s="1" t="s">
        <v>23</v>
      </c>
      <c r="L36" s="30" t="s">
        <v>14</v>
      </c>
      <c r="M36" s="30" t="s">
        <v>14</v>
      </c>
      <c r="N36" s="1">
        <f t="shared" si="0"/>
        <v>6.8441277833574619E-5</v>
      </c>
      <c r="O36" s="21">
        <f t="shared" si="1"/>
        <v>31.66926232559825</v>
      </c>
    </row>
    <row r="37" spans="1:15" ht="14" customHeight="1">
      <c r="A37" s="11" t="s">
        <v>177</v>
      </c>
      <c r="B37" s="1" t="s">
        <v>14</v>
      </c>
      <c r="C37" s="1" t="s">
        <v>14</v>
      </c>
      <c r="D37" s="1" t="s">
        <v>344</v>
      </c>
      <c r="E37" s="1" t="s">
        <v>343</v>
      </c>
      <c r="F37" s="1">
        <v>0.85000900000000001</v>
      </c>
      <c r="G37" s="1">
        <v>-1.1572600000000001E-2</v>
      </c>
      <c r="H37" s="1">
        <v>1.9486499999999999E-3</v>
      </c>
      <c r="I37" s="95">
        <v>2.8999999999999999E-9</v>
      </c>
      <c r="J37" s="1">
        <v>462690</v>
      </c>
      <c r="K37" s="1" t="s">
        <v>23</v>
      </c>
      <c r="L37" s="30" t="s">
        <v>14</v>
      </c>
      <c r="M37" s="30" t="s">
        <v>14</v>
      </c>
      <c r="N37" s="1">
        <f t="shared" si="0"/>
        <v>7.6220357986116796E-5</v>
      </c>
      <c r="O37" s="21">
        <f t="shared" si="1"/>
        <v>35.269085658931147</v>
      </c>
    </row>
    <row r="38" spans="1:15" ht="14" customHeight="1">
      <c r="A38" s="11" t="s">
        <v>180</v>
      </c>
      <c r="B38" s="1" t="s">
        <v>14</v>
      </c>
      <c r="C38" s="1" t="s">
        <v>14</v>
      </c>
      <c r="D38" s="1" t="s">
        <v>344</v>
      </c>
      <c r="E38" s="1" t="s">
        <v>343</v>
      </c>
      <c r="F38" s="1">
        <v>0.74035700000000004</v>
      </c>
      <c r="G38" s="1">
        <v>-1.12899E-2</v>
      </c>
      <c r="H38" s="1">
        <v>1.58234E-3</v>
      </c>
      <c r="I38" s="95">
        <v>9.6999999999999991E-13</v>
      </c>
      <c r="J38" s="1">
        <v>462690</v>
      </c>
      <c r="K38" s="1" t="s">
        <v>23</v>
      </c>
      <c r="L38" s="30" t="s">
        <v>14</v>
      </c>
      <c r="M38" s="30" t="s">
        <v>14</v>
      </c>
      <c r="N38" s="1">
        <f t="shared" si="0"/>
        <v>1.1001266440898782E-4</v>
      </c>
      <c r="O38" s="21">
        <f t="shared" si="1"/>
        <v>50.907360149722678</v>
      </c>
    </row>
    <row r="39" spans="1:15" ht="14" customHeight="1">
      <c r="A39" s="11" t="s">
        <v>557</v>
      </c>
      <c r="B39" s="1" t="s">
        <v>14</v>
      </c>
      <c r="C39" s="1" t="s">
        <v>14</v>
      </c>
      <c r="D39" s="1" t="s">
        <v>343</v>
      </c>
      <c r="E39" s="1" t="s">
        <v>341</v>
      </c>
      <c r="F39" s="1">
        <v>0.88460499999999997</v>
      </c>
      <c r="G39" s="1">
        <v>-1.27323E-2</v>
      </c>
      <c r="H39" s="1">
        <v>2.18148E-3</v>
      </c>
      <c r="I39" s="95">
        <v>5.3000000000000003E-9</v>
      </c>
      <c r="J39" s="1">
        <v>462690</v>
      </c>
      <c r="K39" s="1" t="s">
        <v>23</v>
      </c>
      <c r="L39" s="30" t="s">
        <v>14</v>
      </c>
      <c r="M39" s="30" t="s">
        <v>14</v>
      </c>
      <c r="N39" s="1">
        <f t="shared" si="0"/>
        <v>7.3618873520314647E-5</v>
      </c>
      <c r="O39" s="21">
        <f t="shared" si="1"/>
        <v>34.065224432563326</v>
      </c>
    </row>
    <row r="40" spans="1:15" ht="14" customHeight="1">
      <c r="A40" s="11" t="s">
        <v>181</v>
      </c>
      <c r="B40" s="1" t="s">
        <v>14</v>
      </c>
      <c r="C40" s="1" t="s">
        <v>14</v>
      </c>
      <c r="D40" s="1" t="s">
        <v>344</v>
      </c>
      <c r="E40" s="1" t="s">
        <v>343</v>
      </c>
      <c r="F40" s="1">
        <v>0.72350000000000003</v>
      </c>
      <c r="G40" s="1">
        <v>1.09502E-2</v>
      </c>
      <c r="H40" s="1">
        <v>1.55159E-3</v>
      </c>
      <c r="I40" s="95">
        <v>1.7E-12</v>
      </c>
      <c r="J40" s="1">
        <v>462690</v>
      </c>
      <c r="K40" s="1" t="s">
        <v>23</v>
      </c>
      <c r="L40" s="30" t="s">
        <v>14</v>
      </c>
      <c r="M40" s="30" t="s">
        <v>14</v>
      </c>
      <c r="N40" s="1">
        <f t="shared" si="0"/>
        <v>1.0763494616732887E-4</v>
      </c>
      <c r="O40" s="21">
        <f t="shared" si="1"/>
        <v>49.80697421314958</v>
      </c>
    </row>
    <row r="41" spans="1:15" ht="14" customHeight="1">
      <c r="A41" s="11" t="s">
        <v>185</v>
      </c>
      <c r="B41" s="1" t="s">
        <v>14</v>
      </c>
      <c r="C41" s="1" t="s">
        <v>14</v>
      </c>
      <c r="D41" s="1" t="s">
        <v>341</v>
      </c>
      <c r="E41" s="1" t="s">
        <v>340</v>
      </c>
      <c r="F41" s="1">
        <v>0.36442200000000002</v>
      </c>
      <c r="G41" s="1">
        <v>1.00328E-2</v>
      </c>
      <c r="H41" s="1">
        <v>1.43771E-3</v>
      </c>
      <c r="I41" s="95">
        <v>3.0000000000000001E-12</v>
      </c>
      <c r="J41" s="1">
        <v>462690</v>
      </c>
      <c r="K41" s="1" t="s">
        <v>23</v>
      </c>
      <c r="L41" s="30" t="s">
        <v>14</v>
      </c>
      <c r="M41" s="30" t="s">
        <v>14</v>
      </c>
      <c r="N41" s="1">
        <f t="shared" si="0"/>
        <v>1.0523638071034413E-4</v>
      </c>
      <c r="O41" s="21">
        <f t="shared" si="1"/>
        <v>48.69694568118426</v>
      </c>
    </row>
    <row r="42" spans="1:15" ht="14" customHeight="1">
      <c r="A42" s="11" t="s">
        <v>186</v>
      </c>
      <c r="B42" s="1" t="s">
        <v>14</v>
      </c>
      <c r="C42" s="1" t="s">
        <v>14</v>
      </c>
      <c r="D42" s="1" t="s">
        <v>344</v>
      </c>
      <c r="E42" s="1" t="s">
        <v>340</v>
      </c>
      <c r="F42" s="1">
        <v>0.51032100000000002</v>
      </c>
      <c r="G42" s="1">
        <v>-7.6087400000000001E-3</v>
      </c>
      <c r="H42" s="1">
        <v>1.3858E-3</v>
      </c>
      <c r="I42" s="95">
        <v>4.0000000000000001E-8</v>
      </c>
      <c r="J42" s="1">
        <v>462690</v>
      </c>
      <c r="K42" s="1" t="s">
        <v>23</v>
      </c>
      <c r="L42" s="30" t="s">
        <v>14</v>
      </c>
      <c r="M42" s="30" t="s">
        <v>14</v>
      </c>
      <c r="N42" s="1">
        <f t="shared" si="0"/>
        <v>6.5148731791297393E-5</v>
      </c>
      <c r="O42" s="21">
        <f t="shared" si="1"/>
        <v>30.145630662122077</v>
      </c>
    </row>
    <row r="43" spans="1:15" ht="14" customHeight="1">
      <c r="A43" s="11" t="s">
        <v>558</v>
      </c>
      <c r="B43" s="1" t="s">
        <v>14</v>
      </c>
      <c r="C43" s="1" t="s">
        <v>14</v>
      </c>
      <c r="D43" s="1" t="s">
        <v>340</v>
      </c>
      <c r="E43" s="1" t="s">
        <v>344</v>
      </c>
      <c r="F43" s="1">
        <v>0.36372599999999999</v>
      </c>
      <c r="G43" s="1">
        <v>9.2183100000000004E-3</v>
      </c>
      <c r="H43" s="1">
        <v>1.43808E-3</v>
      </c>
      <c r="I43" s="95">
        <v>1.5E-10</v>
      </c>
      <c r="J43" s="1">
        <v>462690</v>
      </c>
      <c r="K43" s="1" t="s">
        <v>23</v>
      </c>
      <c r="L43" s="30" t="s">
        <v>14</v>
      </c>
      <c r="M43" s="30" t="s">
        <v>14</v>
      </c>
      <c r="N43" s="1">
        <f t="shared" si="0"/>
        <v>8.8798952939620293E-5</v>
      </c>
      <c r="O43" s="21">
        <f t="shared" si="1"/>
        <v>41.090036287831531</v>
      </c>
    </row>
    <row r="44" spans="1:15" ht="14" customHeight="1">
      <c r="A44" s="11" t="s">
        <v>187</v>
      </c>
      <c r="B44" s="1" t="s">
        <v>14</v>
      </c>
      <c r="C44" s="1" t="s">
        <v>14</v>
      </c>
      <c r="D44" s="1" t="s">
        <v>343</v>
      </c>
      <c r="E44" s="1" t="s">
        <v>344</v>
      </c>
      <c r="F44" s="1">
        <v>0.20293900000000001</v>
      </c>
      <c r="G44" s="1">
        <v>-1.01598E-2</v>
      </c>
      <c r="H44" s="1">
        <v>1.7249699999999999E-3</v>
      </c>
      <c r="I44" s="95">
        <v>3.9000000000000002E-9</v>
      </c>
      <c r="J44" s="1">
        <v>462690</v>
      </c>
      <c r="K44" s="1" t="s">
        <v>23</v>
      </c>
      <c r="L44" s="30" t="s">
        <v>14</v>
      </c>
      <c r="M44" s="30" t="s">
        <v>14</v>
      </c>
      <c r="N44" s="1">
        <f t="shared" si="0"/>
        <v>7.496948912189905E-5</v>
      </c>
      <c r="O44" s="21">
        <f t="shared" si="1"/>
        <v>34.690233630904295</v>
      </c>
    </row>
    <row r="45" spans="1:15" ht="14" customHeight="1">
      <c r="A45" s="11" t="s">
        <v>188</v>
      </c>
      <c r="B45" s="1" t="s">
        <v>14</v>
      </c>
      <c r="C45" s="1" t="s">
        <v>14</v>
      </c>
      <c r="D45" s="1" t="s">
        <v>344</v>
      </c>
      <c r="E45" s="1" t="s">
        <v>343</v>
      </c>
      <c r="F45" s="1">
        <v>0.58678200000000003</v>
      </c>
      <c r="G45" s="1">
        <v>-8.1103000000000008E-3</v>
      </c>
      <c r="H45" s="1">
        <v>1.4199799999999999E-3</v>
      </c>
      <c r="I45" s="95">
        <v>1.0999999999999999E-8</v>
      </c>
      <c r="J45" s="1">
        <v>462690</v>
      </c>
      <c r="K45" s="1" t="s">
        <v>23</v>
      </c>
      <c r="L45" s="30" t="s">
        <v>14</v>
      </c>
      <c r="M45" s="30" t="s">
        <v>14</v>
      </c>
      <c r="N45" s="1">
        <f t="shared" si="0"/>
        <v>7.0499924350755298E-5</v>
      </c>
      <c r="O45" s="21">
        <f t="shared" si="1"/>
        <v>32.621909840026866</v>
      </c>
    </row>
    <row r="46" spans="1:15" ht="14" customHeight="1">
      <c r="A46" s="11" t="s">
        <v>382</v>
      </c>
      <c r="B46" s="1" t="s">
        <v>14</v>
      </c>
      <c r="C46" s="1" t="s">
        <v>14</v>
      </c>
      <c r="D46" s="1" t="s">
        <v>341</v>
      </c>
      <c r="E46" s="1" t="s">
        <v>343</v>
      </c>
      <c r="F46" s="1">
        <v>0.23635600000000001</v>
      </c>
      <c r="G46" s="1">
        <v>8.9963600000000001E-3</v>
      </c>
      <c r="H46" s="1">
        <v>1.6308500000000001E-3</v>
      </c>
      <c r="I46" s="95">
        <v>3.5000000000000002E-8</v>
      </c>
      <c r="J46" s="1">
        <v>462690</v>
      </c>
      <c r="K46" s="1" t="s">
        <v>23</v>
      </c>
      <c r="L46" s="30" t="s">
        <v>14</v>
      </c>
      <c r="M46" s="30" t="s">
        <v>14</v>
      </c>
      <c r="N46" s="1">
        <f t="shared" si="0"/>
        <v>6.5763806196513641E-5</v>
      </c>
      <c r="O46" s="21">
        <f t="shared" si="1"/>
        <v>30.430256698568929</v>
      </c>
    </row>
    <row r="47" spans="1:15" ht="14" customHeight="1">
      <c r="A47" s="11" t="s">
        <v>384</v>
      </c>
      <c r="B47" s="1" t="s">
        <v>14</v>
      </c>
      <c r="C47" s="1" t="s">
        <v>14</v>
      </c>
      <c r="D47" s="1" t="s">
        <v>344</v>
      </c>
      <c r="E47" s="1" t="s">
        <v>341</v>
      </c>
      <c r="F47" s="1">
        <v>0.50195500000000004</v>
      </c>
      <c r="G47" s="1">
        <v>1.0571799999999999E-2</v>
      </c>
      <c r="H47" s="1">
        <v>1.3890599999999999E-3</v>
      </c>
      <c r="I47" s="95">
        <v>2.6999999999999999E-14</v>
      </c>
      <c r="J47" s="1">
        <v>462690</v>
      </c>
      <c r="K47" s="1" t="s">
        <v>23</v>
      </c>
      <c r="L47" s="30" t="s">
        <v>14</v>
      </c>
      <c r="M47" s="30" t="s">
        <v>14</v>
      </c>
      <c r="N47" s="1">
        <f t="shared" si="0"/>
        <v>1.2517320937000765E-4</v>
      </c>
      <c r="O47" s="21">
        <f t="shared" si="1"/>
        <v>57.923642731667961</v>
      </c>
    </row>
    <row r="48" spans="1:15" ht="14" customHeight="1">
      <c r="A48" s="11" t="s">
        <v>193</v>
      </c>
      <c r="B48" s="1" t="s">
        <v>14</v>
      </c>
      <c r="C48" s="1" t="s">
        <v>14</v>
      </c>
      <c r="D48" s="1" t="s">
        <v>343</v>
      </c>
      <c r="E48" s="1" t="s">
        <v>344</v>
      </c>
      <c r="F48" s="1">
        <v>0.27169100000000002</v>
      </c>
      <c r="G48" s="1">
        <v>-9.0160099999999996E-3</v>
      </c>
      <c r="H48" s="1">
        <v>1.5597199999999999E-3</v>
      </c>
      <c r="I48" s="95">
        <v>7.4000000000000001E-9</v>
      </c>
      <c r="J48" s="1">
        <v>462690</v>
      </c>
      <c r="K48" s="1" t="s">
        <v>23</v>
      </c>
      <c r="L48" s="30" t="s">
        <v>14</v>
      </c>
      <c r="M48" s="30" t="s">
        <v>14</v>
      </c>
      <c r="N48" s="1">
        <f t="shared" si="0"/>
        <v>7.2212771151255908E-5</v>
      </c>
      <c r="O48" s="21">
        <f t="shared" si="1"/>
        <v>33.414540040507667</v>
      </c>
    </row>
    <row r="49" spans="1:15" ht="14" customHeight="1">
      <c r="A49" s="11" t="s">
        <v>195</v>
      </c>
      <c r="B49" s="1" t="s">
        <v>14</v>
      </c>
      <c r="C49" s="1" t="s">
        <v>14</v>
      </c>
      <c r="D49" s="1" t="s">
        <v>344</v>
      </c>
      <c r="E49" s="1" t="s">
        <v>343</v>
      </c>
      <c r="F49" s="1">
        <v>0.58057000000000003</v>
      </c>
      <c r="G49" s="1">
        <v>8.4985700000000004E-3</v>
      </c>
      <c r="H49" s="1">
        <v>1.4001700000000001E-3</v>
      </c>
      <c r="I49" s="95">
        <v>1.3000000000000001E-9</v>
      </c>
      <c r="J49" s="1">
        <v>462690</v>
      </c>
      <c r="K49" s="1" t="s">
        <v>23</v>
      </c>
      <c r="L49" s="30" t="s">
        <v>14</v>
      </c>
      <c r="M49" s="30" t="s">
        <v>14</v>
      </c>
      <c r="N49" s="1">
        <f t="shared" si="0"/>
        <v>7.961694029028886E-5</v>
      </c>
      <c r="O49" s="21">
        <f t="shared" si="1"/>
        <v>36.840895262272085</v>
      </c>
    </row>
    <row r="50" spans="1:15" ht="14" customHeight="1">
      <c r="A50" s="11" t="s">
        <v>387</v>
      </c>
      <c r="B50" s="1" t="s">
        <v>14</v>
      </c>
      <c r="C50" s="1" t="s">
        <v>14</v>
      </c>
      <c r="D50" s="1" t="s">
        <v>343</v>
      </c>
      <c r="E50" s="1" t="s">
        <v>340</v>
      </c>
      <c r="F50" s="1">
        <v>0.48552800000000002</v>
      </c>
      <c r="G50" s="1">
        <v>8.7307900000000004E-3</v>
      </c>
      <c r="H50" s="1">
        <v>1.3875599999999999E-3</v>
      </c>
      <c r="I50" s="95">
        <v>3.1000000000000002E-10</v>
      </c>
      <c r="J50" s="1">
        <v>462690</v>
      </c>
      <c r="K50" s="1" t="s">
        <v>23</v>
      </c>
      <c r="L50" s="30" t="s">
        <v>14</v>
      </c>
      <c r="M50" s="30" t="s">
        <v>14</v>
      </c>
      <c r="N50" s="1">
        <f t="shared" si="0"/>
        <v>8.556108194313773E-5</v>
      </c>
      <c r="O50" s="21">
        <f t="shared" si="1"/>
        <v>39.591644508210429</v>
      </c>
    </row>
    <row r="51" spans="1:15" ht="14" customHeight="1">
      <c r="A51" s="11" t="s">
        <v>199</v>
      </c>
      <c r="B51" s="1" t="s">
        <v>14</v>
      </c>
      <c r="C51" s="1" t="s">
        <v>14</v>
      </c>
      <c r="D51" s="1" t="s">
        <v>341</v>
      </c>
      <c r="E51" s="1" t="s">
        <v>340</v>
      </c>
      <c r="F51" s="1">
        <v>0.69945900000000005</v>
      </c>
      <c r="G51" s="1">
        <v>-9.3648900000000007E-3</v>
      </c>
      <c r="H51" s="1">
        <v>1.5148799999999999E-3</v>
      </c>
      <c r="I51" s="95">
        <v>6.3E-10</v>
      </c>
      <c r="J51" s="1">
        <v>462690</v>
      </c>
      <c r="K51" s="1" t="s">
        <v>23</v>
      </c>
      <c r="L51" s="30" t="s">
        <v>14</v>
      </c>
      <c r="M51" s="30" t="s">
        <v>14</v>
      </c>
      <c r="N51" s="1">
        <f t="shared" si="0"/>
        <v>8.2589134406296292E-5</v>
      </c>
      <c r="O51" s="21">
        <f t="shared" si="1"/>
        <v>38.216322851473727</v>
      </c>
    </row>
    <row r="52" spans="1:15" ht="14" customHeight="1">
      <c r="A52" s="11" t="s">
        <v>827</v>
      </c>
      <c r="B52" s="1" t="s">
        <v>14</v>
      </c>
      <c r="C52" s="1" t="s">
        <v>14</v>
      </c>
      <c r="D52" s="1" t="s">
        <v>341</v>
      </c>
      <c r="E52" s="1" t="s">
        <v>340</v>
      </c>
      <c r="F52" s="1">
        <v>0.63148199999999999</v>
      </c>
      <c r="G52" s="1">
        <v>8.0066600000000005E-3</v>
      </c>
      <c r="H52" s="1">
        <v>1.4388700000000001E-3</v>
      </c>
      <c r="I52" s="95">
        <v>2.6000000000000001E-8</v>
      </c>
      <c r="J52" s="1">
        <v>462690</v>
      </c>
      <c r="K52" s="1" t="s">
        <v>23</v>
      </c>
      <c r="L52" s="30" t="s">
        <v>14</v>
      </c>
      <c r="M52" s="30" t="s">
        <v>14</v>
      </c>
      <c r="N52" s="1">
        <f t="shared" si="0"/>
        <v>6.6917619274297325E-5</v>
      </c>
      <c r="O52" s="21">
        <f t="shared" si="1"/>
        <v>30.964185311588448</v>
      </c>
    </row>
    <row r="53" spans="1:15" ht="14" customHeight="1">
      <c r="A53" s="11" t="s">
        <v>201</v>
      </c>
      <c r="B53" s="1" t="s">
        <v>14</v>
      </c>
      <c r="C53" s="1" t="s">
        <v>14</v>
      </c>
      <c r="D53" s="1" t="s">
        <v>344</v>
      </c>
      <c r="E53" s="1" t="s">
        <v>343</v>
      </c>
      <c r="F53" s="1">
        <v>0.69600499999999998</v>
      </c>
      <c r="G53" s="1">
        <v>8.4423399999999996E-3</v>
      </c>
      <c r="H53" s="1">
        <v>1.5048100000000001E-3</v>
      </c>
      <c r="I53" s="95">
        <v>2E-8</v>
      </c>
      <c r="J53" s="1">
        <v>462690</v>
      </c>
      <c r="K53" s="1" t="s">
        <v>23</v>
      </c>
      <c r="L53" s="30" t="s">
        <v>14</v>
      </c>
      <c r="M53" s="30" t="s">
        <v>14</v>
      </c>
      <c r="N53" s="1">
        <f t="shared" si="0"/>
        <v>6.80209486611955E-5</v>
      </c>
      <c r="O53" s="21">
        <f t="shared" si="1"/>
        <v>31.474753678652647</v>
      </c>
    </row>
    <row r="54" spans="1:15" ht="14" customHeight="1">
      <c r="A54" s="11" t="s">
        <v>202</v>
      </c>
      <c r="B54" s="1" t="s">
        <v>14</v>
      </c>
      <c r="C54" s="1" t="s">
        <v>14</v>
      </c>
      <c r="D54" s="1" t="s">
        <v>340</v>
      </c>
      <c r="E54" s="1" t="s">
        <v>344</v>
      </c>
      <c r="F54" s="1">
        <v>0.834596</v>
      </c>
      <c r="G54" s="1">
        <v>1.47832E-2</v>
      </c>
      <c r="H54" s="1">
        <v>1.88747E-3</v>
      </c>
      <c r="I54" s="95">
        <v>4.7999999999999999E-15</v>
      </c>
      <c r="J54" s="1">
        <v>462690</v>
      </c>
      <c r="K54" s="1" t="s">
        <v>23</v>
      </c>
      <c r="L54" s="30" t="s">
        <v>14</v>
      </c>
      <c r="M54" s="30" t="s">
        <v>14</v>
      </c>
      <c r="N54" s="1">
        <f t="shared" si="0"/>
        <v>1.3256506845113012E-4</v>
      </c>
      <c r="O54" s="21">
        <f t="shared" si="1"/>
        <v>61.344663681193403</v>
      </c>
    </row>
    <row r="55" spans="1:15" ht="14" customHeight="1">
      <c r="A55" s="11" t="s">
        <v>204</v>
      </c>
      <c r="B55" s="1" t="s">
        <v>14</v>
      </c>
      <c r="C55" s="1" t="s">
        <v>14</v>
      </c>
      <c r="D55" s="1" t="s">
        <v>344</v>
      </c>
      <c r="E55" s="1" t="s">
        <v>340</v>
      </c>
      <c r="F55" s="1">
        <v>0.41318100000000002</v>
      </c>
      <c r="G55" s="1">
        <v>-1.3697900000000001E-2</v>
      </c>
      <c r="H55" s="1">
        <v>1.40672E-3</v>
      </c>
      <c r="I55" s="95">
        <v>2.1000000000000001E-22</v>
      </c>
      <c r="J55" s="1">
        <v>462690</v>
      </c>
      <c r="K55" s="1" t="s">
        <v>23</v>
      </c>
      <c r="L55" s="30" t="s">
        <v>14</v>
      </c>
      <c r="M55" s="30" t="s">
        <v>14</v>
      </c>
      <c r="N55" s="1">
        <f t="shared" si="0"/>
        <v>2.0488659974507762E-4</v>
      </c>
      <c r="O55" s="21">
        <f t="shared" si="1"/>
        <v>94.818407857229076</v>
      </c>
    </row>
    <row r="56" spans="1:15" ht="14" customHeight="1">
      <c r="A56" s="11" t="s">
        <v>205</v>
      </c>
      <c r="B56" s="1" t="s">
        <v>14</v>
      </c>
      <c r="C56" s="1" t="s">
        <v>14</v>
      </c>
      <c r="D56" s="1" t="s">
        <v>340</v>
      </c>
      <c r="E56" s="1" t="s">
        <v>343</v>
      </c>
      <c r="F56" s="1">
        <v>0.92212099999999997</v>
      </c>
      <c r="G56" s="1">
        <v>-1.5298300000000001E-2</v>
      </c>
      <c r="H56" s="1">
        <v>2.5912000000000001E-3</v>
      </c>
      <c r="I56" s="95">
        <v>3.4999999999999999E-9</v>
      </c>
      <c r="J56" s="1">
        <v>462690</v>
      </c>
      <c r="K56" s="1" t="s">
        <v>23</v>
      </c>
      <c r="L56" s="30" t="s">
        <v>14</v>
      </c>
      <c r="M56" s="30" t="s">
        <v>14</v>
      </c>
      <c r="N56" s="1">
        <f t="shared" si="0"/>
        <v>7.5328903691153614E-5</v>
      </c>
      <c r="O56" s="21">
        <f t="shared" si="1"/>
        <v>34.856556155021465</v>
      </c>
    </row>
    <row r="57" spans="1:15" ht="14" customHeight="1">
      <c r="A57" s="11" t="s">
        <v>209</v>
      </c>
      <c r="B57" s="1" t="s">
        <v>14</v>
      </c>
      <c r="C57" s="1" t="s">
        <v>14</v>
      </c>
      <c r="D57" s="1" t="s">
        <v>340</v>
      </c>
      <c r="E57" s="1" t="s">
        <v>343</v>
      </c>
      <c r="F57" s="1">
        <v>0.81428699999999998</v>
      </c>
      <c r="G57" s="1">
        <v>-1.1566999999999999E-2</v>
      </c>
      <c r="H57" s="1">
        <v>1.79087E-3</v>
      </c>
      <c r="I57" s="95">
        <v>1.0999999999999999E-10</v>
      </c>
      <c r="J57" s="1">
        <v>462690</v>
      </c>
      <c r="K57" s="1" t="s">
        <v>23</v>
      </c>
      <c r="L57" s="30" t="s">
        <v>14</v>
      </c>
      <c r="M57" s="30" t="s">
        <v>14</v>
      </c>
      <c r="N57" s="1">
        <f t="shared" si="0"/>
        <v>9.0153808926105098E-5</v>
      </c>
      <c r="O57" s="21">
        <f t="shared" si="1"/>
        <v>41.717026800882735</v>
      </c>
    </row>
    <row r="58" spans="1:15" ht="14" customHeight="1">
      <c r="A58" s="11" t="s">
        <v>390</v>
      </c>
      <c r="B58" s="1" t="s">
        <v>14</v>
      </c>
      <c r="C58" s="1" t="s">
        <v>14</v>
      </c>
      <c r="D58" s="1" t="s">
        <v>344</v>
      </c>
      <c r="E58" s="1" t="s">
        <v>343</v>
      </c>
      <c r="F58" s="1">
        <v>0.52494300000000005</v>
      </c>
      <c r="G58" s="1">
        <v>9.4352199999999994E-3</v>
      </c>
      <c r="H58" s="1">
        <v>1.39247E-3</v>
      </c>
      <c r="I58" s="95">
        <v>1.2000000000000001E-11</v>
      </c>
      <c r="J58" s="1">
        <v>462690</v>
      </c>
      <c r="K58" s="1" t="s">
        <v>23</v>
      </c>
      <c r="L58" s="30" t="s">
        <v>14</v>
      </c>
      <c r="M58" s="30" t="s">
        <v>14</v>
      </c>
      <c r="N58" s="1">
        <f t="shared" si="0"/>
        <v>9.9219985966455575E-5</v>
      </c>
      <c r="O58" s="21">
        <f t="shared" si="1"/>
        <v>45.912650759383354</v>
      </c>
    </row>
    <row r="59" spans="1:15" ht="14" customHeight="1">
      <c r="A59" s="11" t="s">
        <v>210</v>
      </c>
      <c r="B59" s="1" t="s">
        <v>14</v>
      </c>
      <c r="C59" s="1" t="s">
        <v>14</v>
      </c>
      <c r="D59" s="1" t="s">
        <v>341</v>
      </c>
      <c r="E59" s="1" t="s">
        <v>340</v>
      </c>
      <c r="F59" s="1">
        <v>0.58067199999999997</v>
      </c>
      <c r="G59" s="1">
        <v>9.6570400000000004E-3</v>
      </c>
      <c r="H59" s="1">
        <v>1.4050899999999999E-3</v>
      </c>
      <c r="I59" s="95">
        <v>6.3000000000000002E-12</v>
      </c>
      <c r="J59" s="1">
        <v>462690</v>
      </c>
      <c r="K59" s="1" t="s">
        <v>23</v>
      </c>
      <c r="L59" s="30" t="s">
        <v>14</v>
      </c>
      <c r="M59" s="30" t="s">
        <v>14</v>
      </c>
      <c r="N59" s="1">
        <f t="shared" si="0"/>
        <v>1.0208109638860669E-4</v>
      </c>
      <c r="O59" s="21">
        <f t="shared" si="1"/>
        <v>47.236724464667596</v>
      </c>
    </row>
    <row r="60" spans="1:15" ht="14" customHeight="1">
      <c r="A60" s="11" t="s">
        <v>213</v>
      </c>
      <c r="B60" s="1" t="s">
        <v>14</v>
      </c>
      <c r="C60" s="1" t="s">
        <v>14</v>
      </c>
      <c r="D60" s="1" t="s">
        <v>343</v>
      </c>
      <c r="E60" s="1" t="s">
        <v>344</v>
      </c>
      <c r="F60" s="1">
        <v>0.68618699999999999</v>
      </c>
      <c r="G60" s="1">
        <v>-8.5719799999999999E-3</v>
      </c>
      <c r="H60" s="1">
        <v>1.5055800000000001E-3</v>
      </c>
      <c r="I60" s="95">
        <v>1.2E-8</v>
      </c>
      <c r="J60" s="1">
        <v>462690</v>
      </c>
      <c r="K60" s="1" t="s">
        <v>23</v>
      </c>
      <c r="L60" s="30" t="s">
        <v>14</v>
      </c>
      <c r="M60" s="30" t="s">
        <v>14</v>
      </c>
      <c r="N60" s="1">
        <f t="shared" si="0"/>
        <v>7.0054185120623831E-5</v>
      </c>
      <c r="O60" s="21">
        <f t="shared" si="1"/>
        <v>32.41564176483044</v>
      </c>
    </row>
    <row r="61" spans="1:15" ht="14" customHeight="1">
      <c r="A61" s="11" t="s">
        <v>214</v>
      </c>
      <c r="B61" s="1" t="s">
        <v>14</v>
      </c>
      <c r="C61" s="1" t="s">
        <v>14</v>
      </c>
      <c r="D61" s="1" t="s">
        <v>343</v>
      </c>
      <c r="E61" s="1" t="s">
        <v>344</v>
      </c>
      <c r="F61" s="1">
        <v>0.34763699999999997</v>
      </c>
      <c r="G61" s="1">
        <v>-8.2838100000000008E-3</v>
      </c>
      <c r="H61" s="1">
        <v>1.4560199999999999E-3</v>
      </c>
      <c r="I61" s="95">
        <v>1.3000000000000001E-8</v>
      </c>
      <c r="J61" s="1">
        <v>462690</v>
      </c>
      <c r="K61" s="1" t="s">
        <v>23</v>
      </c>
      <c r="L61" s="30" t="s">
        <v>14</v>
      </c>
      <c r="M61" s="30" t="s">
        <v>14</v>
      </c>
      <c r="N61" s="1">
        <f t="shared" si="0"/>
        <v>6.9952796818956828E-5</v>
      </c>
      <c r="O61" s="21">
        <f t="shared" si="1"/>
        <v>32.368723842925412</v>
      </c>
    </row>
    <row r="62" spans="1:15" ht="14" customHeight="1">
      <c r="A62" s="11" t="s">
        <v>215</v>
      </c>
      <c r="B62" s="1" t="s">
        <v>14</v>
      </c>
      <c r="C62" s="1" t="s">
        <v>14</v>
      </c>
      <c r="D62" s="1" t="s">
        <v>340</v>
      </c>
      <c r="E62" s="1" t="s">
        <v>344</v>
      </c>
      <c r="F62" s="1">
        <v>0.61220399999999997</v>
      </c>
      <c r="G62" s="1">
        <v>8.7762699999999992E-3</v>
      </c>
      <c r="H62" s="1">
        <v>1.44385E-3</v>
      </c>
      <c r="I62" s="95">
        <v>1.2E-9</v>
      </c>
      <c r="J62" s="1">
        <v>462690</v>
      </c>
      <c r="K62" s="1" t="s">
        <v>23</v>
      </c>
      <c r="L62" s="30" t="s">
        <v>14</v>
      </c>
      <c r="M62" s="30" t="s">
        <v>14</v>
      </c>
      <c r="N62" s="1">
        <f t="shared" si="0"/>
        <v>7.9845603153505973E-5</v>
      </c>
      <c r="O62" s="21">
        <f t="shared" si="1"/>
        <v>36.946712155612289</v>
      </c>
    </row>
    <row r="63" spans="1:15" ht="14" customHeight="1">
      <c r="A63" s="11" t="s">
        <v>216</v>
      </c>
      <c r="B63" s="1" t="s">
        <v>14</v>
      </c>
      <c r="C63" s="1" t="s">
        <v>14</v>
      </c>
      <c r="D63" s="1" t="s">
        <v>344</v>
      </c>
      <c r="E63" s="1" t="s">
        <v>343</v>
      </c>
      <c r="F63" s="1">
        <v>0.78844000000000003</v>
      </c>
      <c r="G63" s="1">
        <v>-1.64032E-2</v>
      </c>
      <c r="H63" s="1">
        <v>1.6984700000000001E-3</v>
      </c>
      <c r="I63" s="95">
        <v>4.5999999999999996E-22</v>
      </c>
      <c r="J63" s="1">
        <v>462690</v>
      </c>
      <c r="K63" s="1" t="s">
        <v>23</v>
      </c>
      <c r="L63" s="30" t="s">
        <v>14</v>
      </c>
      <c r="M63" s="30" t="s">
        <v>14</v>
      </c>
      <c r="N63" s="1">
        <f t="shared" si="0"/>
        <v>2.0154115787346741E-4</v>
      </c>
      <c r="O63" s="21">
        <f t="shared" si="1"/>
        <v>93.269876055289544</v>
      </c>
    </row>
    <row r="64" spans="1:15" ht="14" customHeight="1">
      <c r="A64" s="11" t="s">
        <v>826</v>
      </c>
      <c r="B64" s="1" t="s">
        <v>14</v>
      </c>
      <c r="C64" s="1" t="s">
        <v>14</v>
      </c>
      <c r="D64" s="1" t="s">
        <v>341</v>
      </c>
      <c r="E64" s="1" t="s">
        <v>343</v>
      </c>
      <c r="F64" s="1">
        <v>0.73271299999999995</v>
      </c>
      <c r="G64" s="1">
        <v>9.1814400000000008E-3</v>
      </c>
      <c r="H64" s="1">
        <v>1.5959399999999999E-3</v>
      </c>
      <c r="I64" s="95">
        <v>8.7999999999999994E-9</v>
      </c>
      <c r="J64" s="1">
        <v>462690</v>
      </c>
      <c r="K64" s="1" t="s">
        <v>23</v>
      </c>
      <c r="L64" s="30" t="s">
        <v>14</v>
      </c>
      <c r="M64" s="30" t="s">
        <v>14</v>
      </c>
      <c r="N64" s="1">
        <f t="shared" si="0"/>
        <v>7.1526554184302797E-5</v>
      </c>
      <c r="O64" s="21">
        <f t="shared" si="1"/>
        <v>33.096988669088439</v>
      </c>
    </row>
    <row r="65" spans="1:15" ht="14" customHeight="1">
      <c r="A65" s="11" t="s">
        <v>391</v>
      </c>
      <c r="B65" s="1" t="s">
        <v>14</v>
      </c>
      <c r="C65" s="1" t="s">
        <v>14</v>
      </c>
      <c r="D65" s="1" t="s">
        <v>340</v>
      </c>
      <c r="E65" s="1" t="s">
        <v>341</v>
      </c>
      <c r="F65" s="1">
        <v>0.39288600000000001</v>
      </c>
      <c r="G65" s="1">
        <v>-8.7197500000000001E-3</v>
      </c>
      <c r="H65" s="1">
        <v>1.4253899999999999E-3</v>
      </c>
      <c r="I65" s="95">
        <v>9.5000000000000003E-10</v>
      </c>
      <c r="J65" s="1">
        <v>462690</v>
      </c>
      <c r="K65" s="1" t="s">
        <v>23</v>
      </c>
      <c r="L65" s="30" t="s">
        <v>14</v>
      </c>
      <c r="M65" s="30" t="s">
        <v>14</v>
      </c>
      <c r="N65" s="1">
        <f t="shared" si="0"/>
        <v>8.0875208566838456E-5</v>
      </c>
      <c r="O65" s="21">
        <f t="shared" si="1"/>
        <v>37.423176859024196</v>
      </c>
    </row>
    <row r="66" spans="1:15" ht="14" customHeight="1">
      <c r="A66" s="11" t="s">
        <v>392</v>
      </c>
      <c r="B66" s="1" t="s">
        <v>14</v>
      </c>
      <c r="C66" s="1" t="s">
        <v>14</v>
      </c>
      <c r="D66" s="1" t="s">
        <v>344</v>
      </c>
      <c r="E66" s="1" t="s">
        <v>340</v>
      </c>
      <c r="F66" s="1">
        <v>0.30756499999999998</v>
      </c>
      <c r="G66" s="1">
        <v>-9.0888199999999992E-3</v>
      </c>
      <c r="H66" s="1">
        <v>1.511E-3</v>
      </c>
      <c r="I66" s="95">
        <v>1.8E-9</v>
      </c>
      <c r="J66" s="1">
        <v>462690</v>
      </c>
      <c r="K66" s="1" t="s">
        <v>23</v>
      </c>
      <c r="L66" s="30" t="s">
        <v>14</v>
      </c>
      <c r="M66" s="30" t="s">
        <v>14</v>
      </c>
      <c r="N66" s="1">
        <f t="shared" si="0"/>
        <v>7.8191942687863246E-5</v>
      </c>
      <c r="O66" s="21">
        <f t="shared" si="1"/>
        <v>36.181459060820693</v>
      </c>
    </row>
    <row r="67" spans="1:15" ht="14" customHeight="1">
      <c r="A67" s="11" t="s">
        <v>221</v>
      </c>
      <c r="B67" s="1" t="s">
        <v>14</v>
      </c>
      <c r="C67" s="1" t="s">
        <v>14</v>
      </c>
      <c r="D67" s="1" t="s">
        <v>340</v>
      </c>
      <c r="E67" s="1" t="s">
        <v>341</v>
      </c>
      <c r="F67" s="1">
        <v>0.595136</v>
      </c>
      <c r="G67" s="1">
        <v>-1.0792899999999999E-2</v>
      </c>
      <c r="H67" s="1">
        <v>1.4159000000000001E-3</v>
      </c>
      <c r="I67" s="95">
        <v>2.5000000000000001E-14</v>
      </c>
      <c r="J67" s="1">
        <v>462690</v>
      </c>
      <c r="K67" s="1" t="s">
        <v>23</v>
      </c>
      <c r="L67" s="30" t="s">
        <v>14</v>
      </c>
      <c r="M67" s="30" t="s">
        <v>14</v>
      </c>
      <c r="N67" s="1">
        <f t="shared" si="0"/>
        <v>1.2556439088284648E-4</v>
      </c>
      <c r="O67" s="21">
        <f t="shared" si="1"/>
        <v>58.104683896825179</v>
      </c>
    </row>
    <row r="68" spans="1:15" ht="14" customHeight="1">
      <c r="A68" s="11" t="s">
        <v>394</v>
      </c>
      <c r="B68" s="1" t="s">
        <v>14</v>
      </c>
      <c r="C68" s="1" t="s">
        <v>14</v>
      </c>
      <c r="D68" s="1" t="s">
        <v>340</v>
      </c>
      <c r="E68" s="1" t="s">
        <v>343</v>
      </c>
      <c r="F68" s="1">
        <v>0.52784500000000001</v>
      </c>
      <c r="G68" s="1">
        <v>-8.2564600000000002E-3</v>
      </c>
      <c r="H68" s="1">
        <v>1.3856300000000001E-3</v>
      </c>
      <c r="I68" s="95">
        <v>2.5000000000000001E-9</v>
      </c>
      <c r="J68" s="1">
        <v>462690</v>
      </c>
      <c r="K68" s="1" t="s">
        <v>23</v>
      </c>
      <c r="L68" s="30" t="s">
        <v>14</v>
      </c>
      <c r="M68" s="30" t="s">
        <v>14</v>
      </c>
      <c r="N68" s="1">
        <f t="shared" si="0"/>
        <v>7.673080754118398E-5</v>
      </c>
      <c r="O68" s="21">
        <f t="shared" si="1"/>
        <v>35.505301691701213</v>
      </c>
    </row>
    <row r="69" spans="1:15" ht="14" customHeight="1">
      <c r="A69" s="11" t="s">
        <v>222</v>
      </c>
      <c r="B69" s="1" t="s">
        <v>14</v>
      </c>
      <c r="C69" s="1" t="s">
        <v>14</v>
      </c>
      <c r="D69" s="1" t="s">
        <v>340</v>
      </c>
      <c r="E69" s="1" t="s">
        <v>341</v>
      </c>
      <c r="F69" s="1">
        <v>0.72385200000000005</v>
      </c>
      <c r="G69" s="1">
        <v>-9.5446599999999999E-3</v>
      </c>
      <c r="H69" s="1">
        <v>1.5574499999999999E-3</v>
      </c>
      <c r="I69" s="95">
        <v>8.9000000000000003E-10</v>
      </c>
      <c r="J69" s="1">
        <v>462690</v>
      </c>
      <c r="K69" s="1" t="s">
        <v>23</v>
      </c>
      <c r="L69" s="30" t="s">
        <v>14</v>
      </c>
      <c r="M69" s="30" t="s">
        <v>14</v>
      </c>
      <c r="N69" s="1">
        <f t="shared" si="0"/>
        <v>8.1164727490768904E-5</v>
      </c>
      <c r="O69" s="21">
        <f t="shared" si="1"/>
        <v>37.55715607904235</v>
      </c>
    </row>
    <row r="70" spans="1:15" ht="14" customHeight="1">
      <c r="A70" s="11" t="s">
        <v>223</v>
      </c>
      <c r="B70" s="1" t="s">
        <v>14</v>
      </c>
      <c r="C70" s="1" t="s">
        <v>14</v>
      </c>
      <c r="D70" s="1" t="s">
        <v>343</v>
      </c>
      <c r="E70" s="1" t="s">
        <v>344</v>
      </c>
      <c r="F70" s="1">
        <v>0.58528599999999997</v>
      </c>
      <c r="G70" s="1">
        <v>9.6269600000000004E-3</v>
      </c>
      <c r="H70" s="1">
        <v>1.41792E-3</v>
      </c>
      <c r="I70" s="95">
        <v>1.1000000000000001E-11</v>
      </c>
      <c r="J70" s="1">
        <v>462690</v>
      </c>
      <c r="K70" s="1" t="s">
        <v>23</v>
      </c>
      <c r="L70" s="30" t="s">
        <v>14</v>
      </c>
      <c r="M70" s="30" t="s">
        <v>14</v>
      </c>
      <c r="N70" s="1">
        <f t="shared" si="0"/>
        <v>9.9618844183761043E-5</v>
      </c>
      <c r="O70" s="21">
        <f t="shared" si="1"/>
        <v>46.097235168671965</v>
      </c>
    </row>
    <row r="71" spans="1:15" ht="14" customHeight="1">
      <c r="A71" s="11" t="s">
        <v>226</v>
      </c>
      <c r="B71" s="1" t="s">
        <v>14</v>
      </c>
      <c r="C71" s="1" t="s">
        <v>14</v>
      </c>
      <c r="D71" s="1" t="s">
        <v>340</v>
      </c>
      <c r="E71" s="1" t="s">
        <v>341</v>
      </c>
      <c r="F71" s="1">
        <v>0.51902800000000004</v>
      </c>
      <c r="G71" s="1">
        <v>8.7074300000000004E-3</v>
      </c>
      <c r="H71" s="1">
        <v>1.38561E-3</v>
      </c>
      <c r="I71" s="95">
        <v>3.3E-10</v>
      </c>
      <c r="J71" s="1">
        <v>462690</v>
      </c>
      <c r="K71" s="1" t="s">
        <v>23</v>
      </c>
      <c r="L71" s="30" t="s">
        <v>14</v>
      </c>
      <c r="M71" s="30" t="s">
        <v>14</v>
      </c>
      <c r="N71" s="1">
        <f t="shared" si="0"/>
        <v>8.5343566193149574E-5</v>
      </c>
      <c r="O71" s="21">
        <f t="shared" si="1"/>
        <v>39.490984943395929</v>
      </c>
    </row>
    <row r="72" spans="1:15" ht="14" customHeight="1">
      <c r="A72" s="11" t="s">
        <v>227</v>
      </c>
      <c r="B72" s="1" t="s">
        <v>14</v>
      </c>
      <c r="C72" s="1" t="s">
        <v>14</v>
      </c>
      <c r="D72" s="1" t="s">
        <v>343</v>
      </c>
      <c r="E72" s="1" t="s">
        <v>344</v>
      </c>
      <c r="F72" s="1">
        <v>0.70746399999999998</v>
      </c>
      <c r="G72" s="1">
        <v>1.0319099999999999E-2</v>
      </c>
      <c r="H72" s="1">
        <v>1.5278900000000001E-3</v>
      </c>
      <c r="I72" s="95">
        <v>1.4E-11</v>
      </c>
      <c r="J72" s="1">
        <v>462690</v>
      </c>
      <c r="K72" s="1" t="s">
        <v>23</v>
      </c>
      <c r="L72" s="30" t="s">
        <v>14</v>
      </c>
      <c r="M72" s="30" t="s">
        <v>14</v>
      </c>
      <c r="N72" s="1">
        <f t="shared" ref="N72:N132" si="2">G72^2/(J72*H72^2+G72^2)</f>
        <v>9.8574944074461817E-5</v>
      </c>
      <c r="O72" s="21">
        <f t="shared" ref="O72:O132" si="3">N72*J72/(1-N72)</f>
        <v>45.614137284844595</v>
      </c>
    </row>
    <row r="73" spans="1:15" ht="14" customHeight="1">
      <c r="A73" s="11" t="s">
        <v>228</v>
      </c>
      <c r="B73" s="1" t="s">
        <v>14</v>
      </c>
      <c r="C73" s="1" t="s">
        <v>14</v>
      </c>
      <c r="D73" s="1" t="s">
        <v>343</v>
      </c>
      <c r="E73" s="1" t="s">
        <v>340</v>
      </c>
      <c r="F73" s="1">
        <v>0.24997800000000001</v>
      </c>
      <c r="G73" s="1">
        <v>-1.04317E-2</v>
      </c>
      <c r="H73" s="1">
        <v>1.5967500000000001E-3</v>
      </c>
      <c r="I73" s="95">
        <v>6.3999999999999999E-11</v>
      </c>
      <c r="J73" s="1">
        <v>462690</v>
      </c>
      <c r="K73" s="1" t="s">
        <v>23</v>
      </c>
      <c r="L73" s="30" t="s">
        <v>14</v>
      </c>
      <c r="M73" s="30" t="s">
        <v>14</v>
      </c>
      <c r="N73" s="1">
        <f t="shared" si="2"/>
        <v>9.2237209361531846E-5</v>
      </c>
      <c r="O73" s="21">
        <f t="shared" si="3"/>
        <v>42.681171191610169</v>
      </c>
    </row>
    <row r="74" spans="1:15" ht="14" customHeight="1">
      <c r="A74" s="11" t="s">
        <v>398</v>
      </c>
      <c r="B74" s="1" t="s">
        <v>14</v>
      </c>
      <c r="C74" s="1" t="s">
        <v>14</v>
      </c>
      <c r="D74" s="1" t="s">
        <v>340</v>
      </c>
      <c r="E74" s="1" t="s">
        <v>341</v>
      </c>
      <c r="F74" s="1">
        <v>0.51991200000000004</v>
      </c>
      <c r="G74" s="1">
        <v>-8.6624300000000005E-3</v>
      </c>
      <c r="H74" s="1">
        <v>1.3891000000000001E-3</v>
      </c>
      <c r="I74" s="95">
        <v>4.5E-10</v>
      </c>
      <c r="J74" s="1">
        <v>462690</v>
      </c>
      <c r="K74" s="1" t="s">
        <v>23</v>
      </c>
      <c r="L74" s="30" t="s">
        <v>14</v>
      </c>
      <c r="M74" s="30" t="s">
        <v>14</v>
      </c>
      <c r="N74" s="1">
        <f t="shared" si="2"/>
        <v>8.4039960721192026E-5</v>
      </c>
      <c r="O74" s="21">
        <f t="shared" si="3"/>
        <v>38.887717548343637</v>
      </c>
    </row>
    <row r="75" spans="1:15" ht="14" customHeight="1">
      <c r="A75" s="11" t="s">
        <v>1018</v>
      </c>
      <c r="B75" s="1" t="s">
        <v>14</v>
      </c>
      <c r="C75" s="1" t="s">
        <v>14</v>
      </c>
      <c r="D75" s="1" t="s">
        <v>341</v>
      </c>
      <c r="E75" s="1" t="s">
        <v>343</v>
      </c>
      <c r="F75" s="1">
        <v>0.50314899999999996</v>
      </c>
      <c r="G75" s="1">
        <v>-7.6206800000000003E-3</v>
      </c>
      <c r="H75" s="1">
        <v>1.38689E-3</v>
      </c>
      <c r="I75" s="95">
        <v>3.8999999999999998E-8</v>
      </c>
      <c r="J75" s="1">
        <v>462690</v>
      </c>
      <c r="K75" s="1" t="s">
        <v>23</v>
      </c>
      <c r="L75" s="30" t="s">
        <v>14</v>
      </c>
      <c r="M75" s="30" t="s">
        <v>14</v>
      </c>
      <c r="N75" s="1">
        <f t="shared" si="2"/>
        <v>6.5250668492587648E-5</v>
      </c>
      <c r="O75" s="21">
        <f t="shared" si="3"/>
        <v>30.192801905343369</v>
      </c>
    </row>
    <row r="76" spans="1:15" ht="14" customHeight="1">
      <c r="A76" s="11" t="s">
        <v>399</v>
      </c>
      <c r="B76" s="1" t="s">
        <v>14</v>
      </c>
      <c r="C76" s="1" t="s">
        <v>14</v>
      </c>
      <c r="D76" s="1" t="s">
        <v>341</v>
      </c>
      <c r="E76" s="1" t="s">
        <v>340</v>
      </c>
      <c r="F76" s="1">
        <v>0.53952299999999997</v>
      </c>
      <c r="G76" s="1">
        <v>7.8770100000000003E-3</v>
      </c>
      <c r="H76" s="1">
        <v>1.3917199999999999E-3</v>
      </c>
      <c r="I76" s="95">
        <v>1.4999999999999999E-8</v>
      </c>
      <c r="J76" s="1">
        <v>462690</v>
      </c>
      <c r="K76" s="1" t="s">
        <v>23</v>
      </c>
      <c r="L76" s="30" t="s">
        <v>14</v>
      </c>
      <c r="M76" s="30" t="s">
        <v>14</v>
      </c>
      <c r="N76" s="1">
        <f t="shared" si="2"/>
        <v>6.9230724408420849E-5</v>
      </c>
      <c r="O76" s="21">
        <f t="shared" si="3"/>
        <v>32.034581653826258</v>
      </c>
    </row>
    <row r="77" spans="1:15" ht="14" customHeight="1">
      <c r="A77" s="11" t="s">
        <v>230</v>
      </c>
      <c r="B77" s="1" t="s">
        <v>14</v>
      </c>
      <c r="C77" s="1" t="s">
        <v>14</v>
      </c>
      <c r="D77" s="1" t="s">
        <v>340</v>
      </c>
      <c r="E77" s="1" t="s">
        <v>341</v>
      </c>
      <c r="F77" s="1">
        <v>0.51881900000000003</v>
      </c>
      <c r="G77" s="1">
        <v>-9.4417500000000005E-3</v>
      </c>
      <c r="H77" s="1">
        <v>1.3899100000000001E-3</v>
      </c>
      <c r="I77" s="95">
        <v>1.1000000000000001E-11</v>
      </c>
      <c r="J77" s="1">
        <v>462690</v>
      </c>
      <c r="K77" s="1" t="s">
        <v>23</v>
      </c>
      <c r="L77" s="30" t="s">
        <v>14</v>
      </c>
      <c r="M77" s="30" t="s">
        <v>14</v>
      </c>
      <c r="N77" s="1">
        <f t="shared" si="2"/>
        <v>9.972366011677104E-5</v>
      </c>
      <c r="O77" s="21">
        <f t="shared" si="3"/>
        <v>46.145742121731978</v>
      </c>
    </row>
    <row r="78" spans="1:15" ht="14" customHeight="1">
      <c r="A78" s="11" t="s">
        <v>231</v>
      </c>
      <c r="B78" s="1" t="s">
        <v>14</v>
      </c>
      <c r="C78" s="1" t="s">
        <v>14</v>
      </c>
      <c r="D78" s="1" t="s">
        <v>341</v>
      </c>
      <c r="E78" s="1" t="s">
        <v>340</v>
      </c>
      <c r="F78" s="1">
        <v>0.31560700000000003</v>
      </c>
      <c r="G78" s="1">
        <v>-8.2923900000000002E-3</v>
      </c>
      <c r="H78" s="1">
        <v>1.49022E-3</v>
      </c>
      <c r="I78" s="95">
        <v>2.6000000000000001E-8</v>
      </c>
      <c r="J78" s="1">
        <v>462690</v>
      </c>
      <c r="K78" s="1" t="s">
        <v>23</v>
      </c>
      <c r="L78" s="30" t="s">
        <v>14</v>
      </c>
      <c r="M78" s="30" t="s">
        <v>14</v>
      </c>
      <c r="N78" s="1">
        <f t="shared" si="2"/>
        <v>6.691746599707209E-5</v>
      </c>
      <c r="O78" s="21">
        <f t="shared" si="3"/>
        <v>30.964114382256589</v>
      </c>
    </row>
    <row r="79" spans="1:15" ht="14" customHeight="1">
      <c r="A79" s="11" t="s">
        <v>233</v>
      </c>
      <c r="B79" s="1" t="s">
        <v>14</v>
      </c>
      <c r="C79" s="1" t="s">
        <v>14</v>
      </c>
      <c r="D79" s="1" t="s">
        <v>341</v>
      </c>
      <c r="E79" s="1" t="s">
        <v>340</v>
      </c>
      <c r="F79" s="1">
        <v>0.76658999999999999</v>
      </c>
      <c r="G79" s="1">
        <v>9.7121399999999993E-3</v>
      </c>
      <c r="H79" s="1">
        <v>1.6363700000000001E-3</v>
      </c>
      <c r="I79" s="95">
        <v>2.8999999999999999E-9</v>
      </c>
      <c r="J79" s="1">
        <v>462690</v>
      </c>
      <c r="K79" s="1" t="s">
        <v>23</v>
      </c>
      <c r="L79" s="30" t="s">
        <v>14</v>
      </c>
      <c r="M79" s="30" t="s">
        <v>14</v>
      </c>
      <c r="N79" s="1">
        <f t="shared" si="2"/>
        <v>7.6127869172026071E-5</v>
      </c>
      <c r="O79" s="21">
        <f t="shared" si="3"/>
        <v>35.226285489257883</v>
      </c>
    </row>
    <row r="80" spans="1:15" ht="14" customHeight="1">
      <c r="A80" s="11" t="s">
        <v>238</v>
      </c>
      <c r="B80" s="1" t="s">
        <v>14</v>
      </c>
      <c r="C80" s="1" t="s">
        <v>14</v>
      </c>
      <c r="D80" s="1" t="s">
        <v>340</v>
      </c>
      <c r="E80" s="1" t="s">
        <v>341</v>
      </c>
      <c r="F80" s="1">
        <v>0.86955199999999999</v>
      </c>
      <c r="G80" s="1">
        <v>-1.1605499999999999E-2</v>
      </c>
      <c r="H80" s="1">
        <v>2.0578800000000002E-3</v>
      </c>
      <c r="I80" s="95">
        <v>1.7E-8</v>
      </c>
      <c r="J80" s="1">
        <v>462690</v>
      </c>
      <c r="K80" s="1" t="s">
        <v>23</v>
      </c>
      <c r="L80" s="30" t="s">
        <v>14</v>
      </c>
      <c r="M80" s="30" t="s">
        <v>14</v>
      </c>
      <c r="N80" s="1">
        <f t="shared" si="2"/>
        <v>6.8733372575407992E-5</v>
      </c>
      <c r="O80" s="21">
        <f t="shared" si="3"/>
        <v>31.804430182664817</v>
      </c>
    </row>
    <row r="81" spans="1:15" ht="14" customHeight="1">
      <c r="A81" s="11" t="s">
        <v>239</v>
      </c>
      <c r="B81" s="1" t="s">
        <v>14</v>
      </c>
      <c r="C81" s="1" t="s">
        <v>14</v>
      </c>
      <c r="D81" s="1" t="s">
        <v>343</v>
      </c>
      <c r="E81" s="1" t="s">
        <v>341</v>
      </c>
      <c r="F81" s="1">
        <v>0.20849699999999999</v>
      </c>
      <c r="G81" s="1">
        <v>-1.01225E-2</v>
      </c>
      <c r="H81" s="1">
        <v>1.7221199999999999E-3</v>
      </c>
      <c r="I81" s="95">
        <v>4.2000000000000004E-9</v>
      </c>
      <c r="J81" s="1">
        <v>462690</v>
      </c>
      <c r="K81" s="1" t="s">
        <v>23</v>
      </c>
      <c r="L81" s="30" t="s">
        <v>14</v>
      </c>
      <c r="M81" s="30" t="s">
        <v>14</v>
      </c>
      <c r="N81" s="1">
        <f t="shared" si="2"/>
        <v>7.466657116086896E-5</v>
      </c>
      <c r="O81" s="21">
        <f t="shared" si="3"/>
        <v>34.550055544603396</v>
      </c>
    </row>
    <row r="82" spans="1:15" ht="14" customHeight="1">
      <c r="A82" s="11" t="s">
        <v>1019</v>
      </c>
      <c r="B82" s="1" t="s">
        <v>14</v>
      </c>
      <c r="C82" s="1" t="s">
        <v>14</v>
      </c>
      <c r="D82" s="1" t="s">
        <v>343</v>
      </c>
      <c r="E82" s="1" t="s">
        <v>344</v>
      </c>
      <c r="F82" s="1">
        <v>0.439502</v>
      </c>
      <c r="G82" s="1">
        <v>-7.8228099999999995E-3</v>
      </c>
      <c r="H82" s="1">
        <v>1.3946099999999999E-3</v>
      </c>
      <c r="I82" s="95">
        <v>2E-8</v>
      </c>
      <c r="J82" s="1">
        <v>462690</v>
      </c>
      <c r="K82" s="1" t="s">
        <v>23</v>
      </c>
      <c r="L82" s="30" t="s">
        <v>14</v>
      </c>
      <c r="M82" s="30" t="s">
        <v>14</v>
      </c>
      <c r="N82" s="1">
        <f t="shared" si="2"/>
        <v>6.7998662245129349E-5</v>
      </c>
      <c r="O82" s="21">
        <f t="shared" si="3"/>
        <v>31.464440574066227</v>
      </c>
    </row>
    <row r="83" spans="1:15" ht="14" customHeight="1">
      <c r="A83" s="11" t="s">
        <v>243</v>
      </c>
      <c r="B83" s="1" t="s">
        <v>14</v>
      </c>
      <c r="C83" s="1" t="s">
        <v>14</v>
      </c>
      <c r="D83" s="1" t="s">
        <v>344</v>
      </c>
      <c r="E83" s="1" t="s">
        <v>343</v>
      </c>
      <c r="F83" s="1">
        <v>0.30116100000000001</v>
      </c>
      <c r="G83" s="1">
        <v>1.12613E-2</v>
      </c>
      <c r="H83" s="1">
        <v>1.5085700000000001E-3</v>
      </c>
      <c r="I83" s="95">
        <v>8.3E-14</v>
      </c>
      <c r="J83" s="1">
        <v>462690</v>
      </c>
      <c r="K83" s="1" t="s">
        <v>23</v>
      </c>
      <c r="L83" s="30" t="s">
        <v>14</v>
      </c>
      <c r="M83" s="30" t="s">
        <v>14</v>
      </c>
      <c r="N83" s="1">
        <f t="shared" si="2"/>
        <v>1.2042140992558311E-4</v>
      </c>
      <c r="O83" s="21">
        <f t="shared" si="3"/>
        <v>55.724492580431971</v>
      </c>
    </row>
    <row r="84" spans="1:15" ht="14" customHeight="1">
      <c r="A84" s="11" t="s">
        <v>407</v>
      </c>
      <c r="B84" s="1" t="s">
        <v>14</v>
      </c>
      <c r="C84" s="1" t="s">
        <v>14</v>
      </c>
      <c r="D84" s="1" t="s">
        <v>344</v>
      </c>
      <c r="E84" s="1" t="s">
        <v>343</v>
      </c>
      <c r="F84" s="1">
        <v>0.48457800000000001</v>
      </c>
      <c r="G84" s="1">
        <v>7.7434399999999999E-3</v>
      </c>
      <c r="H84" s="1">
        <v>1.41026E-3</v>
      </c>
      <c r="I84" s="95">
        <v>4.0000000000000001E-8</v>
      </c>
      <c r="J84" s="1">
        <v>462690</v>
      </c>
      <c r="K84" s="1" t="s">
        <v>23</v>
      </c>
      <c r="L84" s="30" t="s">
        <v>14</v>
      </c>
      <c r="M84" s="30" t="s">
        <v>14</v>
      </c>
      <c r="N84" s="1">
        <f t="shared" si="2"/>
        <v>6.5155500970218009E-5</v>
      </c>
      <c r="O84" s="21">
        <f t="shared" si="3"/>
        <v>30.148763101673694</v>
      </c>
    </row>
    <row r="85" spans="1:15" ht="14" customHeight="1">
      <c r="A85" s="11" t="s">
        <v>246</v>
      </c>
      <c r="B85" s="1" t="s">
        <v>14</v>
      </c>
      <c r="C85" s="1" t="s">
        <v>14</v>
      </c>
      <c r="D85" s="1" t="s">
        <v>341</v>
      </c>
      <c r="E85" s="1" t="s">
        <v>340</v>
      </c>
      <c r="F85" s="1">
        <v>0.19123899999999999</v>
      </c>
      <c r="G85" s="1">
        <v>1.9115199999999999E-2</v>
      </c>
      <c r="H85" s="1">
        <v>1.7636399999999999E-3</v>
      </c>
      <c r="I85" s="95">
        <v>2.2999999999999999E-27</v>
      </c>
      <c r="J85" s="1">
        <v>462690</v>
      </c>
      <c r="K85" s="1" t="s">
        <v>23</v>
      </c>
      <c r="L85" s="30" t="s">
        <v>14</v>
      </c>
      <c r="M85" s="30" t="s">
        <v>14</v>
      </c>
      <c r="N85" s="1">
        <f t="shared" si="2"/>
        <v>2.5382678523345906E-4</v>
      </c>
      <c r="O85" s="21">
        <f t="shared" si="3"/>
        <v>117.4729330366138</v>
      </c>
    </row>
    <row r="86" spans="1:15" ht="14" customHeight="1">
      <c r="A86" s="11" t="s">
        <v>248</v>
      </c>
      <c r="B86" s="1" t="s">
        <v>14</v>
      </c>
      <c r="C86" s="1" t="s">
        <v>14</v>
      </c>
      <c r="D86" s="1" t="s">
        <v>340</v>
      </c>
      <c r="E86" s="1" t="s">
        <v>341</v>
      </c>
      <c r="F86" s="1">
        <v>0.90914899999999998</v>
      </c>
      <c r="G86" s="1">
        <v>1.34109E-2</v>
      </c>
      <c r="H86" s="1">
        <v>2.4193299999999999E-3</v>
      </c>
      <c r="I86" s="95">
        <v>2.9999999999999997E-8</v>
      </c>
      <c r="J86" s="1">
        <v>462690</v>
      </c>
      <c r="K86" s="1" t="s">
        <v>23</v>
      </c>
      <c r="L86" s="30" t="s">
        <v>14</v>
      </c>
      <c r="M86" s="30" t="s">
        <v>14</v>
      </c>
      <c r="N86" s="1">
        <f t="shared" si="2"/>
        <v>6.6405900871471305E-5</v>
      </c>
      <c r="O86" s="21">
        <f t="shared" si="3"/>
        <v>30.727386754019882</v>
      </c>
    </row>
    <row r="87" spans="1:15" ht="14" customHeight="1">
      <c r="A87" s="11" t="s">
        <v>250</v>
      </c>
      <c r="B87" s="1" t="s">
        <v>14</v>
      </c>
      <c r="C87" s="1" t="s">
        <v>14</v>
      </c>
      <c r="D87" s="1" t="s">
        <v>344</v>
      </c>
      <c r="E87" s="1" t="s">
        <v>343</v>
      </c>
      <c r="F87" s="1">
        <v>0.76171599999999995</v>
      </c>
      <c r="G87" s="1">
        <v>-1.2803800000000001E-2</v>
      </c>
      <c r="H87" s="1">
        <v>1.62704E-3</v>
      </c>
      <c r="I87" s="95">
        <v>3.6000000000000001E-15</v>
      </c>
      <c r="J87" s="1">
        <v>462690</v>
      </c>
      <c r="K87" s="1" t="s">
        <v>23</v>
      </c>
      <c r="L87" s="30" t="s">
        <v>14</v>
      </c>
      <c r="M87" s="30" t="s">
        <v>14</v>
      </c>
      <c r="N87" s="1">
        <f t="shared" si="2"/>
        <v>1.338237105014072E-4</v>
      </c>
      <c r="O87" s="21">
        <f t="shared" si="3"/>
        <v>61.927179936896145</v>
      </c>
    </row>
    <row r="88" spans="1:15" ht="14" customHeight="1">
      <c r="A88" s="11" t="s">
        <v>251</v>
      </c>
      <c r="B88" s="1" t="s">
        <v>14</v>
      </c>
      <c r="C88" s="1" t="s">
        <v>14</v>
      </c>
      <c r="D88" s="1" t="s">
        <v>343</v>
      </c>
      <c r="E88" s="1" t="s">
        <v>340</v>
      </c>
      <c r="F88" s="1">
        <v>0.91236499999999998</v>
      </c>
      <c r="G88" s="1">
        <v>-1.3416300000000001E-2</v>
      </c>
      <c r="H88" s="1">
        <v>2.4475199999999999E-3</v>
      </c>
      <c r="I88" s="95">
        <v>4.1999999999999999E-8</v>
      </c>
      <c r="J88" s="1">
        <v>462690</v>
      </c>
      <c r="K88" s="1" t="s">
        <v>23</v>
      </c>
      <c r="L88" s="30" t="s">
        <v>14</v>
      </c>
      <c r="M88" s="30" t="s">
        <v>14</v>
      </c>
      <c r="N88" s="1">
        <f t="shared" si="2"/>
        <v>6.4937371717012129E-5</v>
      </c>
      <c r="O88" s="21">
        <f t="shared" si="3"/>
        <v>30.047823746444251</v>
      </c>
    </row>
    <row r="89" spans="1:15" ht="14" customHeight="1">
      <c r="A89" s="11" t="s">
        <v>252</v>
      </c>
      <c r="B89" s="1" t="s">
        <v>14</v>
      </c>
      <c r="C89" s="1" t="s">
        <v>14</v>
      </c>
      <c r="D89" s="1" t="s">
        <v>344</v>
      </c>
      <c r="E89" s="1" t="s">
        <v>343</v>
      </c>
      <c r="F89" s="1">
        <v>0.63990999999999998</v>
      </c>
      <c r="G89" s="1">
        <v>-8.5666300000000004E-3</v>
      </c>
      <c r="H89" s="1">
        <v>1.4567600000000001E-3</v>
      </c>
      <c r="I89" s="95">
        <v>4.1000000000000003E-9</v>
      </c>
      <c r="J89" s="1">
        <v>462690</v>
      </c>
      <c r="K89" s="1" t="s">
        <v>23</v>
      </c>
      <c r="L89" s="30" t="s">
        <v>14</v>
      </c>
      <c r="M89" s="30" t="s">
        <v>14</v>
      </c>
      <c r="N89" s="1">
        <f t="shared" si="2"/>
        <v>7.473455143487997E-5</v>
      </c>
      <c r="O89" s="21">
        <f t="shared" si="3"/>
        <v>34.581514037344128</v>
      </c>
    </row>
    <row r="90" spans="1:15" ht="14" customHeight="1">
      <c r="A90" s="11" t="s">
        <v>253</v>
      </c>
      <c r="B90" s="1" t="s">
        <v>14</v>
      </c>
      <c r="C90" s="1" t="s">
        <v>14</v>
      </c>
      <c r="D90" s="1" t="s">
        <v>341</v>
      </c>
      <c r="E90" s="1" t="s">
        <v>340</v>
      </c>
      <c r="F90" s="1">
        <v>0.96825600000000001</v>
      </c>
      <c r="G90" s="1">
        <v>2.4344399999999999E-2</v>
      </c>
      <c r="H90" s="1">
        <v>3.9616499999999997E-3</v>
      </c>
      <c r="I90" s="95">
        <v>8.0000000000000003E-10</v>
      </c>
      <c r="J90" s="1">
        <v>462690</v>
      </c>
      <c r="K90" s="1" t="s">
        <v>23</v>
      </c>
      <c r="L90" s="30" t="s">
        <v>14</v>
      </c>
      <c r="M90" s="30" t="s">
        <v>14</v>
      </c>
      <c r="N90" s="1">
        <f t="shared" si="2"/>
        <v>8.1605679681843606E-5</v>
      </c>
      <c r="O90" s="21">
        <f t="shared" si="3"/>
        <v>37.761213461482356</v>
      </c>
    </row>
    <row r="91" spans="1:15" ht="14" customHeight="1">
      <c r="A91" s="11" t="s">
        <v>254</v>
      </c>
      <c r="B91" s="1" t="s">
        <v>14</v>
      </c>
      <c r="C91" s="1" t="s">
        <v>14</v>
      </c>
      <c r="D91" s="1" t="s">
        <v>343</v>
      </c>
      <c r="E91" s="1" t="s">
        <v>344</v>
      </c>
      <c r="F91" s="1">
        <v>0.87336000000000003</v>
      </c>
      <c r="G91" s="1">
        <v>-1.69073E-2</v>
      </c>
      <c r="H91" s="1">
        <v>2.0854599999999999E-3</v>
      </c>
      <c r="I91" s="95">
        <v>5.1999999999999997E-16</v>
      </c>
      <c r="J91" s="1">
        <v>462690</v>
      </c>
      <c r="K91" s="1" t="s">
        <v>23</v>
      </c>
      <c r="L91" s="30" t="s">
        <v>14</v>
      </c>
      <c r="M91" s="30" t="s">
        <v>14</v>
      </c>
      <c r="N91" s="1">
        <f t="shared" si="2"/>
        <v>1.4203421866565449E-4</v>
      </c>
      <c r="O91" s="21">
        <f t="shared" si="3"/>
        <v>65.727148138542645</v>
      </c>
    </row>
    <row r="92" spans="1:15" ht="14" customHeight="1">
      <c r="A92" s="11" t="s">
        <v>255</v>
      </c>
      <c r="B92" s="1" t="s">
        <v>14</v>
      </c>
      <c r="C92" s="1" t="s">
        <v>14</v>
      </c>
      <c r="D92" s="1" t="s">
        <v>340</v>
      </c>
      <c r="E92" s="1" t="s">
        <v>341</v>
      </c>
      <c r="F92" s="1">
        <v>0.96593899999999999</v>
      </c>
      <c r="G92" s="1">
        <v>2.1746100000000001E-2</v>
      </c>
      <c r="H92" s="1">
        <v>3.8567800000000002E-3</v>
      </c>
      <c r="I92" s="95">
        <v>1.7E-8</v>
      </c>
      <c r="J92" s="1">
        <v>462690</v>
      </c>
      <c r="K92" s="1" t="s">
        <v>23</v>
      </c>
      <c r="L92" s="30" t="s">
        <v>14</v>
      </c>
      <c r="M92" s="30" t="s">
        <v>14</v>
      </c>
      <c r="N92" s="1">
        <f t="shared" si="2"/>
        <v>6.8705748614451991E-5</v>
      </c>
      <c r="O92" s="21">
        <f t="shared" si="3"/>
        <v>31.791647095334167</v>
      </c>
    </row>
    <row r="93" spans="1:15" ht="14" customHeight="1">
      <c r="A93" s="11" t="s">
        <v>258</v>
      </c>
      <c r="B93" s="1" t="s">
        <v>14</v>
      </c>
      <c r="C93" s="1" t="s">
        <v>14</v>
      </c>
      <c r="D93" s="1" t="s">
        <v>340</v>
      </c>
      <c r="E93" s="1" t="s">
        <v>344</v>
      </c>
      <c r="F93" s="1">
        <v>0.69469700000000001</v>
      </c>
      <c r="G93" s="1">
        <v>9.2856699999999993E-3</v>
      </c>
      <c r="H93" s="1">
        <v>1.5036100000000001E-3</v>
      </c>
      <c r="I93" s="95">
        <v>6.6E-10</v>
      </c>
      <c r="J93" s="1">
        <v>462690</v>
      </c>
      <c r="K93" s="1" t="s">
        <v>23</v>
      </c>
      <c r="L93" s="30" t="s">
        <v>14</v>
      </c>
      <c r="M93" s="30" t="s">
        <v>14</v>
      </c>
      <c r="N93" s="1">
        <f t="shared" si="2"/>
        <v>8.241953706043822E-5</v>
      </c>
      <c r="O93" s="21">
        <f t="shared" si="3"/>
        <v>38.137838905521242</v>
      </c>
    </row>
    <row r="94" spans="1:15" ht="14" customHeight="1">
      <c r="A94" s="11" t="s">
        <v>412</v>
      </c>
      <c r="B94" s="1" t="s">
        <v>14</v>
      </c>
      <c r="C94" s="1" t="s">
        <v>14</v>
      </c>
      <c r="D94" s="1" t="s">
        <v>341</v>
      </c>
      <c r="E94" s="1" t="s">
        <v>344</v>
      </c>
      <c r="F94" s="1">
        <v>0.65060600000000002</v>
      </c>
      <c r="G94" s="1">
        <v>8.3691400000000006E-3</v>
      </c>
      <c r="H94" s="1">
        <v>1.4610999999999999E-3</v>
      </c>
      <c r="I94" s="95">
        <v>1E-8</v>
      </c>
      <c r="J94" s="1">
        <v>462690</v>
      </c>
      <c r="K94" s="1" t="s">
        <v>23</v>
      </c>
      <c r="L94" s="30" t="s">
        <v>14</v>
      </c>
      <c r="M94" s="30" t="s">
        <v>14</v>
      </c>
      <c r="N94" s="1">
        <f t="shared" si="2"/>
        <v>7.0905655429743953E-5</v>
      </c>
      <c r="O94" s="21">
        <f t="shared" si="3"/>
        <v>32.809664101525783</v>
      </c>
    </row>
    <row r="95" spans="1:15" ht="14" customHeight="1">
      <c r="A95" s="11" t="s">
        <v>413</v>
      </c>
      <c r="B95" s="1" t="s">
        <v>14</v>
      </c>
      <c r="C95" s="1" t="s">
        <v>14</v>
      </c>
      <c r="D95" s="1" t="s">
        <v>340</v>
      </c>
      <c r="E95" s="1" t="s">
        <v>341</v>
      </c>
      <c r="F95" s="1">
        <v>0.488672</v>
      </c>
      <c r="G95" s="1">
        <v>-8.1505599999999994E-3</v>
      </c>
      <c r="H95" s="1">
        <v>1.38941E-3</v>
      </c>
      <c r="I95" s="95">
        <v>4.4999999999999998E-9</v>
      </c>
      <c r="J95" s="1">
        <v>462690</v>
      </c>
      <c r="K95" s="1" t="s">
        <v>23</v>
      </c>
      <c r="L95" s="30" t="s">
        <v>14</v>
      </c>
      <c r="M95" s="30" t="s">
        <v>14</v>
      </c>
      <c r="N95" s="1">
        <f t="shared" si="2"/>
        <v>7.4368949088065046E-5</v>
      </c>
      <c r="O95" s="21">
        <f t="shared" si="3"/>
        <v>34.412328262245353</v>
      </c>
    </row>
    <row r="96" spans="1:15" ht="14" customHeight="1">
      <c r="A96" s="11" t="s">
        <v>1020</v>
      </c>
      <c r="B96" s="1" t="s">
        <v>14</v>
      </c>
      <c r="C96" s="1" t="s">
        <v>14</v>
      </c>
      <c r="D96" s="1" t="s">
        <v>341</v>
      </c>
      <c r="E96" s="1" t="s">
        <v>344</v>
      </c>
      <c r="F96" s="1">
        <v>0.42081000000000002</v>
      </c>
      <c r="G96" s="1">
        <v>-7.8156500000000004E-3</v>
      </c>
      <c r="H96" s="1">
        <v>1.40722E-3</v>
      </c>
      <c r="I96" s="95">
        <v>2.7999999999999999E-8</v>
      </c>
      <c r="J96" s="1">
        <v>462690</v>
      </c>
      <c r="K96" s="1" t="s">
        <v>23</v>
      </c>
      <c r="L96" s="30" t="s">
        <v>14</v>
      </c>
      <c r="M96" s="30" t="s">
        <v>14</v>
      </c>
      <c r="N96" s="1">
        <f t="shared" si="2"/>
        <v>6.6663351135900746E-5</v>
      </c>
      <c r="O96" s="21">
        <f t="shared" si="3"/>
        <v>30.846522269615299</v>
      </c>
    </row>
    <row r="97" spans="1:15" ht="14" customHeight="1">
      <c r="A97" s="11" t="s">
        <v>265</v>
      </c>
      <c r="B97" s="1" t="s">
        <v>14</v>
      </c>
      <c r="C97" s="1" t="s">
        <v>14</v>
      </c>
      <c r="D97" s="1" t="s">
        <v>340</v>
      </c>
      <c r="E97" s="1" t="s">
        <v>341</v>
      </c>
      <c r="F97" s="1">
        <v>0.433309</v>
      </c>
      <c r="G97" s="1">
        <v>7.9328200000000001E-3</v>
      </c>
      <c r="H97" s="1">
        <v>1.4036299999999999E-3</v>
      </c>
      <c r="I97" s="95">
        <v>1.6000000000000001E-8</v>
      </c>
      <c r="J97" s="1">
        <v>462690</v>
      </c>
      <c r="K97" s="1" t="s">
        <v>23</v>
      </c>
      <c r="L97" s="30" t="s">
        <v>14</v>
      </c>
      <c r="M97" s="30" t="s">
        <v>14</v>
      </c>
      <c r="N97" s="1">
        <f t="shared" si="2"/>
        <v>6.9028720444756238E-5</v>
      </c>
      <c r="O97" s="21">
        <f t="shared" si="3"/>
        <v>31.941103516089576</v>
      </c>
    </row>
    <row r="98" spans="1:15" ht="14" customHeight="1">
      <c r="A98" s="11" t="s">
        <v>267</v>
      </c>
      <c r="B98" s="1" t="s">
        <v>14</v>
      </c>
      <c r="C98" s="1" t="s">
        <v>14</v>
      </c>
      <c r="D98" s="1" t="s">
        <v>344</v>
      </c>
      <c r="E98" s="1" t="s">
        <v>343</v>
      </c>
      <c r="F98" s="1">
        <v>0.64881200000000006</v>
      </c>
      <c r="G98" s="1">
        <v>-8.8766599999999998E-3</v>
      </c>
      <c r="H98" s="1">
        <v>1.4584299999999999E-3</v>
      </c>
      <c r="I98" s="95">
        <v>1.2E-9</v>
      </c>
      <c r="J98" s="1">
        <v>462690</v>
      </c>
      <c r="K98" s="1" t="s">
        <v>23</v>
      </c>
      <c r="L98" s="30" t="s">
        <v>14</v>
      </c>
      <c r="M98" s="30" t="s">
        <v>14</v>
      </c>
      <c r="N98" s="1">
        <f t="shared" si="2"/>
        <v>8.0057700072628187E-5</v>
      </c>
      <c r="O98" s="21">
        <f t="shared" si="3"/>
        <v>37.044862973133469</v>
      </c>
    </row>
    <row r="99" spans="1:15" ht="14" customHeight="1">
      <c r="A99" s="11" t="s">
        <v>268</v>
      </c>
      <c r="B99" s="1" t="s">
        <v>14</v>
      </c>
      <c r="C99" s="1" t="s">
        <v>14</v>
      </c>
      <c r="D99" s="1" t="s">
        <v>340</v>
      </c>
      <c r="E99" s="1" t="s">
        <v>341</v>
      </c>
      <c r="F99" s="1">
        <v>0.267372</v>
      </c>
      <c r="G99" s="1">
        <v>1.11141E-2</v>
      </c>
      <c r="H99" s="1">
        <v>1.56621E-3</v>
      </c>
      <c r="I99" s="95">
        <v>1.2999999999999999E-12</v>
      </c>
      <c r="J99" s="1">
        <v>462690</v>
      </c>
      <c r="K99" s="1" t="s">
        <v>23</v>
      </c>
      <c r="L99" s="30" t="s">
        <v>14</v>
      </c>
      <c r="M99" s="30" t="s">
        <v>14</v>
      </c>
      <c r="N99" s="1">
        <f t="shared" si="2"/>
        <v>1.0882063078070469E-4</v>
      </c>
      <c r="O99" s="21">
        <f t="shared" si="3"/>
        <v>50.355697394678145</v>
      </c>
    </row>
    <row r="100" spans="1:15" ht="14" customHeight="1">
      <c r="A100" s="11" t="s">
        <v>562</v>
      </c>
      <c r="B100" s="1" t="s">
        <v>14</v>
      </c>
      <c r="C100" s="1" t="s">
        <v>14</v>
      </c>
      <c r="D100" s="1" t="s">
        <v>344</v>
      </c>
      <c r="E100" s="1" t="s">
        <v>340</v>
      </c>
      <c r="F100" s="1">
        <v>0.63292099999999996</v>
      </c>
      <c r="G100" s="1">
        <v>-8.7525299999999997E-3</v>
      </c>
      <c r="H100" s="1">
        <v>1.4392000000000001E-3</v>
      </c>
      <c r="I100" s="95">
        <v>1.2E-9</v>
      </c>
      <c r="J100" s="1">
        <v>462690</v>
      </c>
      <c r="K100" s="1" t="s">
        <v>23</v>
      </c>
      <c r="L100" s="30" t="s">
        <v>14</v>
      </c>
      <c r="M100" s="30" t="s">
        <v>14</v>
      </c>
      <c r="N100" s="1">
        <f t="shared" si="2"/>
        <v>7.9928210234942991E-5</v>
      </c>
      <c r="O100" s="21">
        <f t="shared" si="3"/>
        <v>36.984939733644332</v>
      </c>
    </row>
    <row r="101" spans="1:15" ht="14" customHeight="1">
      <c r="A101" s="11" t="s">
        <v>270</v>
      </c>
      <c r="B101" s="1" t="s">
        <v>14</v>
      </c>
      <c r="C101" s="1" t="s">
        <v>14</v>
      </c>
      <c r="D101" s="1" t="s">
        <v>343</v>
      </c>
      <c r="E101" s="1" t="s">
        <v>344</v>
      </c>
      <c r="F101" s="1">
        <v>0.42110799999999998</v>
      </c>
      <c r="G101" s="1">
        <v>9.5817000000000003E-3</v>
      </c>
      <c r="H101" s="1">
        <v>1.4019200000000001E-3</v>
      </c>
      <c r="I101" s="95">
        <v>8.1999999999999998E-12</v>
      </c>
      <c r="J101" s="1">
        <v>462690</v>
      </c>
      <c r="K101" s="1" t="s">
        <v>23</v>
      </c>
      <c r="L101" s="30" t="s">
        <v>14</v>
      </c>
      <c r="M101" s="30" t="s">
        <v>14</v>
      </c>
      <c r="N101" s="1">
        <f t="shared" si="2"/>
        <v>1.0094962682329188E-4</v>
      </c>
      <c r="O101" s="21">
        <f t="shared" si="3"/>
        <v>46.713098504730731</v>
      </c>
    </row>
    <row r="102" spans="1:15" ht="14" customHeight="1">
      <c r="A102" s="11" t="s">
        <v>271</v>
      </c>
      <c r="B102" s="1" t="s">
        <v>14</v>
      </c>
      <c r="C102" s="1" t="s">
        <v>14</v>
      </c>
      <c r="D102" s="1" t="s">
        <v>343</v>
      </c>
      <c r="E102" s="1" t="s">
        <v>344</v>
      </c>
      <c r="F102" s="1">
        <v>0.84555100000000005</v>
      </c>
      <c r="G102" s="1">
        <v>1.1063999999999999E-2</v>
      </c>
      <c r="H102" s="1">
        <v>1.9164500000000001E-3</v>
      </c>
      <c r="I102" s="95">
        <v>7.8000000000000004E-9</v>
      </c>
      <c r="J102" s="1">
        <v>462690</v>
      </c>
      <c r="K102" s="1" t="s">
        <v>23</v>
      </c>
      <c r="L102" s="30" t="s">
        <v>14</v>
      </c>
      <c r="M102" s="30" t="s">
        <v>14</v>
      </c>
      <c r="N102" s="1">
        <f t="shared" si="2"/>
        <v>7.2029093952428747E-5</v>
      </c>
      <c r="O102" s="21">
        <f t="shared" si="3"/>
        <v>33.329542177574154</v>
      </c>
    </row>
    <row r="103" spans="1:15" ht="14" customHeight="1">
      <c r="A103" s="11" t="s">
        <v>416</v>
      </c>
      <c r="B103" s="1" t="s">
        <v>14</v>
      </c>
      <c r="C103" s="1" t="s">
        <v>14</v>
      </c>
      <c r="D103" s="1" t="s">
        <v>344</v>
      </c>
      <c r="E103" s="1" t="s">
        <v>343</v>
      </c>
      <c r="F103" s="1">
        <v>0.42730699999999999</v>
      </c>
      <c r="G103" s="1">
        <v>8.7343300000000002E-3</v>
      </c>
      <c r="H103" s="1">
        <v>1.4050099999999999E-3</v>
      </c>
      <c r="I103" s="95">
        <v>5.1E-10</v>
      </c>
      <c r="J103" s="1">
        <v>462690</v>
      </c>
      <c r="K103" s="1" t="s">
        <v>23</v>
      </c>
      <c r="L103" s="30" t="s">
        <v>14</v>
      </c>
      <c r="M103" s="30" t="s">
        <v>14</v>
      </c>
      <c r="N103" s="1">
        <f t="shared" si="2"/>
        <v>8.3516825146509095E-5</v>
      </c>
      <c r="O103" s="21">
        <f t="shared" si="3"/>
        <v>38.645627387143456</v>
      </c>
    </row>
    <row r="104" spans="1:15" ht="14" customHeight="1">
      <c r="A104" s="11" t="s">
        <v>275</v>
      </c>
      <c r="B104" s="1" t="s">
        <v>14</v>
      </c>
      <c r="C104" s="1" t="s">
        <v>14</v>
      </c>
      <c r="D104" s="1" t="s">
        <v>341</v>
      </c>
      <c r="E104" s="1" t="s">
        <v>340</v>
      </c>
      <c r="F104" s="1">
        <v>0.62342900000000001</v>
      </c>
      <c r="G104" s="1">
        <v>8.5502500000000006E-3</v>
      </c>
      <c r="H104" s="1">
        <v>1.43575E-3</v>
      </c>
      <c r="I104" s="95">
        <v>2.6000000000000001E-9</v>
      </c>
      <c r="J104" s="1">
        <v>462690</v>
      </c>
      <c r="K104" s="1" t="s">
        <v>23</v>
      </c>
      <c r="L104" s="30" t="s">
        <v>14</v>
      </c>
      <c r="M104" s="30" t="s">
        <v>14</v>
      </c>
      <c r="N104" s="1">
        <f t="shared" si="2"/>
        <v>7.664372006625092E-5</v>
      </c>
      <c r="O104" s="21">
        <f t="shared" si="3"/>
        <v>35.465001007062966</v>
      </c>
    </row>
    <row r="105" spans="1:15" ht="14" customHeight="1">
      <c r="A105" s="11" t="s">
        <v>276</v>
      </c>
      <c r="B105" s="1" t="s">
        <v>14</v>
      </c>
      <c r="C105" s="1" t="s">
        <v>14</v>
      </c>
      <c r="D105" s="1" t="s">
        <v>344</v>
      </c>
      <c r="E105" s="1" t="s">
        <v>343</v>
      </c>
      <c r="F105" s="1">
        <v>0.79053300000000004</v>
      </c>
      <c r="G105" s="1">
        <v>-1.0319699999999999E-2</v>
      </c>
      <c r="H105" s="1">
        <v>1.7038000000000001E-3</v>
      </c>
      <c r="I105" s="95">
        <v>1.3999999999999999E-9</v>
      </c>
      <c r="J105" s="1">
        <v>462690</v>
      </c>
      <c r="K105" s="1" t="s">
        <v>23</v>
      </c>
      <c r="L105" s="30" t="s">
        <v>14</v>
      </c>
      <c r="M105" s="30" t="s">
        <v>14</v>
      </c>
      <c r="N105" s="1">
        <f t="shared" si="2"/>
        <v>7.9281593488042879E-5</v>
      </c>
      <c r="O105" s="21">
        <f t="shared" si="3"/>
        <v>36.685708992449719</v>
      </c>
    </row>
    <row r="106" spans="1:15" ht="14" customHeight="1">
      <c r="A106" s="11" t="s">
        <v>417</v>
      </c>
      <c r="B106" s="1" t="s">
        <v>14</v>
      </c>
      <c r="C106" s="1" t="s">
        <v>14</v>
      </c>
      <c r="D106" s="1" t="s">
        <v>343</v>
      </c>
      <c r="E106" s="1" t="s">
        <v>341</v>
      </c>
      <c r="F106" s="1">
        <v>0.67428200000000005</v>
      </c>
      <c r="G106" s="1">
        <v>-8.8516199999999993E-3</v>
      </c>
      <c r="H106" s="1">
        <v>1.48508E-3</v>
      </c>
      <c r="I106" s="95">
        <v>2.5000000000000001E-9</v>
      </c>
      <c r="J106" s="1">
        <v>462690</v>
      </c>
      <c r="K106" s="1" t="s">
        <v>23</v>
      </c>
      <c r="L106" s="30" t="s">
        <v>14</v>
      </c>
      <c r="M106" s="30" t="s">
        <v>14</v>
      </c>
      <c r="N106" s="1">
        <f t="shared" si="2"/>
        <v>7.6775449240329272E-5</v>
      </c>
      <c r="O106" s="21">
        <f t="shared" si="3"/>
        <v>35.525960130556669</v>
      </c>
    </row>
    <row r="107" spans="1:15" ht="14" customHeight="1">
      <c r="A107" s="11" t="s">
        <v>279</v>
      </c>
      <c r="B107" s="1" t="s">
        <v>14</v>
      </c>
      <c r="C107" s="1" t="s">
        <v>14</v>
      </c>
      <c r="D107" s="1" t="s">
        <v>344</v>
      </c>
      <c r="E107" s="1" t="s">
        <v>343</v>
      </c>
      <c r="F107" s="1">
        <v>0.88881100000000002</v>
      </c>
      <c r="G107" s="1">
        <v>1.32566E-2</v>
      </c>
      <c r="H107" s="1">
        <v>2.19871E-3</v>
      </c>
      <c r="I107" s="95">
        <v>1.6000000000000001E-9</v>
      </c>
      <c r="J107" s="1">
        <v>462690</v>
      </c>
      <c r="K107" s="1" t="s">
        <v>23</v>
      </c>
      <c r="L107" s="30" t="s">
        <v>14</v>
      </c>
      <c r="M107" s="30" t="s">
        <v>14</v>
      </c>
      <c r="N107" s="1">
        <f t="shared" si="2"/>
        <v>7.8560487207468536E-5</v>
      </c>
      <c r="O107" s="21">
        <f t="shared" si="3"/>
        <v>36.352007657456156</v>
      </c>
    </row>
    <row r="108" spans="1:15" ht="14" customHeight="1">
      <c r="A108" s="11" t="s">
        <v>282</v>
      </c>
      <c r="B108" s="1" t="s">
        <v>14</v>
      </c>
      <c r="C108" s="1" t="s">
        <v>14</v>
      </c>
      <c r="D108" s="1" t="s">
        <v>343</v>
      </c>
      <c r="E108" s="1" t="s">
        <v>340</v>
      </c>
      <c r="F108" s="1">
        <v>0.76456800000000003</v>
      </c>
      <c r="G108" s="1">
        <v>8.9876599999999997E-3</v>
      </c>
      <c r="H108" s="1">
        <v>1.6339600000000001E-3</v>
      </c>
      <c r="I108" s="95">
        <v>3.8000000000000003E-8</v>
      </c>
      <c r="J108" s="1">
        <v>462690</v>
      </c>
      <c r="K108" s="1" t="s">
        <v>23</v>
      </c>
      <c r="L108" s="30" t="s">
        <v>14</v>
      </c>
      <c r="M108" s="30" t="s">
        <v>14</v>
      </c>
      <c r="N108" s="1">
        <f t="shared" si="2"/>
        <v>6.5387076014718069E-5</v>
      </c>
      <c r="O108" s="21">
        <f t="shared" si="3"/>
        <v>30.255924547688196</v>
      </c>
    </row>
    <row r="109" spans="1:15" ht="14" customHeight="1">
      <c r="A109" s="11" t="s">
        <v>283</v>
      </c>
      <c r="B109" s="1" t="s">
        <v>14</v>
      </c>
      <c r="C109" s="1" t="s">
        <v>14</v>
      </c>
      <c r="D109" s="1" t="s">
        <v>344</v>
      </c>
      <c r="E109" s="1" t="s">
        <v>343</v>
      </c>
      <c r="F109" s="1">
        <v>0.82859099999999997</v>
      </c>
      <c r="G109" s="1">
        <v>1.2382900000000001E-2</v>
      </c>
      <c r="H109" s="1">
        <v>1.8387E-3</v>
      </c>
      <c r="I109" s="95">
        <v>1.6E-11</v>
      </c>
      <c r="J109" s="1">
        <v>462690</v>
      </c>
      <c r="K109" s="1" t="s">
        <v>23</v>
      </c>
      <c r="L109" s="30" t="s">
        <v>14</v>
      </c>
      <c r="M109" s="30" t="s">
        <v>14</v>
      </c>
      <c r="N109" s="1">
        <f t="shared" si="2"/>
        <v>9.8014492770747411E-5</v>
      </c>
      <c r="O109" s="21">
        <f t="shared" si="3"/>
        <v>45.354771084979745</v>
      </c>
    </row>
    <row r="110" spans="1:15" ht="14" customHeight="1">
      <c r="A110" s="11" t="s">
        <v>289</v>
      </c>
      <c r="B110" s="1" t="s">
        <v>14</v>
      </c>
      <c r="C110" s="1" t="s">
        <v>14</v>
      </c>
      <c r="D110" s="1" t="s">
        <v>340</v>
      </c>
      <c r="E110" s="1" t="s">
        <v>341</v>
      </c>
      <c r="F110" s="1">
        <v>0.43135499999999999</v>
      </c>
      <c r="G110" s="1">
        <v>-8.1164900000000005E-3</v>
      </c>
      <c r="H110" s="1">
        <v>1.3992E-3</v>
      </c>
      <c r="I110" s="95">
        <v>6.6000000000000004E-9</v>
      </c>
      <c r="J110" s="1">
        <v>462690</v>
      </c>
      <c r="K110" s="1" t="s">
        <v>23</v>
      </c>
      <c r="L110" s="30" t="s">
        <v>14</v>
      </c>
      <c r="M110" s="30" t="s">
        <v>14</v>
      </c>
      <c r="N110" s="1">
        <f t="shared" si="2"/>
        <v>7.2720227091325855E-5</v>
      </c>
      <c r="O110" s="21">
        <f t="shared" si="3"/>
        <v>33.64936886263073</v>
      </c>
    </row>
    <row r="111" spans="1:15" ht="14" customHeight="1">
      <c r="A111" s="11" t="s">
        <v>292</v>
      </c>
      <c r="B111" s="1" t="s">
        <v>14</v>
      </c>
      <c r="C111" s="1" t="s">
        <v>14</v>
      </c>
      <c r="D111" s="1" t="s">
        <v>344</v>
      </c>
      <c r="E111" s="1" t="s">
        <v>343</v>
      </c>
      <c r="F111" s="1">
        <v>0.33336199999999999</v>
      </c>
      <c r="G111" s="1">
        <v>8.3482299999999999E-3</v>
      </c>
      <c r="H111" s="1">
        <v>1.4731099999999999E-3</v>
      </c>
      <c r="I111" s="95">
        <v>1.4999999999999999E-8</v>
      </c>
      <c r="J111" s="1">
        <v>462690</v>
      </c>
      <c r="K111" s="1" t="s">
        <v>23</v>
      </c>
      <c r="L111" s="30" t="s">
        <v>14</v>
      </c>
      <c r="M111" s="30" t="s">
        <v>14</v>
      </c>
      <c r="N111" s="1">
        <f t="shared" si="2"/>
        <v>6.9406189070591112E-5</v>
      </c>
      <c r="O111" s="21">
        <f t="shared" si="3"/>
        <v>32.115778654877275</v>
      </c>
    </row>
    <row r="112" spans="1:15" ht="14" customHeight="1">
      <c r="A112" s="11" t="s">
        <v>293</v>
      </c>
      <c r="B112" s="1" t="s">
        <v>14</v>
      </c>
      <c r="C112" s="1" t="s">
        <v>14</v>
      </c>
      <c r="D112" s="1" t="s">
        <v>343</v>
      </c>
      <c r="E112" s="1" t="s">
        <v>341</v>
      </c>
      <c r="F112" s="1">
        <v>0.84229500000000002</v>
      </c>
      <c r="G112" s="1">
        <v>-1.0818899999999999E-2</v>
      </c>
      <c r="H112" s="1">
        <v>1.9126E-3</v>
      </c>
      <c r="I112" s="95">
        <v>1.4999999999999999E-8</v>
      </c>
      <c r="J112" s="1">
        <v>462690</v>
      </c>
      <c r="K112" s="1" t="s">
        <v>23</v>
      </c>
      <c r="L112" s="30" t="s">
        <v>14</v>
      </c>
      <c r="M112" s="30" t="s">
        <v>14</v>
      </c>
      <c r="N112" s="1">
        <f t="shared" si="2"/>
        <v>6.9150888420722162E-5</v>
      </c>
      <c r="O112" s="21">
        <f t="shared" si="3"/>
        <v>31.997637228425649</v>
      </c>
    </row>
    <row r="113" spans="1:15" ht="14" customHeight="1">
      <c r="A113" s="11" t="s">
        <v>294</v>
      </c>
      <c r="B113" s="1" t="s">
        <v>14</v>
      </c>
      <c r="C113" s="1" t="s">
        <v>14</v>
      </c>
      <c r="D113" s="1" t="s">
        <v>344</v>
      </c>
      <c r="E113" s="1" t="s">
        <v>343</v>
      </c>
      <c r="F113" s="1">
        <v>0.21171100000000001</v>
      </c>
      <c r="G113" s="1">
        <v>1.074E-2</v>
      </c>
      <c r="H113" s="1">
        <v>1.7071600000000001E-3</v>
      </c>
      <c r="I113" s="95">
        <v>3.1999999999999998E-10</v>
      </c>
      <c r="J113" s="1">
        <v>462690</v>
      </c>
      <c r="K113" s="1" t="s">
        <v>23</v>
      </c>
      <c r="L113" s="30" t="s">
        <v>14</v>
      </c>
      <c r="M113" s="30" t="s">
        <v>14</v>
      </c>
      <c r="N113" s="1">
        <f t="shared" si="2"/>
        <v>8.5532831383415203E-5</v>
      </c>
      <c r="O113" s="21">
        <f t="shared" si="3"/>
        <v>39.578571020033834</v>
      </c>
    </row>
    <row r="114" spans="1:15" ht="14" customHeight="1">
      <c r="A114" s="11" t="s">
        <v>296</v>
      </c>
      <c r="B114" s="1" t="s">
        <v>14</v>
      </c>
      <c r="C114" s="1" t="s">
        <v>14</v>
      </c>
      <c r="D114" s="1" t="s">
        <v>344</v>
      </c>
      <c r="E114" s="1" t="s">
        <v>343</v>
      </c>
      <c r="F114" s="1">
        <v>0.92545900000000003</v>
      </c>
      <c r="G114" s="1">
        <v>1.48021E-2</v>
      </c>
      <c r="H114" s="1">
        <v>2.64197E-3</v>
      </c>
      <c r="I114" s="95">
        <v>2.0999999999999999E-8</v>
      </c>
      <c r="J114" s="1">
        <v>462690</v>
      </c>
      <c r="K114" s="1" t="s">
        <v>23</v>
      </c>
      <c r="L114" s="30" t="s">
        <v>14</v>
      </c>
      <c r="M114" s="30" t="s">
        <v>14</v>
      </c>
      <c r="N114" s="1">
        <f t="shared" si="2"/>
        <v>6.7837733316893043E-5</v>
      </c>
      <c r="O114" s="21">
        <f t="shared" si="3"/>
        <v>31.389970252824078</v>
      </c>
    </row>
    <row r="115" spans="1:15" ht="14" customHeight="1">
      <c r="A115" s="11" t="s">
        <v>297</v>
      </c>
      <c r="B115" s="1" t="s">
        <v>14</v>
      </c>
      <c r="C115" s="1" t="s">
        <v>14</v>
      </c>
      <c r="D115" s="1" t="s">
        <v>341</v>
      </c>
      <c r="E115" s="1" t="s">
        <v>340</v>
      </c>
      <c r="F115" s="1">
        <v>0.32367600000000002</v>
      </c>
      <c r="G115" s="1">
        <v>8.4201499999999995E-3</v>
      </c>
      <c r="H115" s="1">
        <v>1.47893E-3</v>
      </c>
      <c r="I115" s="95">
        <v>1.2E-8</v>
      </c>
      <c r="J115" s="1">
        <v>462690</v>
      </c>
      <c r="K115" s="1" t="s">
        <v>23</v>
      </c>
      <c r="L115" s="30" t="s">
        <v>14</v>
      </c>
      <c r="M115" s="30" t="s">
        <v>14</v>
      </c>
      <c r="N115" s="1">
        <f t="shared" si="2"/>
        <v>7.0052539133183043E-5</v>
      </c>
      <c r="O115" s="21">
        <f t="shared" si="3"/>
        <v>32.414880076187501</v>
      </c>
    </row>
    <row r="116" spans="1:15" ht="14" customHeight="1">
      <c r="A116" s="11" t="s">
        <v>298</v>
      </c>
      <c r="B116" s="1" t="s">
        <v>14</v>
      </c>
      <c r="C116" s="1" t="s">
        <v>14</v>
      </c>
      <c r="D116" s="1" t="s">
        <v>344</v>
      </c>
      <c r="E116" s="1" t="s">
        <v>343</v>
      </c>
      <c r="F116" s="1">
        <v>0.56561300000000003</v>
      </c>
      <c r="G116" s="1">
        <v>9.6526900000000002E-3</v>
      </c>
      <c r="H116" s="1">
        <v>1.4014100000000001E-3</v>
      </c>
      <c r="I116" s="95">
        <v>5.7000000000000003E-12</v>
      </c>
      <c r="J116" s="1">
        <v>462690</v>
      </c>
      <c r="K116" s="1" t="s">
        <v>23</v>
      </c>
      <c r="L116" s="30" t="s">
        <v>14</v>
      </c>
      <c r="M116" s="30" t="s">
        <v>14</v>
      </c>
      <c r="N116" s="1">
        <f t="shared" si="2"/>
        <v>1.0252544232106262E-4</v>
      </c>
      <c r="O116" s="21">
        <f t="shared" si="3"/>
        <v>47.442360956574291</v>
      </c>
    </row>
    <row r="117" spans="1:15" ht="14" customHeight="1">
      <c r="A117" s="11" t="s">
        <v>299</v>
      </c>
      <c r="B117" s="1" t="s">
        <v>14</v>
      </c>
      <c r="C117" s="1" t="s">
        <v>14</v>
      </c>
      <c r="D117" s="1" t="s">
        <v>344</v>
      </c>
      <c r="E117" s="1" t="s">
        <v>343</v>
      </c>
      <c r="F117" s="1">
        <v>0.43765599999999999</v>
      </c>
      <c r="G117" s="1">
        <v>9.6339900000000003E-3</v>
      </c>
      <c r="H117" s="1">
        <v>1.3964299999999999E-3</v>
      </c>
      <c r="I117" s="95">
        <v>5.1999999999999997E-12</v>
      </c>
      <c r="J117" s="1">
        <v>462690</v>
      </c>
      <c r="K117" s="1" t="s">
        <v>23</v>
      </c>
      <c r="L117" s="30" t="s">
        <v>14</v>
      </c>
      <c r="M117" s="30" t="s">
        <v>14</v>
      </c>
      <c r="N117" s="1">
        <f t="shared" si="2"/>
        <v>1.0285827941645101E-4</v>
      </c>
      <c r="O117" s="21">
        <f t="shared" si="3"/>
        <v>47.596392986286709</v>
      </c>
    </row>
    <row r="118" spans="1:15" ht="14" customHeight="1">
      <c r="A118" s="11" t="s">
        <v>300</v>
      </c>
      <c r="B118" s="1" t="s">
        <v>14</v>
      </c>
      <c r="C118" s="1" t="s">
        <v>14</v>
      </c>
      <c r="D118" s="1" t="s">
        <v>343</v>
      </c>
      <c r="E118" s="1" t="s">
        <v>341</v>
      </c>
      <c r="F118" s="1">
        <v>0.68872500000000003</v>
      </c>
      <c r="G118" s="1">
        <v>-1.07595E-2</v>
      </c>
      <c r="H118" s="1">
        <v>1.5001999999999999E-3</v>
      </c>
      <c r="I118" s="95">
        <v>7.3999999999999998E-13</v>
      </c>
      <c r="J118" s="1">
        <v>462690</v>
      </c>
      <c r="K118" s="1" t="s">
        <v>23</v>
      </c>
      <c r="L118" s="30" t="s">
        <v>14</v>
      </c>
      <c r="M118" s="30" t="s">
        <v>14</v>
      </c>
      <c r="N118" s="1">
        <f t="shared" si="2"/>
        <v>1.1115972545716759E-4</v>
      </c>
      <c r="O118" s="21">
        <f t="shared" si="3"/>
        <v>51.438211229215121</v>
      </c>
    </row>
    <row r="119" spans="1:15" ht="14" customHeight="1">
      <c r="A119" s="11" t="s">
        <v>422</v>
      </c>
      <c r="B119" s="1" t="s">
        <v>14</v>
      </c>
      <c r="C119" s="1" t="s">
        <v>14</v>
      </c>
      <c r="D119" s="1" t="s">
        <v>344</v>
      </c>
      <c r="E119" s="1" t="s">
        <v>343</v>
      </c>
      <c r="F119" s="1">
        <v>0.73885400000000001</v>
      </c>
      <c r="G119" s="1">
        <v>9.6194799999999997E-3</v>
      </c>
      <c r="H119" s="1">
        <v>1.58486E-3</v>
      </c>
      <c r="I119" s="95">
        <v>1.3000000000000001E-9</v>
      </c>
      <c r="J119" s="1">
        <v>462690</v>
      </c>
      <c r="K119" s="1" t="s">
        <v>23</v>
      </c>
      <c r="L119" s="30" t="s">
        <v>14</v>
      </c>
      <c r="M119" s="30" t="s">
        <v>14</v>
      </c>
      <c r="N119" s="1">
        <f t="shared" si="2"/>
        <v>7.961532860302881E-5</v>
      </c>
      <c r="O119" s="21">
        <f t="shared" si="3"/>
        <v>36.840149431938208</v>
      </c>
    </row>
    <row r="120" spans="1:15" ht="14" customHeight="1">
      <c r="A120" s="11" t="s">
        <v>423</v>
      </c>
      <c r="B120" s="1" t="s">
        <v>14</v>
      </c>
      <c r="C120" s="1" t="s">
        <v>14</v>
      </c>
      <c r="D120" s="1" t="s">
        <v>341</v>
      </c>
      <c r="E120" s="1" t="s">
        <v>343</v>
      </c>
      <c r="F120" s="1">
        <v>0.95301100000000005</v>
      </c>
      <c r="G120" s="1">
        <v>2.16317E-2</v>
      </c>
      <c r="H120" s="1">
        <v>3.4400300000000002E-3</v>
      </c>
      <c r="I120" s="95">
        <v>3.1999999999999998E-10</v>
      </c>
      <c r="J120" s="1">
        <v>462690</v>
      </c>
      <c r="K120" s="1" t="s">
        <v>23</v>
      </c>
      <c r="L120" s="30" t="s">
        <v>14</v>
      </c>
      <c r="M120" s="30" t="s">
        <v>14</v>
      </c>
      <c r="N120" s="1">
        <f t="shared" si="2"/>
        <v>8.5453452865003618E-5</v>
      </c>
      <c r="O120" s="21">
        <f t="shared" si="3"/>
        <v>39.54183709262071</v>
      </c>
    </row>
    <row r="121" spans="1:15" ht="14" customHeight="1">
      <c r="A121" s="11" t="s">
        <v>425</v>
      </c>
      <c r="B121" s="1" t="s">
        <v>14</v>
      </c>
      <c r="C121" s="1" t="s">
        <v>14</v>
      </c>
      <c r="D121" s="1" t="s">
        <v>341</v>
      </c>
      <c r="E121" s="1" t="s">
        <v>343</v>
      </c>
      <c r="F121" s="1">
        <v>0.18263399999999999</v>
      </c>
      <c r="G121" s="1">
        <v>1.25839E-2</v>
      </c>
      <c r="H121" s="1">
        <v>1.79283E-3</v>
      </c>
      <c r="I121" s="95">
        <v>2.1999999999999999E-12</v>
      </c>
      <c r="J121" s="1">
        <v>462690</v>
      </c>
      <c r="K121" s="1" t="s">
        <v>23</v>
      </c>
      <c r="L121" s="30" t="s">
        <v>14</v>
      </c>
      <c r="M121" s="30" t="s">
        <v>14</v>
      </c>
      <c r="N121" s="1">
        <f t="shared" si="2"/>
        <v>1.0646722667117938E-4</v>
      </c>
      <c r="O121" s="21">
        <f t="shared" si="3"/>
        <v>49.266566383178422</v>
      </c>
    </row>
    <row r="122" spans="1:15" ht="14" customHeight="1">
      <c r="A122" s="11" t="s">
        <v>310</v>
      </c>
      <c r="B122" s="1" t="s">
        <v>14</v>
      </c>
      <c r="C122" s="1" t="s">
        <v>14</v>
      </c>
      <c r="D122" s="1" t="s">
        <v>343</v>
      </c>
      <c r="E122" s="1" t="s">
        <v>344</v>
      </c>
      <c r="F122" s="1">
        <v>0.540327</v>
      </c>
      <c r="G122" s="1">
        <v>-1.0421100000000001E-2</v>
      </c>
      <c r="H122" s="1">
        <v>1.39062E-3</v>
      </c>
      <c r="I122" s="95">
        <v>6.7000000000000005E-14</v>
      </c>
      <c r="J122" s="1">
        <v>462690</v>
      </c>
      <c r="K122" s="1" t="s">
        <v>23</v>
      </c>
      <c r="L122" s="30" t="s">
        <v>14</v>
      </c>
      <c r="M122" s="30" t="s">
        <v>14</v>
      </c>
      <c r="N122" s="1">
        <f t="shared" si="2"/>
        <v>1.2135770725096242E-4</v>
      </c>
      <c r="O122" s="21">
        <f t="shared" si="3"/>
        <v>56.157812751347535</v>
      </c>
    </row>
    <row r="123" spans="1:15" ht="14" customHeight="1">
      <c r="A123" s="11" t="s">
        <v>317</v>
      </c>
      <c r="B123" s="1" t="s">
        <v>14</v>
      </c>
      <c r="C123" s="1" t="s">
        <v>14</v>
      </c>
      <c r="D123" s="1" t="s">
        <v>340</v>
      </c>
      <c r="E123" s="1" t="s">
        <v>344</v>
      </c>
      <c r="F123" s="1">
        <v>0.54108299999999998</v>
      </c>
      <c r="G123" s="1">
        <v>-9.9413599999999998E-3</v>
      </c>
      <c r="H123" s="1">
        <v>1.4011E-3</v>
      </c>
      <c r="I123" s="95">
        <v>1.2999999999999999E-12</v>
      </c>
      <c r="J123" s="1">
        <v>462690</v>
      </c>
      <c r="K123" s="1" t="s">
        <v>23</v>
      </c>
      <c r="L123" s="30" t="s">
        <v>14</v>
      </c>
      <c r="M123" s="30" t="s">
        <v>14</v>
      </c>
      <c r="N123" s="1">
        <f t="shared" si="2"/>
        <v>1.0879676195951695E-4</v>
      </c>
      <c r="O123" s="21">
        <f t="shared" si="3"/>
        <v>50.344651126073394</v>
      </c>
    </row>
    <row r="124" spans="1:15" ht="14" customHeight="1">
      <c r="A124" s="11" t="s">
        <v>318</v>
      </c>
      <c r="B124" s="1" t="s">
        <v>14</v>
      </c>
      <c r="C124" s="1" t="s">
        <v>14</v>
      </c>
      <c r="D124" s="1" t="s">
        <v>341</v>
      </c>
      <c r="E124" s="1" t="s">
        <v>340</v>
      </c>
      <c r="F124" s="1">
        <v>0.34228999999999998</v>
      </c>
      <c r="G124" s="1">
        <v>1.9216400000000002E-2</v>
      </c>
      <c r="H124" s="1">
        <v>1.4618299999999999E-3</v>
      </c>
      <c r="I124" s="95">
        <v>1.8E-39</v>
      </c>
      <c r="J124" s="1">
        <v>462690</v>
      </c>
      <c r="K124" s="1" t="s">
        <v>23</v>
      </c>
      <c r="L124" s="30" t="s">
        <v>14</v>
      </c>
      <c r="M124" s="30" t="s">
        <v>14</v>
      </c>
      <c r="N124" s="1">
        <f t="shared" si="2"/>
        <v>3.7333442609887413E-4</v>
      </c>
      <c r="O124" s="21">
        <f t="shared" si="3"/>
        <v>172.80261877819802</v>
      </c>
    </row>
    <row r="125" spans="1:15" ht="14" customHeight="1">
      <c r="A125" s="11" t="s">
        <v>1021</v>
      </c>
      <c r="B125" s="1" t="s">
        <v>14</v>
      </c>
      <c r="C125" s="1" t="s">
        <v>14</v>
      </c>
      <c r="D125" s="1" t="s">
        <v>343</v>
      </c>
      <c r="E125" s="1" t="s">
        <v>344</v>
      </c>
      <c r="F125" s="1">
        <v>0.414385</v>
      </c>
      <c r="G125" s="1">
        <v>8.2480100000000001E-3</v>
      </c>
      <c r="H125" s="1">
        <v>1.4102400000000001E-3</v>
      </c>
      <c r="I125" s="95">
        <v>5.0000000000000001E-9</v>
      </c>
      <c r="J125" s="1">
        <v>462690</v>
      </c>
      <c r="K125" s="1" t="s">
        <v>23</v>
      </c>
      <c r="L125" s="30" t="s">
        <v>14</v>
      </c>
      <c r="M125" s="30" t="s">
        <v>14</v>
      </c>
      <c r="N125" s="1">
        <f t="shared" si="2"/>
        <v>7.3924786744113127E-5</v>
      </c>
      <c r="O125" s="21">
        <f t="shared" si="3"/>
        <v>34.206788308164583</v>
      </c>
    </row>
    <row r="126" spans="1:15" ht="14" customHeight="1">
      <c r="A126" s="11" t="s">
        <v>320</v>
      </c>
      <c r="B126" s="1" t="s">
        <v>14</v>
      </c>
      <c r="C126" s="1" t="s">
        <v>14</v>
      </c>
      <c r="D126" s="1" t="s">
        <v>341</v>
      </c>
      <c r="E126" s="1" t="s">
        <v>340</v>
      </c>
      <c r="F126" s="1">
        <v>0.42769600000000002</v>
      </c>
      <c r="G126" s="1">
        <v>8.3380799999999995E-3</v>
      </c>
      <c r="H126" s="1">
        <v>1.4023E-3</v>
      </c>
      <c r="I126" s="95">
        <v>2.7000000000000002E-9</v>
      </c>
      <c r="J126" s="1">
        <v>462690</v>
      </c>
      <c r="K126" s="1" t="s">
        <v>23</v>
      </c>
      <c r="L126" s="30" t="s">
        <v>14</v>
      </c>
      <c r="M126" s="30" t="s">
        <v>14</v>
      </c>
      <c r="N126" s="1">
        <f t="shared" si="2"/>
        <v>7.6405909551230947E-5</v>
      </c>
      <c r="O126" s="21">
        <f t="shared" si="3"/>
        <v>35.354951617494528</v>
      </c>
    </row>
    <row r="127" spans="1:15" ht="14" customHeight="1">
      <c r="A127" s="11" t="s">
        <v>427</v>
      </c>
      <c r="B127" s="1" t="s">
        <v>14</v>
      </c>
      <c r="C127" s="1" t="s">
        <v>14</v>
      </c>
      <c r="D127" s="1" t="s">
        <v>341</v>
      </c>
      <c r="E127" s="1" t="s">
        <v>343</v>
      </c>
      <c r="F127" s="1">
        <v>0.81748900000000002</v>
      </c>
      <c r="G127" s="1">
        <v>-1.14612E-2</v>
      </c>
      <c r="H127" s="1">
        <v>1.7967899999999999E-3</v>
      </c>
      <c r="I127" s="95">
        <v>1.8E-10</v>
      </c>
      <c r="J127" s="1">
        <v>462690</v>
      </c>
      <c r="K127" s="1" t="s">
        <v>23</v>
      </c>
      <c r="L127" s="30" t="s">
        <v>14</v>
      </c>
      <c r="M127" s="30" t="s">
        <v>14</v>
      </c>
      <c r="N127" s="1">
        <f t="shared" si="2"/>
        <v>8.793003296566082E-5</v>
      </c>
      <c r="O127" s="21">
        <f t="shared" si="3"/>
        <v>40.687924643436808</v>
      </c>
    </row>
    <row r="128" spans="1:15" ht="14" customHeight="1">
      <c r="A128" s="11" t="s">
        <v>322</v>
      </c>
      <c r="B128" s="1" t="s">
        <v>14</v>
      </c>
      <c r="C128" s="1" t="s">
        <v>14</v>
      </c>
      <c r="D128" s="1" t="s">
        <v>341</v>
      </c>
      <c r="E128" s="1" t="s">
        <v>340</v>
      </c>
      <c r="F128" s="1">
        <v>0.588005</v>
      </c>
      <c r="G128" s="1">
        <v>9.2406999999999993E-3</v>
      </c>
      <c r="H128" s="1">
        <v>1.4136699999999999E-3</v>
      </c>
      <c r="I128" s="95">
        <v>6.3000000000000002E-11</v>
      </c>
      <c r="J128" s="1">
        <v>462690</v>
      </c>
      <c r="K128" s="1" t="s">
        <v>23</v>
      </c>
      <c r="L128" s="30" t="s">
        <v>14</v>
      </c>
      <c r="M128" s="30" t="s">
        <v>14</v>
      </c>
      <c r="N128" s="1">
        <f t="shared" si="2"/>
        <v>9.2338633083631941E-5</v>
      </c>
      <c r="O128" s="21">
        <f t="shared" si="3"/>
        <v>42.728107596515379</v>
      </c>
    </row>
    <row r="129" spans="1:15" ht="14" customHeight="1">
      <c r="A129" s="11" t="s">
        <v>542</v>
      </c>
      <c r="B129" s="1" t="s">
        <v>14</v>
      </c>
      <c r="C129" s="1" t="s">
        <v>14</v>
      </c>
      <c r="D129" s="1" t="s">
        <v>340</v>
      </c>
      <c r="E129" s="1" t="s">
        <v>343</v>
      </c>
      <c r="F129" s="1">
        <v>0.34423399999999998</v>
      </c>
      <c r="G129" s="1">
        <v>8.3477299999999994E-3</v>
      </c>
      <c r="H129" s="1">
        <v>1.4642399999999999E-3</v>
      </c>
      <c r="I129" s="95">
        <v>1.2E-8</v>
      </c>
      <c r="J129" s="1">
        <v>462690</v>
      </c>
      <c r="K129" s="1" t="s">
        <v>23</v>
      </c>
      <c r="L129" s="30" t="s">
        <v>14</v>
      </c>
      <c r="M129" s="30" t="s">
        <v>14</v>
      </c>
      <c r="N129" s="1">
        <f t="shared" si="2"/>
        <v>7.024115340670854E-5</v>
      </c>
      <c r="O129" s="21">
        <f t="shared" si="3"/>
        <v>32.502162259115266</v>
      </c>
    </row>
    <row r="130" spans="1:15" ht="14" customHeight="1">
      <c r="A130" s="11" t="s">
        <v>329</v>
      </c>
      <c r="B130" s="1" t="s">
        <v>14</v>
      </c>
      <c r="C130" s="1" t="s">
        <v>14</v>
      </c>
      <c r="D130" s="1" t="s">
        <v>341</v>
      </c>
      <c r="E130" s="1" t="s">
        <v>340</v>
      </c>
      <c r="F130" s="1">
        <v>0.32616499999999998</v>
      </c>
      <c r="G130" s="1">
        <v>-8.7718899999999992E-3</v>
      </c>
      <c r="H130" s="1">
        <v>1.48073E-3</v>
      </c>
      <c r="I130" s="95">
        <v>3.1E-9</v>
      </c>
      <c r="J130" s="1">
        <v>462690</v>
      </c>
      <c r="K130" s="1" t="s">
        <v>23</v>
      </c>
      <c r="L130" s="30" t="s">
        <v>14</v>
      </c>
      <c r="M130" s="30" t="s">
        <v>14</v>
      </c>
      <c r="N130" s="1">
        <f t="shared" si="2"/>
        <v>7.5842309724996203E-5</v>
      </c>
      <c r="O130" s="21">
        <f t="shared" si="3"/>
        <v>35.094139907286873</v>
      </c>
    </row>
    <row r="131" spans="1:15" ht="14" customHeight="1">
      <c r="A131" s="11" t="s">
        <v>330</v>
      </c>
      <c r="B131" s="1" t="s">
        <v>14</v>
      </c>
      <c r="C131" s="1" t="s">
        <v>14</v>
      </c>
      <c r="D131" s="1" t="s">
        <v>344</v>
      </c>
      <c r="E131" s="1" t="s">
        <v>343</v>
      </c>
      <c r="F131" s="1">
        <v>0.36655500000000002</v>
      </c>
      <c r="G131" s="1">
        <v>1.1138800000000001E-2</v>
      </c>
      <c r="H131" s="1">
        <v>1.4379E-3</v>
      </c>
      <c r="I131" s="95">
        <v>9.3999999999999997E-15</v>
      </c>
      <c r="J131" s="1">
        <v>462690</v>
      </c>
      <c r="K131" s="1" t="s">
        <v>23</v>
      </c>
      <c r="L131" s="30" t="s">
        <v>14</v>
      </c>
      <c r="M131" s="30" t="s">
        <v>14</v>
      </c>
      <c r="N131" s="1">
        <f t="shared" si="2"/>
        <v>1.2968000201966947E-4</v>
      </c>
      <c r="O131" s="21">
        <f t="shared" si="3"/>
        <v>60.009422156467316</v>
      </c>
    </row>
    <row r="132" spans="1:15" ht="14" customHeight="1">
      <c r="A132" s="11" t="s">
        <v>333</v>
      </c>
      <c r="B132" s="1" t="s">
        <v>14</v>
      </c>
      <c r="C132" s="1" t="s">
        <v>14</v>
      </c>
      <c r="D132" s="1" t="s">
        <v>344</v>
      </c>
      <c r="E132" s="1" t="s">
        <v>343</v>
      </c>
      <c r="F132" s="1">
        <v>0.61218499999999998</v>
      </c>
      <c r="G132" s="1">
        <v>-1.52438E-2</v>
      </c>
      <c r="H132" s="1">
        <v>1.42114E-3</v>
      </c>
      <c r="I132" s="95">
        <v>7.6E-27</v>
      </c>
      <c r="J132" s="1">
        <v>462690</v>
      </c>
      <c r="K132" s="1" t="s">
        <v>23</v>
      </c>
      <c r="L132" s="30" t="s">
        <v>14</v>
      </c>
      <c r="M132" s="30" t="s">
        <v>14</v>
      </c>
      <c r="N132" s="1">
        <f t="shared" si="2"/>
        <v>2.4860774923255298E-4</v>
      </c>
      <c r="O132" s="21">
        <f t="shared" si="3"/>
        <v>115.05692353520364</v>
      </c>
    </row>
    <row r="133" spans="1:15" ht="14" customHeight="1" thickBot="1">
      <c r="A133" s="24"/>
      <c r="B133" s="4"/>
      <c r="C133" s="4"/>
      <c r="D133" s="25"/>
      <c r="E133" s="25"/>
      <c r="F133" s="4"/>
      <c r="G133" s="4"/>
      <c r="H133" s="4"/>
      <c r="I133" s="4"/>
      <c r="J133" s="4"/>
      <c r="K133" s="4"/>
      <c r="L133" s="14"/>
      <c r="M133" s="14"/>
      <c r="N133" s="4"/>
      <c r="O133" s="27"/>
    </row>
    <row r="135" spans="1:15" ht="14" customHeight="1">
      <c r="A135" s="12" t="s">
        <v>680</v>
      </c>
    </row>
    <row r="136" spans="1:15" ht="14" customHeight="1">
      <c r="A136" s="2" t="s">
        <v>24</v>
      </c>
      <c r="B136" s="2" t="s">
        <v>828</v>
      </c>
    </row>
    <row r="137" spans="1:15" ht="14" customHeight="1">
      <c r="A137" s="2" t="s">
        <v>699</v>
      </c>
      <c r="B137" s="2" t="s">
        <v>829</v>
      </c>
    </row>
    <row r="138" spans="1:15" ht="14" customHeight="1">
      <c r="A138" s="2" t="s">
        <v>700</v>
      </c>
      <c r="B138" s="2" t="s">
        <v>830</v>
      </c>
    </row>
    <row r="139" spans="1:15" ht="14" customHeight="1">
      <c r="A139" s="2" t="s">
        <v>810</v>
      </c>
      <c r="B139" s="2" t="s">
        <v>811</v>
      </c>
    </row>
    <row r="140" spans="1:15" ht="14" customHeight="1">
      <c r="A140" s="2" t="s">
        <v>831</v>
      </c>
      <c r="B140" s="2" t="s">
        <v>832</v>
      </c>
    </row>
    <row r="141" spans="1:15" ht="14" customHeight="1">
      <c r="A141" s="2" t="s">
        <v>821</v>
      </c>
      <c r="B141" s="2" t="s">
        <v>833</v>
      </c>
    </row>
    <row r="142" spans="1:15" ht="14" customHeight="1">
      <c r="A142" s="2" t="s">
        <v>822</v>
      </c>
      <c r="B142" s="2" t="s">
        <v>812</v>
      </c>
    </row>
    <row r="143" spans="1:15" ht="14" customHeight="1">
      <c r="A143" s="2" t="s">
        <v>596</v>
      </c>
      <c r="B143" s="2" t="s">
        <v>813</v>
      </c>
    </row>
    <row r="144" spans="1:15" ht="14" customHeight="1">
      <c r="A144" s="2" t="s">
        <v>597</v>
      </c>
      <c r="B144" s="2" t="s">
        <v>814</v>
      </c>
    </row>
    <row r="145" spans="1:2" ht="14" customHeight="1">
      <c r="A145" s="2" t="s">
        <v>815</v>
      </c>
      <c r="B145" s="2" t="s">
        <v>816</v>
      </c>
    </row>
    <row r="146" spans="1:2" ht="14" customHeight="1">
      <c r="A146" s="2" t="s">
        <v>817</v>
      </c>
      <c r="B146" s="2" t="s">
        <v>818</v>
      </c>
    </row>
    <row r="147" spans="1:2" ht="14" customHeight="1">
      <c r="A147" s="2" t="s">
        <v>819</v>
      </c>
      <c r="B147" s="2" t="s">
        <v>959</v>
      </c>
    </row>
    <row r="148" spans="1:2" ht="14" customHeight="1">
      <c r="A148" s="2" t="s">
        <v>820</v>
      </c>
      <c r="B148" s="2" t="s">
        <v>958</v>
      </c>
    </row>
  </sheetData>
  <sortState ref="A7:O130">
    <sortCondition ref="A7:A130"/>
  </sortState>
  <mergeCells count="16">
    <mergeCell ref="M3:M4"/>
    <mergeCell ref="N3:N4"/>
    <mergeCell ref="O3:O4"/>
    <mergeCell ref="A6:O6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</mergeCells>
  <conditionalFormatting sqref="Y128:Y1048576 A7:A132 Y1">
    <cfRule type="duplicateValues" dxfId="22" priority="2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0D6460-5150-BD45-892D-BA52CFFAD769}">
  <dimension ref="A1:O101"/>
  <sheetViews>
    <sheetView zoomScale="125" workbookViewId="0">
      <selection activeCell="V86" sqref="V86"/>
    </sheetView>
  </sheetViews>
  <sheetFormatPr baseColWidth="10" defaultRowHeight="14" customHeight="1"/>
  <cols>
    <col min="1" max="3" width="10.83203125" style="2"/>
    <col min="4" max="5" width="10.83203125" style="18"/>
    <col min="6" max="6" width="10.83203125" style="13"/>
    <col min="7" max="13" width="10.83203125" style="2"/>
    <col min="14" max="14" width="12.1640625" style="2" bestFit="1" customWidth="1"/>
    <col min="15" max="16384" width="10.83203125" style="2"/>
  </cols>
  <sheetData>
    <row r="1" spans="1:15" ht="14" customHeight="1">
      <c r="A1" s="12" t="s">
        <v>616</v>
      </c>
      <c r="L1" s="13"/>
      <c r="M1" s="13"/>
    </row>
    <row r="2" spans="1:15" ht="14" customHeight="1" thickBot="1">
      <c r="L2" s="13"/>
      <c r="M2" s="13"/>
    </row>
    <row r="3" spans="1:15" ht="14" customHeight="1">
      <c r="A3" s="235" t="s">
        <v>24</v>
      </c>
      <c r="B3" s="226" t="s">
        <v>699</v>
      </c>
      <c r="C3" s="226" t="s">
        <v>700</v>
      </c>
      <c r="D3" s="226" t="s">
        <v>701</v>
      </c>
      <c r="E3" s="226" t="s">
        <v>702</v>
      </c>
      <c r="F3" s="233" t="s">
        <v>703</v>
      </c>
      <c r="G3" s="226" t="s">
        <v>704</v>
      </c>
      <c r="H3" s="226" t="s">
        <v>705</v>
      </c>
      <c r="I3" s="226" t="s">
        <v>706</v>
      </c>
      <c r="J3" s="226" t="s">
        <v>707</v>
      </c>
      <c r="K3" s="226" t="s">
        <v>594</v>
      </c>
      <c r="L3" s="233" t="s">
        <v>708</v>
      </c>
      <c r="M3" s="233" t="s">
        <v>709</v>
      </c>
      <c r="N3" s="226" t="s">
        <v>710</v>
      </c>
      <c r="O3" s="228" t="s">
        <v>711</v>
      </c>
    </row>
    <row r="4" spans="1:15" ht="14" customHeight="1" thickBot="1">
      <c r="A4" s="236"/>
      <c r="B4" s="227"/>
      <c r="C4" s="227"/>
      <c r="D4" s="227"/>
      <c r="E4" s="227"/>
      <c r="F4" s="234"/>
      <c r="G4" s="227"/>
      <c r="H4" s="227"/>
      <c r="I4" s="227"/>
      <c r="J4" s="227"/>
      <c r="K4" s="227"/>
      <c r="L4" s="234"/>
      <c r="M4" s="234"/>
      <c r="N4" s="227"/>
      <c r="O4" s="229"/>
    </row>
    <row r="5" spans="1:15" ht="14" customHeight="1">
      <c r="A5" s="11"/>
      <c r="B5" s="1"/>
      <c r="C5" s="1"/>
      <c r="D5" s="153"/>
      <c r="E5" s="153"/>
      <c r="F5" s="30"/>
      <c r="G5" s="1"/>
      <c r="H5" s="1"/>
      <c r="I5" s="1"/>
      <c r="J5" s="1"/>
      <c r="K5" s="1"/>
      <c r="L5" s="1"/>
      <c r="M5" s="1"/>
      <c r="N5" s="1"/>
      <c r="O5" s="21"/>
    </row>
    <row r="6" spans="1:15" ht="14" customHeight="1">
      <c r="A6" s="230" t="s">
        <v>834</v>
      </c>
      <c r="B6" s="231"/>
      <c r="C6" s="231"/>
      <c r="D6" s="231"/>
      <c r="E6" s="231"/>
      <c r="F6" s="231"/>
      <c r="G6" s="231"/>
      <c r="H6" s="231"/>
      <c r="I6" s="231"/>
      <c r="J6" s="231"/>
      <c r="K6" s="231"/>
      <c r="L6" s="231"/>
      <c r="M6" s="231"/>
      <c r="N6" s="231"/>
      <c r="O6" s="232"/>
    </row>
    <row r="7" spans="1:15" ht="14" customHeight="1">
      <c r="A7" s="11" t="s">
        <v>73</v>
      </c>
      <c r="B7" s="1" t="s">
        <v>14</v>
      </c>
      <c r="C7" s="1" t="s">
        <v>14</v>
      </c>
      <c r="D7" s="153" t="s">
        <v>340</v>
      </c>
      <c r="E7" s="153" t="s">
        <v>341</v>
      </c>
      <c r="F7" s="30" t="s">
        <v>14</v>
      </c>
      <c r="G7" s="1">
        <v>-0.31290000000000001</v>
      </c>
      <c r="H7" s="1">
        <v>6.6199999999999995E-2</v>
      </c>
      <c r="I7" s="95">
        <v>2.3120000000000001E-6</v>
      </c>
      <c r="J7" s="1">
        <v>350072</v>
      </c>
      <c r="K7" s="1" t="s">
        <v>22</v>
      </c>
      <c r="L7" s="1">
        <v>11720</v>
      </c>
      <c r="M7" s="1">
        <v>338352</v>
      </c>
      <c r="N7" s="1">
        <f>(G7^2)/((J7*(H7^2))+G7^2)</f>
        <v>6.3813131475064472E-5</v>
      </c>
      <c r="O7" s="21">
        <f>N7*J7/(1-N7)</f>
        <v>22.34061618641671</v>
      </c>
    </row>
    <row r="8" spans="1:15" ht="14" customHeight="1">
      <c r="A8" s="11" t="s">
        <v>63</v>
      </c>
      <c r="B8" s="1" t="s">
        <v>14</v>
      </c>
      <c r="C8" s="1" t="s">
        <v>14</v>
      </c>
      <c r="D8" s="153" t="s">
        <v>340</v>
      </c>
      <c r="E8" s="153" t="s">
        <v>341</v>
      </c>
      <c r="F8" s="30" t="s">
        <v>14</v>
      </c>
      <c r="G8" s="1">
        <v>0.2742</v>
      </c>
      <c r="H8" s="1">
        <v>5.9299999999999999E-2</v>
      </c>
      <c r="I8" s="95">
        <v>3.726E-6</v>
      </c>
      <c r="J8" s="1">
        <v>356095</v>
      </c>
      <c r="K8" s="1" t="s">
        <v>22</v>
      </c>
      <c r="L8" s="1">
        <v>13745</v>
      </c>
      <c r="M8" s="1">
        <v>342340</v>
      </c>
      <c r="N8" s="1">
        <f t="shared" ref="N8:N38" si="0">G8^2/((J8*H8^2)+G8^2)</f>
        <v>6.0039015619996648E-5</v>
      </c>
      <c r="O8" s="21">
        <f t="shared" ref="O8:O38" si="1">N8*J8/(1-N8)</f>
        <v>21.380876954008119</v>
      </c>
    </row>
    <row r="9" spans="1:15" ht="14" customHeight="1">
      <c r="A9" s="11" t="s">
        <v>68</v>
      </c>
      <c r="B9" s="1" t="s">
        <v>14</v>
      </c>
      <c r="C9" s="1" t="s">
        <v>14</v>
      </c>
      <c r="D9" s="153" t="s">
        <v>340</v>
      </c>
      <c r="E9" s="153" t="s">
        <v>341</v>
      </c>
      <c r="F9" s="30" t="s">
        <v>14</v>
      </c>
      <c r="G9" s="1">
        <v>-9.98E-2</v>
      </c>
      <c r="H9" s="1">
        <v>1.84E-2</v>
      </c>
      <c r="I9" s="95">
        <v>6.1399999999999994E-8</v>
      </c>
      <c r="J9" s="1">
        <v>351174</v>
      </c>
      <c r="K9" s="1" t="s">
        <v>22</v>
      </c>
      <c r="L9" s="1">
        <v>12261</v>
      </c>
      <c r="M9" s="1">
        <v>338913</v>
      </c>
      <c r="N9" s="1">
        <f t="shared" si="0"/>
        <v>8.3765792488561613E-5</v>
      </c>
      <c r="O9" s="21">
        <f t="shared" si="1"/>
        <v>29.41883270321361</v>
      </c>
    </row>
    <row r="10" spans="1:15" ht="14" customHeight="1">
      <c r="A10" s="11" t="s">
        <v>66</v>
      </c>
      <c r="B10" s="1" t="s">
        <v>14</v>
      </c>
      <c r="C10" s="1" t="s">
        <v>14</v>
      </c>
      <c r="D10" s="153" t="s">
        <v>343</v>
      </c>
      <c r="E10" s="153" t="s">
        <v>344</v>
      </c>
      <c r="F10" s="30" t="s">
        <v>14</v>
      </c>
      <c r="G10" s="1">
        <v>-8.4500000000000006E-2</v>
      </c>
      <c r="H10" s="1">
        <v>1.7500000000000002E-2</v>
      </c>
      <c r="I10" s="95">
        <v>1.3149999999999999E-6</v>
      </c>
      <c r="J10" s="1">
        <v>356733</v>
      </c>
      <c r="K10" s="1" t="s">
        <v>22</v>
      </c>
      <c r="L10" s="1">
        <v>13880</v>
      </c>
      <c r="M10" s="1">
        <v>342809</v>
      </c>
      <c r="N10" s="1">
        <f t="shared" si="0"/>
        <v>6.5353018443829508E-5</v>
      </c>
      <c r="O10" s="21">
        <f t="shared" si="1"/>
        <v>23.315102040816324</v>
      </c>
    </row>
    <row r="11" spans="1:15" ht="14" customHeight="1">
      <c r="A11" s="11" t="s">
        <v>69</v>
      </c>
      <c r="B11" s="1" t="s">
        <v>14</v>
      </c>
      <c r="C11" s="1" t="s">
        <v>14</v>
      </c>
      <c r="D11" s="153" t="s">
        <v>343</v>
      </c>
      <c r="E11" s="153" t="s">
        <v>344</v>
      </c>
      <c r="F11" s="30" t="s">
        <v>14</v>
      </c>
      <c r="G11" s="1">
        <v>-0.43209999999999998</v>
      </c>
      <c r="H11" s="1">
        <v>9.1399999999999995E-2</v>
      </c>
      <c r="I11" s="95">
        <v>2.2929999999999999E-6</v>
      </c>
      <c r="J11" s="1">
        <v>289811</v>
      </c>
      <c r="K11" s="1" t="s">
        <v>22</v>
      </c>
      <c r="L11" s="1">
        <v>7525</v>
      </c>
      <c r="M11" s="1">
        <v>282286</v>
      </c>
      <c r="N11" s="1">
        <f t="shared" si="0"/>
        <v>7.7113032927683168E-5</v>
      </c>
      <c r="O11" s="21">
        <f t="shared" si="1"/>
        <v>22.349928656589213</v>
      </c>
    </row>
    <row r="12" spans="1:15" ht="14" customHeight="1">
      <c r="A12" s="11" t="s">
        <v>64</v>
      </c>
      <c r="B12" s="1" t="s">
        <v>14</v>
      </c>
      <c r="C12" s="1" t="s">
        <v>14</v>
      </c>
      <c r="D12" s="153" t="s">
        <v>343</v>
      </c>
      <c r="E12" s="153" t="s">
        <v>344</v>
      </c>
      <c r="F12" s="30" t="s">
        <v>14</v>
      </c>
      <c r="G12" s="1">
        <v>-0.245</v>
      </c>
      <c r="H12" s="1">
        <v>5.1799999999999999E-2</v>
      </c>
      <c r="I12" s="95">
        <v>2.2120000000000002E-6</v>
      </c>
      <c r="J12" s="1">
        <v>342513</v>
      </c>
      <c r="K12" s="1" t="s">
        <v>22</v>
      </c>
      <c r="L12" s="1">
        <v>8791</v>
      </c>
      <c r="M12" s="1">
        <v>333722</v>
      </c>
      <c r="N12" s="1">
        <f t="shared" si="0"/>
        <v>6.5308126556004763E-5</v>
      </c>
      <c r="O12" s="21">
        <f t="shared" si="1"/>
        <v>22.370343316289262</v>
      </c>
    </row>
    <row r="13" spans="1:15" ht="14" customHeight="1">
      <c r="A13" s="11" t="s">
        <v>835</v>
      </c>
      <c r="B13" s="1" t="s">
        <v>14</v>
      </c>
      <c r="C13" s="1" t="s">
        <v>14</v>
      </c>
      <c r="D13" s="153" t="s">
        <v>343</v>
      </c>
      <c r="E13" s="153" t="s">
        <v>340</v>
      </c>
      <c r="F13" s="30" t="s">
        <v>14</v>
      </c>
      <c r="G13" s="1">
        <v>-9.0399999999999994E-2</v>
      </c>
      <c r="H13" s="1">
        <v>1.95E-2</v>
      </c>
      <c r="I13" s="95">
        <v>3.5540000000000002E-6</v>
      </c>
      <c r="J13" s="1">
        <v>357002</v>
      </c>
      <c r="K13" s="1" t="s">
        <v>22</v>
      </c>
      <c r="L13" s="1">
        <v>13965</v>
      </c>
      <c r="M13" s="1">
        <v>343009</v>
      </c>
      <c r="N13" s="1">
        <f t="shared" si="0"/>
        <v>6.0196445178312323E-5</v>
      </c>
      <c r="O13" s="21">
        <f t="shared" si="1"/>
        <v>21.491545036160421</v>
      </c>
    </row>
    <row r="14" spans="1:15" ht="14" customHeight="1">
      <c r="A14" s="11" t="s">
        <v>81</v>
      </c>
      <c r="B14" s="1" t="s">
        <v>14</v>
      </c>
      <c r="C14" s="1" t="s">
        <v>14</v>
      </c>
      <c r="D14" s="153" t="s">
        <v>343</v>
      </c>
      <c r="E14" s="153" t="s">
        <v>344</v>
      </c>
      <c r="F14" s="30" t="s">
        <v>14</v>
      </c>
      <c r="G14" s="1">
        <v>0.10249999999999999</v>
      </c>
      <c r="H14" s="1">
        <v>1.9199999999999998E-2</v>
      </c>
      <c r="I14" s="95">
        <v>8.9960000000000006E-8</v>
      </c>
      <c r="J14" s="1">
        <v>350403</v>
      </c>
      <c r="K14" s="1" t="s">
        <v>22</v>
      </c>
      <c r="L14" s="1">
        <v>11552</v>
      </c>
      <c r="M14" s="1">
        <v>338851</v>
      </c>
      <c r="N14" s="1">
        <f t="shared" si="0"/>
        <v>8.1328382649761613E-5</v>
      </c>
      <c r="O14" s="21">
        <f t="shared" si="1"/>
        <v>28.500027126736111</v>
      </c>
    </row>
    <row r="15" spans="1:15" ht="14" customHeight="1">
      <c r="A15" s="11" t="s">
        <v>836</v>
      </c>
      <c r="B15" s="1" t="s">
        <v>14</v>
      </c>
      <c r="C15" s="1" t="s">
        <v>14</v>
      </c>
      <c r="D15" s="153" t="s">
        <v>343</v>
      </c>
      <c r="E15" s="153" t="s">
        <v>344</v>
      </c>
      <c r="F15" s="30" t="s">
        <v>14</v>
      </c>
      <c r="G15" s="1">
        <v>-9.35E-2</v>
      </c>
      <c r="H15" s="1">
        <v>1.7500000000000002E-2</v>
      </c>
      <c r="I15" s="95">
        <v>8.9109999999999995E-8</v>
      </c>
      <c r="J15" s="1">
        <v>355885</v>
      </c>
      <c r="K15" s="1" t="s">
        <v>22</v>
      </c>
      <c r="L15" s="1">
        <v>13386</v>
      </c>
      <c r="M15" s="1">
        <v>342452</v>
      </c>
      <c r="N15" s="1">
        <f t="shared" si="0"/>
        <v>8.0205214889906266E-5</v>
      </c>
      <c r="O15" s="21">
        <f t="shared" si="1"/>
        <v>28.546122448979585</v>
      </c>
    </row>
    <row r="16" spans="1:15" ht="14" customHeight="1">
      <c r="A16" s="11" t="s">
        <v>74</v>
      </c>
      <c r="B16" s="1" t="s">
        <v>14</v>
      </c>
      <c r="C16" s="1" t="s">
        <v>14</v>
      </c>
      <c r="D16" s="153" t="s">
        <v>343</v>
      </c>
      <c r="E16" s="153" t="s">
        <v>344</v>
      </c>
      <c r="F16" s="30" t="s">
        <v>14</v>
      </c>
      <c r="G16" s="1">
        <v>-0.24890000000000001</v>
      </c>
      <c r="H16" s="1">
        <v>5.0999999999999997E-2</v>
      </c>
      <c r="I16" s="95">
        <v>1.0699999999999999E-6</v>
      </c>
      <c r="J16" s="1">
        <v>353199</v>
      </c>
      <c r="K16" s="1" t="s">
        <v>22</v>
      </c>
      <c r="L16" s="1">
        <v>12793</v>
      </c>
      <c r="M16" s="1">
        <v>340388</v>
      </c>
      <c r="N16" s="1">
        <f t="shared" si="0"/>
        <v>6.743116915345982E-5</v>
      </c>
      <c r="O16" s="21">
        <f t="shared" si="1"/>
        <v>23.818227604767404</v>
      </c>
    </row>
    <row r="17" spans="1:15" ht="14" customHeight="1">
      <c r="A17" s="11" t="s">
        <v>76</v>
      </c>
      <c r="B17" s="1" t="s">
        <v>14</v>
      </c>
      <c r="C17" s="1" t="s">
        <v>14</v>
      </c>
      <c r="D17" s="153" t="s">
        <v>340</v>
      </c>
      <c r="E17" s="153" t="s">
        <v>341</v>
      </c>
      <c r="F17" s="30" t="s">
        <v>14</v>
      </c>
      <c r="G17" s="1">
        <v>8.9800000000000005E-2</v>
      </c>
      <c r="H17" s="1">
        <v>1.9E-2</v>
      </c>
      <c r="I17" s="95">
        <v>2.1780000000000002E-6</v>
      </c>
      <c r="J17" s="1">
        <v>357008</v>
      </c>
      <c r="K17" s="1" t="s">
        <v>22</v>
      </c>
      <c r="L17" s="1">
        <v>13969</v>
      </c>
      <c r="M17" s="1">
        <v>343028</v>
      </c>
      <c r="N17" s="1">
        <f t="shared" si="0"/>
        <v>6.2566282358938799E-5</v>
      </c>
      <c r="O17" s="21">
        <f t="shared" si="1"/>
        <v>22.33806094182826</v>
      </c>
    </row>
    <row r="18" spans="1:15" ht="14" customHeight="1">
      <c r="A18" s="11" t="s">
        <v>837</v>
      </c>
      <c r="B18" s="1" t="s">
        <v>14</v>
      </c>
      <c r="C18" s="1" t="s">
        <v>14</v>
      </c>
      <c r="D18" s="153" t="s">
        <v>340</v>
      </c>
      <c r="E18" s="153" t="s">
        <v>341</v>
      </c>
      <c r="F18" s="30" t="s">
        <v>14</v>
      </c>
      <c r="G18" s="1">
        <v>7.9299999999999995E-2</v>
      </c>
      <c r="H18" s="1">
        <v>1.67E-2</v>
      </c>
      <c r="I18" s="95">
        <v>2.1830000000000001E-6</v>
      </c>
      <c r="J18" s="1">
        <v>357035</v>
      </c>
      <c r="K18" s="1" t="s">
        <v>22</v>
      </c>
      <c r="L18" s="1">
        <v>13975</v>
      </c>
      <c r="M18" s="1">
        <v>343053</v>
      </c>
      <c r="N18" s="1">
        <f t="shared" si="0"/>
        <v>6.3150270293166908E-5</v>
      </c>
      <c r="O18" s="21">
        <f t="shared" si="1"/>
        <v>22.548280684140696</v>
      </c>
    </row>
    <row r="19" spans="1:15" ht="14" customHeight="1">
      <c r="A19" s="11" t="s">
        <v>82</v>
      </c>
      <c r="B19" s="1" t="s">
        <v>14</v>
      </c>
      <c r="C19" s="1" t="s">
        <v>14</v>
      </c>
      <c r="D19" s="153" t="s">
        <v>340</v>
      </c>
      <c r="E19" s="153" t="s">
        <v>341</v>
      </c>
      <c r="F19" s="30" t="s">
        <v>14</v>
      </c>
      <c r="G19" s="1">
        <v>-0.18279999999999999</v>
      </c>
      <c r="H19" s="1">
        <v>3.4200000000000001E-2</v>
      </c>
      <c r="I19" s="95">
        <v>9.3310000000000006E-8</v>
      </c>
      <c r="J19" s="1">
        <v>355548</v>
      </c>
      <c r="K19" s="1" t="s">
        <v>22</v>
      </c>
      <c r="L19" s="1">
        <v>13241</v>
      </c>
      <c r="M19" s="1">
        <v>342250</v>
      </c>
      <c r="N19" s="1">
        <f t="shared" si="0"/>
        <v>8.0346513346416502E-5</v>
      </c>
      <c r="O19" s="21">
        <f t="shared" si="1"/>
        <v>28.569337573954382</v>
      </c>
    </row>
    <row r="20" spans="1:15" ht="14" customHeight="1">
      <c r="A20" s="11" t="s">
        <v>838</v>
      </c>
      <c r="B20" s="1" t="s">
        <v>14</v>
      </c>
      <c r="C20" s="1" t="s">
        <v>14</v>
      </c>
      <c r="D20" s="153" t="s">
        <v>343</v>
      </c>
      <c r="E20" s="153" t="s">
        <v>340</v>
      </c>
      <c r="F20" s="30" t="s">
        <v>14</v>
      </c>
      <c r="G20" s="1">
        <v>-0.16980000000000001</v>
      </c>
      <c r="H20" s="1">
        <v>3.6799999999999999E-2</v>
      </c>
      <c r="I20" s="95">
        <v>3.8619999999999996E-6</v>
      </c>
      <c r="J20" s="1">
        <v>354973</v>
      </c>
      <c r="K20" s="1" t="s">
        <v>22</v>
      </c>
      <c r="L20" s="1">
        <v>13497</v>
      </c>
      <c r="M20" s="1">
        <v>341465</v>
      </c>
      <c r="N20" s="1">
        <f t="shared" si="0"/>
        <v>5.9973358042497855E-5</v>
      </c>
      <c r="O20" s="21">
        <f t="shared" si="1"/>
        <v>21.290199669187146</v>
      </c>
    </row>
    <row r="21" spans="1:15" ht="14" customHeight="1">
      <c r="A21" s="11" t="s">
        <v>75</v>
      </c>
      <c r="B21" s="1" t="s">
        <v>14</v>
      </c>
      <c r="C21" s="1" t="s">
        <v>14</v>
      </c>
      <c r="D21" s="153" t="s">
        <v>340</v>
      </c>
      <c r="E21" s="153" t="s">
        <v>341</v>
      </c>
      <c r="F21" s="30" t="s">
        <v>14</v>
      </c>
      <c r="G21" s="1">
        <v>0.104</v>
      </c>
      <c r="H21" s="1">
        <v>1.9800000000000002E-2</v>
      </c>
      <c r="I21" s="95">
        <v>1.5970000000000001E-7</v>
      </c>
      <c r="J21" s="1">
        <v>353969</v>
      </c>
      <c r="K21" s="1" t="s">
        <v>22</v>
      </c>
      <c r="L21" s="1">
        <v>12935</v>
      </c>
      <c r="M21" s="1">
        <v>341002</v>
      </c>
      <c r="N21" s="1">
        <f t="shared" si="0"/>
        <v>7.7935840016632538E-5</v>
      </c>
      <c r="O21" s="21">
        <f t="shared" si="1"/>
        <v>27.589021528415458</v>
      </c>
    </row>
    <row r="22" spans="1:15" ht="14" customHeight="1">
      <c r="A22" s="11" t="s">
        <v>839</v>
      </c>
      <c r="B22" s="1" t="s">
        <v>14</v>
      </c>
      <c r="C22" s="1" t="s">
        <v>14</v>
      </c>
      <c r="D22" s="153" t="s">
        <v>340</v>
      </c>
      <c r="E22" s="153" t="s">
        <v>344</v>
      </c>
      <c r="F22" s="30" t="s">
        <v>14</v>
      </c>
      <c r="G22" s="1">
        <v>-0.1104</v>
      </c>
      <c r="H22" s="1">
        <v>2.2599999999999999E-2</v>
      </c>
      <c r="I22" s="95">
        <v>1.066E-6</v>
      </c>
      <c r="J22" s="1">
        <v>354910</v>
      </c>
      <c r="K22" s="1" t="s">
        <v>22</v>
      </c>
      <c r="L22" s="1">
        <v>13483</v>
      </c>
      <c r="M22" s="1">
        <v>341421</v>
      </c>
      <c r="N22" s="1">
        <f t="shared" si="0"/>
        <v>6.7231659761384801E-5</v>
      </c>
      <c r="O22" s="21">
        <f t="shared" si="1"/>
        <v>23.862792701072916</v>
      </c>
    </row>
    <row r="23" spans="1:15" ht="14" customHeight="1">
      <c r="A23" s="11" t="s">
        <v>83</v>
      </c>
      <c r="B23" s="1" t="s">
        <v>14</v>
      </c>
      <c r="C23" s="1" t="s">
        <v>14</v>
      </c>
      <c r="D23" s="153" t="s">
        <v>343</v>
      </c>
      <c r="E23" s="153" t="s">
        <v>344</v>
      </c>
      <c r="F23" s="30" t="s">
        <v>14</v>
      </c>
      <c r="G23" s="1">
        <v>0.10100000000000001</v>
      </c>
      <c r="H23" s="1">
        <v>1.6799999999999999E-2</v>
      </c>
      <c r="I23" s="95">
        <v>1.835E-9</v>
      </c>
      <c r="J23" s="1">
        <v>357019</v>
      </c>
      <c r="K23" s="1" t="s">
        <v>22</v>
      </c>
      <c r="L23" s="1">
        <v>13976</v>
      </c>
      <c r="M23" s="1">
        <v>343041</v>
      </c>
      <c r="N23" s="1">
        <f t="shared" si="0"/>
        <v>1.0122525770852132E-4</v>
      </c>
      <c r="O23" s="21">
        <f t="shared" si="1"/>
        <v>36.142998866213162</v>
      </c>
    </row>
    <row r="24" spans="1:15" ht="14" customHeight="1">
      <c r="A24" s="11" t="s">
        <v>78</v>
      </c>
      <c r="B24" s="1" t="s">
        <v>14</v>
      </c>
      <c r="C24" s="1" t="s">
        <v>14</v>
      </c>
      <c r="D24" s="153" t="s">
        <v>343</v>
      </c>
      <c r="E24" s="153" t="s">
        <v>341</v>
      </c>
      <c r="F24" s="30" t="s">
        <v>14</v>
      </c>
      <c r="G24" s="1">
        <v>0.1096</v>
      </c>
      <c r="H24" s="1">
        <v>2.3900000000000001E-2</v>
      </c>
      <c r="I24" s="95">
        <v>4.3669999999999999E-6</v>
      </c>
      <c r="J24" s="1">
        <v>352443</v>
      </c>
      <c r="K24" s="1" t="s">
        <v>22</v>
      </c>
      <c r="L24" s="1">
        <v>12112</v>
      </c>
      <c r="M24" s="1">
        <v>340331</v>
      </c>
      <c r="N24" s="1">
        <f t="shared" si="0"/>
        <v>5.9663744288094049E-5</v>
      </c>
      <c r="O24" s="21">
        <f t="shared" si="1"/>
        <v>21.029323716321493</v>
      </c>
    </row>
    <row r="25" spans="1:15" ht="14" customHeight="1">
      <c r="A25" s="11" t="s">
        <v>840</v>
      </c>
      <c r="B25" s="1" t="s">
        <v>14</v>
      </c>
      <c r="C25" s="1" t="s">
        <v>14</v>
      </c>
      <c r="D25" s="153" t="s">
        <v>343</v>
      </c>
      <c r="E25" s="153" t="s">
        <v>340</v>
      </c>
      <c r="F25" s="30" t="s">
        <v>14</v>
      </c>
      <c r="G25" s="1">
        <v>-9.2899999999999996E-2</v>
      </c>
      <c r="H25" s="1">
        <v>1.9699999999999999E-2</v>
      </c>
      <c r="I25" s="95">
        <v>2.4499999999999998E-6</v>
      </c>
      <c r="J25" s="1">
        <v>70573</v>
      </c>
      <c r="K25" s="1" t="s">
        <v>22</v>
      </c>
      <c r="L25" s="1">
        <v>7941</v>
      </c>
      <c r="M25" s="1">
        <v>62630</v>
      </c>
      <c r="N25" s="1">
        <f t="shared" si="0"/>
        <v>3.1500943947920243E-4</v>
      </c>
      <c r="O25" s="21">
        <f t="shared" si="1"/>
        <v>22.238166404699939</v>
      </c>
    </row>
    <row r="26" spans="1:15" ht="14" customHeight="1">
      <c r="A26" s="11" t="s">
        <v>65</v>
      </c>
      <c r="B26" s="1" t="s">
        <v>14</v>
      </c>
      <c r="C26" s="1" t="s">
        <v>14</v>
      </c>
      <c r="D26" s="153" t="s">
        <v>340</v>
      </c>
      <c r="E26" s="153" t="s">
        <v>341</v>
      </c>
      <c r="F26" s="30" t="s">
        <v>14</v>
      </c>
      <c r="G26" s="1">
        <v>-0.14499999999999999</v>
      </c>
      <c r="H26" s="1">
        <v>2.4400000000000002E-2</v>
      </c>
      <c r="I26" s="95">
        <v>2.6759999999999999E-9</v>
      </c>
      <c r="J26" s="1">
        <v>355028</v>
      </c>
      <c r="K26" s="1" t="s">
        <v>22</v>
      </c>
      <c r="L26" s="1">
        <v>13507</v>
      </c>
      <c r="M26" s="1">
        <v>341514</v>
      </c>
      <c r="N26" s="1">
        <f t="shared" si="0"/>
        <v>9.9460479488650417E-5</v>
      </c>
      <c r="O26" s="21">
        <f t="shared" si="1"/>
        <v>35.314767535608702</v>
      </c>
    </row>
    <row r="27" spans="1:15" ht="14" customHeight="1">
      <c r="A27" s="11" t="s">
        <v>72</v>
      </c>
      <c r="B27" s="1" t="s">
        <v>14</v>
      </c>
      <c r="C27" s="1" t="s">
        <v>14</v>
      </c>
      <c r="D27" s="153" t="s">
        <v>340</v>
      </c>
      <c r="E27" s="153" t="s">
        <v>344</v>
      </c>
      <c r="F27" s="30" t="s">
        <v>14</v>
      </c>
      <c r="G27" s="1">
        <v>-8.9399999999999993E-2</v>
      </c>
      <c r="H27" s="1">
        <v>1.9199999999999998E-2</v>
      </c>
      <c r="I27" s="95">
        <v>3.1999999999999999E-6</v>
      </c>
      <c r="J27" s="1">
        <v>356019</v>
      </c>
      <c r="K27" s="1" t="s">
        <v>22</v>
      </c>
      <c r="L27" s="1">
        <v>13428</v>
      </c>
      <c r="M27" s="1">
        <v>342585</v>
      </c>
      <c r="N27" s="1">
        <f t="shared" si="0"/>
        <v>6.089378332291333E-5</v>
      </c>
      <c r="O27" s="21">
        <f t="shared" si="1"/>
        <v>21.680664062500004</v>
      </c>
    </row>
    <row r="28" spans="1:15" ht="14" customHeight="1">
      <c r="A28" s="11" t="s">
        <v>80</v>
      </c>
      <c r="B28" s="1" t="s">
        <v>14</v>
      </c>
      <c r="C28" s="1" t="s">
        <v>14</v>
      </c>
      <c r="D28" s="153" t="s">
        <v>340</v>
      </c>
      <c r="E28" s="153" t="s">
        <v>341</v>
      </c>
      <c r="F28" s="30" t="s">
        <v>14</v>
      </c>
      <c r="G28" s="1">
        <v>9.6100000000000005E-2</v>
      </c>
      <c r="H28" s="1">
        <v>1.8700000000000001E-2</v>
      </c>
      <c r="I28" s="95">
        <v>2.8659999999999999E-7</v>
      </c>
      <c r="J28" s="1">
        <v>356928</v>
      </c>
      <c r="K28" s="1" t="s">
        <v>22</v>
      </c>
      <c r="L28" s="1">
        <v>13958</v>
      </c>
      <c r="M28" s="1">
        <v>342962</v>
      </c>
      <c r="N28" s="1">
        <f t="shared" si="0"/>
        <v>7.3986215105565961E-5</v>
      </c>
      <c r="O28" s="21">
        <f t="shared" si="1"/>
        <v>26.409705739369155</v>
      </c>
    </row>
    <row r="29" spans="1:15" ht="14" customHeight="1">
      <c r="A29" s="11" t="s">
        <v>77</v>
      </c>
      <c r="B29" s="1" t="s">
        <v>14</v>
      </c>
      <c r="C29" s="1" t="s">
        <v>14</v>
      </c>
      <c r="D29" s="153" t="s">
        <v>343</v>
      </c>
      <c r="E29" s="153" t="s">
        <v>344</v>
      </c>
      <c r="F29" s="30" t="s">
        <v>14</v>
      </c>
      <c r="G29" s="1">
        <v>8.4400000000000003E-2</v>
      </c>
      <c r="H29" s="1">
        <v>1.7899999999999999E-2</v>
      </c>
      <c r="I29" s="95">
        <v>2.5150000000000001E-6</v>
      </c>
      <c r="J29" s="1">
        <v>352060</v>
      </c>
      <c r="K29" s="1" t="s">
        <v>22</v>
      </c>
      <c r="L29" s="1">
        <v>12036</v>
      </c>
      <c r="M29" s="1">
        <v>340024</v>
      </c>
      <c r="N29" s="1">
        <f t="shared" si="0"/>
        <v>6.314438278590618E-5</v>
      </c>
      <c r="O29" s="21">
        <f t="shared" si="1"/>
        <v>22.232015230485946</v>
      </c>
    </row>
    <row r="30" spans="1:15" ht="14" customHeight="1">
      <c r="A30" s="11" t="s">
        <v>70</v>
      </c>
      <c r="B30" s="1" t="s">
        <v>14</v>
      </c>
      <c r="C30" s="1" t="s">
        <v>14</v>
      </c>
      <c r="D30" s="153" t="s">
        <v>343</v>
      </c>
      <c r="E30" s="153" t="s">
        <v>344</v>
      </c>
      <c r="F30" s="30" t="s">
        <v>14</v>
      </c>
      <c r="G30" s="1">
        <v>8.5699999999999998E-2</v>
      </c>
      <c r="H30" s="1">
        <v>1.6799999999999999E-2</v>
      </c>
      <c r="I30" s="95">
        <v>3.1790000000000001E-7</v>
      </c>
      <c r="J30" s="1">
        <v>356900</v>
      </c>
      <c r="K30" s="1" t="s">
        <v>22</v>
      </c>
      <c r="L30" s="1">
        <v>13948</v>
      </c>
      <c r="M30" s="1">
        <v>342952</v>
      </c>
      <c r="N30" s="1">
        <f t="shared" si="0"/>
        <v>7.2906268133786885E-5</v>
      </c>
      <c r="O30" s="21">
        <f t="shared" si="1"/>
        <v>26.022144274376423</v>
      </c>
    </row>
    <row r="31" spans="1:15" ht="14" customHeight="1">
      <c r="A31" s="11" t="s">
        <v>841</v>
      </c>
      <c r="B31" s="1" t="s">
        <v>14</v>
      </c>
      <c r="C31" s="1" t="s">
        <v>14</v>
      </c>
      <c r="D31" s="153" t="s">
        <v>343</v>
      </c>
      <c r="E31" s="153" t="s">
        <v>341</v>
      </c>
      <c r="F31" s="30" t="s">
        <v>14</v>
      </c>
      <c r="G31" s="1">
        <v>0.1137</v>
      </c>
      <c r="H31" s="1">
        <v>2.2499999999999999E-2</v>
      </c>
      <c r="I31" s="95">
        <v>4.5219999999999999E-7</v>
      </c>
      <c r="J31" s="1">
        <v>354449</v>
      </c>
      <c r="K31" s="1" t="s">
        <v>22</v>
      </c>
      <c r="L31" s="1">
        <v>12574</v>
      </c>
      <c r="M31" s="1">
        <v>341875</v>
      </c>
      <c r="N31" s="1">
        <f t="shared" si="0"/>
        <v>7.2039526599368338E-5</v>
      </c>
      <c r="O31" s="21">
        <f t="shared" si="1"/>
        <v>25.536177777777777</v>
      </c>
    </row>
    <row r="32" spans="1:15" ht="14" customHeight="1">
      <c r="A32" s="11" t="s">
        <v>79</v>
      </c>
      <c r="B32" s="1" t="s">
        <v>14</v>
      </c>
      <c r="C32" s="1" t="s">
        <v>14</v>
      </c>
      <c r="D32" s="153" t="s">
        <v>340</v>
      </c>
      <c r="E32" s="153" t="s">
        <v>344</v>
      </c>
      <c r="F32" s="30" t="s">
        <v>14</v>
      </c>
      <c r="G32" s="1">
        <v>9.5799999999999996E-2</v>
      </c>
      <c r="H32" s="1">
        <v>1.9900000000000001E-2</v>
      </c>
      <c r="I32" s="95">
        <v>1.491E-6</v>
      </c>
      <c r="J32" s="1">
        <v>353886</v>
      </c>
      <c r="K32" s="1" t="s">
        <v>22</v>
      </c>
      <c r="L32" s="1">
        <v>12935</v>
      </c>
      <c r="M32" s="1">
        <v>340951</v>
      </c>
      <c r="N32" s="1">
        <f t="shared" si="0"/>
        <v>6.5483674826409809E-5</v>
      </c>
      <c r="O32" s="21">
        <f t="shared" si="1"/>
        <v>23.175273351683039</v>
      </c>
    </row>
    <row r="33" spans="1:15" ht="14" customHeight="1">
      <c r="A33" s="11" t="s">
        <v>71</v>
      </c>
      <c r="B33" s="1" t="s">
        <v>14</v>
      </c>
      <c r="C33" s="1" t="s">
        <v>14</v>
      </c>
      <c r="D33" s="153" t="s">
        <v>340</v>
      </c>
      <c r="E33" s="153" t="s">
        <v>344</v>
      </c>
      <c r="F33" s="30" t="s">
        <v>14</v>
      </c>
      <c r="G33" s="1">
        <v>0.12839999999999999</v>
      </c>
      <c r="H33" s="1">
        <v>2.52E-2</v>
      </c>
      <c r="I33" s="95">
        <v>3.5429999999999999E-7</v>
      </c>
      <c r="J33" s="1">
        <v>291017</v>
      </c>
      <c r="K33" s="1" t="s">
        <v>22</v>
      </c>
      <c r="L33" s="1">
        <v>7781</v>
      </c>
      <c r="M33" s="1">
        <v>283236</v>
      </c>
      <c r="N33" s="1">
        <f t="shared" si="0"/>
        <v>8.9201439944509197E-5</v>
      </c>
      <c r="O33" s="21">
        <f t="shared" si="1"/>
        <v>25.961451247165527</v>
      </c>
    </row>
    <row r="34" spans="1:15" ht="14" customHeight="1">
      <c r="A34" s="11" t="s">
        <v>84</v>
      </c>
      <c r="B34" s="1" t="s">
        <v>14</v>
      </c>
      <c r="C34" s="1" t="s">
        <v>14</v>
      </c>
      <c r="D34" s="153" t="s">
        <v>340</v>
      </c>
      <c r="E34" s="153" t="s">
        <v>341</v>
      </c>
      <c r="F34" s="30" t="s">
        <v>14</v>
      </c>
      <c r="G34" s="1">
        <v>0.1409</v>
      </c>
      <c r="H34" s="1">
        <v>0.03</v>
      </c>
      <c r="I34" s="95">
        <v>2.6280000000000001E-6</v>
      </c>
      <c r="J34" s="1">
        <v>352959</v>
      </c>
      <c r="K34" s="1" t="s">
        <v>22</v>
      </c>
      <c r="L34" s="1">
        <v>12714</v>
      </c>
      <c r="M34" s="1">
        <v>340192</v>
      </c>
      <c r="N34" s="1">
        <f t="shared" si="0"/>
        <v>6.2492525407473101E-5</v>
      </c>
      <c r="O34" s="21">
        <f t="shared" si="1"/>
        <v>22.058677777777781</v>
      </c>
    </row>
    <row r="35" spans="1:15" ht="14" customHeight="1">
      <c r="A35" s="11" t="s">
        <v>842</v>
      </c>
      <c r="B35" s="1" t="s">
        <v>14</v>
      </c>
      <c r="C35" s="1" t="s">
        <v>14</v>
      </c>
      <c r="D35" s="153" t="s">
        <v>341</v>
      </c>
      <c r="E35" s="153" t="s">
        <v>344</v>
      </c>
      <c r="F35" s="30" t="s">
        <v>14</v>
      </c>
      <c r="G35" s="1">
        <v>-8.7999999999999995E-2</v>
      </c>
      <c r="H35" s="1">
        <v>1.7100000000000001E-2</v>
      </c>
      <c r="I35" s="95">
        <v>2.5610000000000002E-7</v>
      </c>
      <c r="J35" s="1">
        <v>357037</v>
      </c>
      <c r="K35" s="1" t="s">
        <v>22</v>
      </c>
      <c r="L35" s="1">
        <v>13976</v>
      </c>
      <c r="M35" s="1">
        <v>343050</v>
      </c>
      <c r="N35" s="1">
        <f t="shared" si="0"/>
        <v>7.4169898732622016E-5</v>
      </c>
      <c r="O35" s="21">
        <f t="shared" si="1"/>
        <v>26.483362402106632</v>
      </c>
    </row>
    <row r="36" spans="1:15" ht="14" customHeight="1">
      <c r="A36" s="11" t="s">
        <v>67</v>
      </c>
      <c r="B36" s="1" t="s">
        <v>14</v>
      </c>
      <c r="C36" s="1" t="s">
        <v>14</v>
      </c>
      <c r="D36" s="153" t="s">
        <v>340</v>
      </c>
      <c r="E36" s="153" t="s">
        <v>341</v>
      </c>
      <c r="F36" s="30" t="s">
        <v>14</v>
      </c>
      <c r="G36" s="1">
        <v>-8.4099999999999994E-2</v>
      </c>
      <c r="H36" s="1">
        <v>1.7600000000000001E-2</v>
      </c>
      <c r="I36" s="95">
        <v>1.663E-6</v>
      </c>
      <c r="J36" s="1">
        <v>353903</v>
      </c>
      <c r="K36" s="1" t="s">
        <v>22</v>
      </c>
      <c r="L36" s="1">
        <v>12934</v>
      </c>
      <c r="M36" s="1">
        <v>340969</v>
      </c>
      <c r="N36" s="1">
        <f t="shared" si="0"/>
        <v>6.4514062830793803E-5</v>
      </c>
      <c r="O36" s="21">
        <f t="shared" si="1"/>
        <v>22.833193440082642</v>
      </c>
    </row>
    <row r="37" spans="1:15" ht="14" customHeight="1">
      <c r="A37" s="11" t="s">
        <v>843</v>
      </c>
      <c r="B37" s="1" t="s">
        <v>14</v>
      </c>
      <c r="C37" s="1" t="s">
        <v>14</v>
      </c>
      <c r="D37" s="153" t="s">
        <v>340</v>
      </c>
      <c r="E37" s="153" t="s">
        <v>341</v>
      </c>
      <c r="F37" s="30" t="s">
        <v>14</v>
      </c>
      <c r="G37" s="1">
        <v>0.12640000000000001</v>
      </c>
      <c r="H37" s="1">
        <v>2.6100000000000002E-2</v>
      </c>
      <c r="I37" s="95">
        <v>1.2190000000000001E-6</v>
      </c>
      <c r="J37" s="1">
        <v>347022</v>
      </c>
      <c r="K37" s="1" t="s">
        <v>22</v>
      </c>
      <c r="L37" s="1">
        <v>10036</v>
      </c>
      <c r="M37" s="1">
        <v>336986</v>
      </c>
      <c r="N37" s="1">
        <f t="shared" si="0"/>
        <v>6.758133609216979E-5</v>
      </c>
      <c r="O37" s="21">
        <f t="shared" si="1"/>
        <v>23.453795452210038</v>
      </c>
    </row>
    <row r="38" spans="1:15" ht="14" customHeight="1" thickBot="1">
      <c r="A38" s="24" t="s">
        <v>844</v>
      </c>
      <c r="B38" s="4" t="s">
        <v>14</v>
      </c>
      <c r="C38" s="4" t="s">
        <v>14</v>
      </c>
      <c r="D38" s="25" t="s">
        <v>343</v>
      </c>
      <c r="E38" s="25" t="s">
        <v>344</v>
      </c>
      <c r="F38" s="14" t="s">
        <v>14</v>
      </c>
      <c r="G38" s="4">
        <v>7.8399999999999997E-2</v>
      </c>
      <c r="H38" s="4">
        <v>1.6899999999999998E-2</v>
      </c>
      <c r="I38" s="103">
        <v>3.3009999999999998E-6</v>
      </c>
      <c r="J38" s="4">
        <v>355843</v>
      </c>
      <c r="K38" s="4" t="s">
        <v>22</v>
      </c>
      <c r="L38" s="4">
        <v>13380</v>
      </c>
      <c r="M38" s="4">
        <v>342437</v>
      </c>
      <c r="N38" s="4">
        <f t="shared" si="0"/>
        <v>6.0474742040082508E-5</v>
      </c>
      <c r="O38" s="27">
        <f t="shared" si="1"/>
        <v>21.520815097510592</v>
      </c>
    </row>
    <row r="39" spans="1:15" ht="14" customHeight="1">
      <c r="A39" s="11"/>
      <c r="B39" s="1"/>
      <c r="C39" s="1"/>
      <c r="D39" s="153"/>
      <c r="E39" s="153"/>
      <c r="F39" s="30"/>
      <c r="G39" s="1"/>
      <c r="H39" s="1"/>
      <c r="I39" s="1"/>
      <c r="J39" s="1"/>
      <c r="K39" s="1"/>
      <c r="L39" s="1"/>
      <c r="M39" s="1"/>
      <c r="N39" s="1"/>
      <c r="O39" s="21"/>
    </row>
    <row r="40" spans="1:15" ht="14" customHeight="1">
      <c r="A40" s="230" t="s">
        <v>845</v>
      </c>
      <c r="B40" s="231"/>
      <c r="C40" s="231"/>
      <c r="D40" s="231"/>
      <c r="E40" s="231"/>
      <c r="F40" s="231"/>
      <c r="G40" s="231"/>
      <c r="H40" s="231"/>
      <c r="I40" s="231"/>
      <c r="J40" s="231"/>
      <c r="K40" s="231"/>
      <c r="L40" s="231"/>
      <c r="M40" s="231"/>
      <c r="N40" s="231"/>
      <c r="O40" s="232"/>
    </row>
    <row r="41" spans="1:15" ht="14" customHeight="1">
      <c r="A41" s="11" t="s">
        <v>45</v>
      </c>
      <c r="B41" s="1" t="s">
        <v>14</v>
      </c>
      <c r="C41" s="1" t="s">
        <v>14</v>
      </c>
      <c r="D41" s="153" t="s">
        <v>343</v>
      </c>
      <c r="E41" s="153" t="s">
        <v>344</v>
      </c>
      <c r="F41" s="30" t="s">
        <v>14</v>
      </c>
      <c r="G41" s="1">
        <v>-7.6799999999999993E-2</v>
      </c>
      <c r="H41" s="1">
        <v>1.04E-2</v>
      </c>
      <c r="I41" s="95">
        <v>1.338E-13</v>
      </c>
      <c r="J41" s="1">
        <v>162082</v>
      </c>
      <c r="K41" s="1" t="s">
        <v>21</v>
      </c>
      <c r="L41" s="1">
        <v>43380</v>
      </c>
      <c r="M41" s="1">
        <v>118702</v>
      </c>
      <c r="N41" s="1">
        <f t="shared" ref="N41:N84" si="2">G41^2/((J41*H41^2)+G41^2)</f>
        <v>3.3633718152799411E-4</v>
      </c>
      <c r="O41" s="21">
        <f t="shared" ref="O41:O84" si="3">N41*J41/(1-N41)</f>
        <v>54.532544378698226</v>
      </c>
    </row>
    <row r="42" spans="1:15" ht="14" customHeight="1">
      <c r="A42" s="11" t="s">
        <v>61</v>
      </c>
      <c r="B42" s="1" t="s">
        <v>14</v>
      </c>
      <c r="C42" s="1" t="s">
        <v>14</v>
      </c>
      <c r="D42" s="153" t="s">
        <v>340</v>
      </c>
      <c r="E42" s="153" t="s">
        <v>341</v>
      </c>
      <c r="F42" s="30" t="s">
        <v>14</v>
      </c>
      <c r="G42" s="1">
        <v>-6.0999999999999999E-2</v>
      </c>
      <c r="H42" s="1">
        <v>9.2999999999999992E-3</v>
      </c>
      <c r="I42" s="95">
        <v>6.5340000000000004E-11</v>
      </c>
      <c r="J42" s="1">
        <v>162082</v>
      </c>
      <c r="K42" s="1" t="s">
        <v>21</v>
      </c>
      <c r="L42" s="1">
        <v>43380</v>
      </c>
      <c r="M42" s="1">
        <v>118702</v>
      </c>
      <c r="N42" s="1">
        <f t="shared" si="2"/>
        <v>2.6536505040504661E-4</v>
      </c>
      <c r="O42" s="21">
        <f t="shared" si="3"/>
        <v>43.022314718464571</v>
      </c>
    </row>
    <row r="43" spans="1:15" ht="14" customHeight="1">
      <c r="A43" s="11" t="s">
        <v>846</v>
      </c>
      <c r="B43" s="1" t="s">
        <v>14</v>
      </c>
      <c r="C43" s="1" t="s">
        <v>14</v>
      </c>
      <c r="D43" s="153" t="s">
        <v>343</v>
      </c>
      <c r="E43" s="153" t="s">
        <v>344</v>
      </c>
      <c r="F43" s="30" t="s">
        <v>14</v>
      </c>
      <c r="G43" s="1">
        <v>6.9900000000000004E-2</v>
      </c>
      <c r="H43" s="1">
        <v>1.2E-2</v>
      </c>
      <c r="I43" s="95">
        <v>5.9079999999999999E-9</v>
      </c>
      <c r="J43" s="1">
        <v>162082</v>
      </c>
      <c r="K43" s="1" t="s">
        <v>21</v>
      </c>
      <c r="L43" s="1">
        <v>43380</v>
      </c>
      <c r="M43" s="1">
        <v>118702</v>
      </c>
      <c r="N43" s="1">
        <f t="shared" si="2"/>
        <v>2.0929852402036263E-4</v>
      </c>
      <c r="O43" s="21">
        <f t="shared" si="3"/>
        <v>33.930624999999999</v>
      </c>
    </row>
    <row r="44" spans="1:15" ht="14" customHeight="1">
      <c r="A44" s="11" t="s">
        <v>47</v>
      </c>
      <c r="B44" s="1" t="s">
        <v>14</v>
      </c>
      <c r="C44" s="1" t="s">
        <v>14</v>
      </c>
      <c r="D44" s="153" t="s">
        <v>340</v>
      </c>
      <c r="E44" s="153" t="s">
        <v>341</v>
      </c>
      <c r="F44" s="30" t="s">
        <v>14</v>
      </c>
      <c r="G44" s="1">
        <v>5.28E-2</v>
      </c>
      <c r="H44" s="1">
        <v>9.4000000000000004E-3</v>
      </c>
      <c r="I44" s="95">
        <v>2.1530000000000002E-8</v>
      </c>
      <c r="J44" s="1">
        <v>162082</v>
      </c>
      <c r="K44" s="1" t="s">
        <v>21</v>
      </c>
      <c r="L44" s="1">
        <v>43380</v>
      </c>
      <c r="M44" s="1">
        <v>118702</v>
      </c>
      <c r="N44" s="1">
        <f t="shared" si="2"/>
        <v>1.946223979495574E-4</v>
      </c>
      <c r="O44" s="21">
        <f t="shared" si="3"/>
        <v>31.550928021729288</v>
      </c>
    </row>
    <row r="45" spans="1:15" ht="14" customHeight="1">
      <c r="A45" s="11" t="s">
        <v>62</v>
      </c>
      <c r="B45" s="1" t="s">
        <v>14</v>
      </c>
      <c r="C45" s="1" t="s">
        <v>14</v>
      </c>
      <c r="D45" s="153" t="s">
        <v>343</v>
      </c>
      <c r="E45" s="153" t="s">
        <v>344</v>
      </c>
      <c r="F45" s="30" t="s">
        <v>14</v>
      </c>
      <c r="G45" s="1">
        <v>-5.3699999999999998E-2</v>
      </c>
      <c r="H45" s="1">
        <v>9.9000000000000008E-3</v>
      </c>
      <c r="I45" s="95">
        <v>6.1529999999999996E-8</v>
      </c>
      <c r="J45" s="1">
        <v>162082</v>
      </c>
      <c r="K45" s="1" t="s">
        <v>21</v>
      </c>
      <c r="L45" s="1">
        <v>43380</v>
      </c>
      <c r="M45" s="1">
        <v>118702</v>
      </c>
      <c r="N45" s="1">
        <f t="shared" si="2"/>
        <v>1.814949584692848E-4</v>
      </c>
      <c r="O45" s="21">
        <f t="shared" si="3"/>
        <v>29.42240587695132</v>
      </c>
    </row>
    <row r="46" spans="1:15" ht="14" customHeight="1">
      <c r="A46" s="11" t="s">
        <v>60</v>
      </c>
      <c r="B46" s="1" t="s">
        <v>14</v>
      </c>
      <c r="C46" s="1" t="s">
        <v>14</v>
      </c>
      <c r="D46" s="153" t="s">
        <v>340</v>
      </c>
      <c r="E46" s="153" t="s">
        <v>341</v>
      </c>
      <c r="F46" s="30" t="s">
        <v>14</v>
      </c>
      <c r="G46" s="1">
        <v>-5.5399999999999998E-2</v>
      </c>
      <c r="H46" s="1">
        <v>1.03E-2</v>
      </c>
      <c r="I46" s="95">
        <v>8.5030000000000001E-8</v>
      </c>
      <c r="J46" s="1">
        <v>162082</v>
      </c>
      <c r="K46" s="1" t="s">
        <v>21</v>
      </c>
      <c r="L46" s="1">
        <v>43380</v>
      </c>
      <c r="M46" s="1">
        <v>118702</v>
      </c>
      <c r="N46" s="1">
        <f t="shared" si="2"/>
        <v>1.7845666942158618E-4</v>
      </c>
      <c r="O46" s="21">
        <f t="shared" si="3"/>
        <v>28.929776604769529</v>
      </c>
    </row>
    <row r="47" spans="1:15" ht="14" customHeight="1">
      <c r="A47" s="11" t="s">
        <v>38</v>
      </c>
      <c r="B47" s="1" t="s">
        <v>14</v>
      </c>
      <c r="C47" s="1" t="s">
        <v>14</v>
      </c>
      <c r="D47" s="153" t="s">
        <v>343</v>
      </c>
      <c r="E47" s="153" t="s">
        <v>344</v>
      </c>
      <c r="F47" s="30" t="s">
        <v>14</v>
      </c>
      <c r="G47" s="1">
        <v>5.1799999999999999E-2</v>
      </c>
      <c r="H47" s="1">
        <v>9.7999999999999997E-3</v>
      </c>
      <c r="I47" s="95">
        <v>1.2480000000000001E-7</v>
      </c>
      <c r="J47" s="1">
        <v>162082</v>
      </c>
      <c r="K47" s="1" t="s">
        <v>21</v>
      </c>
      <c r="L47" s="1">
        <v>43380</v>
      </c>
      <c r="M47" s="1">
        <v>118702</v>
      </c>
      <c r="N47" s="1">
        <f t="shared" si="2"/>
        <v>1.7234461823401027E-4</v>
      </c>
      <c r="O47" s="21">
        <f t="shared" si="3"/>
        <v>27.938775510204081</v>
      </c>
    </row>
    <row r="48" spans="1:15" ht="14" customHeight="1">
      <c r="A48" s="11" t="s">
        <v>48</v>
      </c>
      <c r="B48" s="1" t="s">
        <v>14</v>
      </c>
      <c r="C48" s="1" t="s">
        <v>14</v>
      </c>
      <c r="D48" s="153" t="s">
        <v>340</v>
      </c>
      <c r="E48" s="153" t="s">
        <v>341</v>
      </c>
      <c r="F48" s="30" t="s">
        <v>14</v>
      </c>
      <c r="G48" s="1">
        <v>4.9200000000000001E-2</v>
      </c>
      <c r="H48" s="1">
        <v>9.2999999999999992E-3</v>
      </c>
      <c r="I48" s="95">
        <v>1.2480000000000001E-7</v>
      </c>
      <c r="J48" s="1">
        <v>162082</v>
      </c>
      <c r="K48" s="1" t="s">
        <v>21</v>
      </c>
      <c r="L48" s="1">
        <v>43380</v>
      </c>
      <c r="M48" s="1">
        <v>118702</v>
      </c>
      <c r="N48" s="1">
        <f t="shared" si="2"/>
        <v>1.7264521104869273E-4</v>
      </c>
      <c r="O48" s="21">
        <f t="shared" si="3"/>
        <v>27.987513007284086</v>
      </c>
    </row>
    <row r="49" spans="1:15" ht="14" customHeight="1">
      <c r="A49" s="11" t="s">
        <v>57</v>
      </c>
      <c r="B49" s="1" t="s">
        <v>14</v>
      </c>
      <c r="C49" s="1" t="s">
        <v>14</v>
      </c>
      <c r="D49" s="153" t="s">
        <v>343</v>
      </c>
      <c r="E49" s="153" t="s">
        <v>341</v>
      </c>
      <c r="F49" s="30" t="s">
        <v>14</v>
      </c>
      <c r="G49" s="1">
        <v>-9.2499999999999999E-2</v>
      </c>
      <c r="H49" s="1">
        <v>1.77E-2</v>
      </c>
      <c r="I49" s="95">
        <v>1.6369999999999999E-7</v>
      </c>
      <c r="J49" s="1">
        <v>162082</v>
      </c>
      <c r="K49" s="1" t="s">
        <v>21</v>
      </c>
      <c r="L49" s="1">
        <v>43380</v>
      </c>
      <c r="M49" s="1">
        <v>118702</v>
      </c>
      <c r="N49" s="1">
        <f t="shared" si="2"/>
        <v>1.6847248154380049E-4</v>
      </c>
      <c r="O49" s="21">
        <f t="shared" si="3"/>
        <v>27.310957898432761</v>
      </c>
    </row>
    <row r="50" spans="1:15" ht="14" customHeight="1">
      <c r="A50" s="11" t="s">
        <v>847</v>
      </c>
      <c r="B50" s="1" t="s">
        <v>14</v>
      </c>
      <c r="C50" s="1" t="s">
        <v>14</v>
      </c>
      <c r="D50" s="153" t="s">
        <v>341</v>
      </c>
      <c r="E50" s="153" t="s">
        <v>344</v>
      </c>
      <c r="F50" s="30" t="s">
        <v>14</v>
      </c>
      <c r="G50" s="1">
        <v>4.7100000000000003E-2</v>
      </c>
      <c r="H50" s="1">
        <v>9.1000000000000004E-3</v>
      </c>
      <c r="I50" s="95">
        <v>2.3939999999999999E-7</v>
      </c>
      <c r="J50" s="1">
        <v>162082</v>
      </c>
      <c r="K50" s="1" t="s">
        <v>21</v>
      </c>
      <c r="L50" s="1">
        <v>43380</v>
      </c>
      <c r="M50" s="1">
        <v>118702</v>
      </c>
      <c r="N50" s="1">
        <f t="shared" si="2"/>
        <v>1.6525418540559847E-4</v>
      </c>
      <c r="O50" s="21">
        <f t="shared" si="3"/>
        <v>26.789155899046012</v>
      </c>
    </row>
    <row r="51" spans="1:15" ht="14" customHeight="1">
      <c r="A51" s="11" t="s">
        <v>848</v>
      </c>
      <c r="B51" s="1" t="s">
        <v>14</v>
      </c>
      <c r="C51" s="1" t="s">
        <v>14</v>
      </c>
      <c r="D51" s="153" t="s">
        <v>343</v>
      </c>
      <c r="E51" s="153" t="s">
        <v>344</v>
      </c>
      <c r="F51" s="30" t="s">
        <v>14</v>
      </c>
      <c r="G51" s="1">
        <v>-0.13569999999999999</v>
      </c>
      <c r="H51" s="1">
        <v>2.6700000000000002E-2</v>
      </c>
      <c r="I51" s="95">
        <v>3.594E-7</v>
      </c>
      <c r="J51" s="1">
        <v>162082</v>
      </c>
      <c r="K51" s="1" t="s">
        <v>21</v>
      </c>
      <c r="L51" s="1">
        <v>15107</v>
      </c>
      <c r="M51" s="1">
        <v>20190</v>
      </c>
      <c r="N51" s="1">
        <f t="shared" si="2"/>
        <v>1.5934306925636843E-4</v>
      </c>
      <c r="O51" s="21">
        <f t="shared" si="3"/>
        <v>25.830759303679379</v>
      </c>
    </row>
    <row r="52" spans="1:15" ht="14" customHeight="1">
      <c r="A52" s="11" t="s">
        <v>40</v>
      </c>
      <c r="B52" s="1" t="s">
        <v>14</v>
      </c>
      <c r="C52" s="1" t="s">
        <v>14</v>
      </c>
      <c r="D52" s="153" t="s">
        <v>343</v>
      </c>
      <c r="E52" s="153" t="s">
        <v>344</v>
      </c>
      <c r="F52" s="30" t="s">
        <v>14</v>
      </c>
      <c r="G52" s="1">
        <v>-6.54E-2</v>
      </c>
      <c r="H52" s="1">
        <v>1.29E-2</v>
      </c>
      <c r="I52" s="95">
        <v>3.7430000000000001E-7</v>
      </c>
      <c r="J52" s="1">
        <v>162082</v>
      </c>
      <c r="K52" s="1" t="s">
        <v>21</v>
      </c>
      <c r="L52" s="1">
        <v>43380</v>
      </c>
      <c r="M52" s="1">
        <v>118702</v>
      </c>
      <c r="N52" s="1">
        <f t="shared" si="2"/>
        <v>1.585522557628177E-4</v>
      </c>
      <c r="O52" s="21">
        <f t="shared" si="3"/>
        <v>25.702541914548405</v>
      </c>
    </row>
    <row r="53" spans="1:15" ht="14" customHeight="1">
      <c r="A53" s="11" t="s">
        <v>849</v>
      </c>
      <c r="B53" s="1" t="s">
        <v>14</v>
      </c>
      <c r="C53" s="1" t="s">
        <v>14</v>
      </c>
      <c r="D53" s="153" t="s">
        <v>340</v>
      </c>
      <c r="E53" s="153" t="s">
        <v>341</v>
      </c>
      <c r="F53" s="30" t="s">
        <v>14</v>
      </c>
      <c r="G53" s="1">
        <v>7.0400000000000004E-2</v>
      </c>
      <c r="H53" s="1">
        <v>1.4E-2</v>
      </c>
      <c r="I53" s="95">
        <v>5.3819999999999999E-7</v>
      </c>
      <c r="J53" s="1">
        <v>162082</v>
      </c>
      <c r="K53" s="1" t="s">
        <v>21</v>
      </c>
      <c r="L53" s="1">
        <v>43380</v>
      </c>
      <c r="M53" s="1">
        <v>118702</v>
      </c>
      <c r="N53" s="1">
        <f t="shared" si="2"/>
        <v>1.5598639119451181E-4</v>
      </c>
      <c r="O53" s="21">
        <f t="shared" si="3"/>
        <v>25.286530612244899</v>
      </c>
    </row>
    <row r="54" spans="1:15" ht="14" customHeight="1">
      <c r="A54" s="11" t="s">
        <v>850</v>
      </c>
      <c r="B54" s="1" t="s">
        <v>14</v>
      </c>
      <c r="C54" s="1" t="s">
        <v>14</v>
      </c>
      <c r="D54" s="153" t="s">
        <v>340</v>
      </c>
      <c r="E54" s="153" t="s">
        <v>344</v>
      </c>
      <c r="F54" s="30" t="s">
        <v>14</v>
      </c>
      <c r="G54" s="1">
        <v>-0.1711</v>
      </c>
      <c r="H54" s="1">
        <v>3.4200000000000001E-2</v>
      </c>
      <c r="I54" s="95">
        <v>5.5690000000000002E-7</v>
      </c>
      <c r="J54" s="1">
        <v>162082</v>
      </c>
      <c r="K54" s="1" t="s">
        <v>21</v>
      </c>
      <c r="L54" s="1">
        <v>15107</v>
      </c>
      <c r="M54" s="1">
        <v>20190</v>
      </c>
      <c r="N54" s="1">
        <f t="shared" si="2"/>
        <v>1.5439952500382475E-4</v>
      </c>
      <c r="O54" s="21">
        <f t="shared" si="3"/>
        <v>25.029248315721073</v>
      </c>
    </row>
    <row r="55" spans="1:15" ht="14" customHeight="1">
      <c r="A55" s="11" t="s">
        <v>50</v>
      </c>
      <c r="B55" s="1" t="s">
        <v>14</v>
      </c>
      <c r="C55" s="1" t="s">
        <v>14</v>
      </c>
      <c r="D55" s="153" t="s">
        <v>343</v>
      </c>
      <c r="E55" s="153" t="s">
        <v>341</v>
      </c>
      <c r="F55" s="30" t="s">
        <v>14</v>
      </c>
      <c r="G55" s="1">
        <v>-0.11940000000000001</v>
      </c>
      <c r="H55" s="1">
        <v>2.3900000000000001E-2</v>
      </c>
      <c r="I55" s="95">
        <v>6.0340000000000002E-7</v>
      </c>
      <c r="J55" s="1">
        <v>162082</v>
      </c>
      <c r="K55" s="1" t="s">
        <v>21</v>
      </c>
      <c r="L55" s="1">
        <v>43380</v>
      </c>
      <c r="M55" s="1">
        <v>118702</v>
      </c>
      <c r="N55" s="1">
        <f t="shared" si="2"/>
        <v>1.5396116726425574E-4</v>
      </c>
      <c r="O55" s="21">
        <f t="shared" si="3"/>
        <v>24.958176502512213</v>
      </c>
    </row>
    <row r="56" spans="1:15" ht="14" customHeight="1">
      <c r="A56" s="11" t="s">
        <v>44</v>
      </c>
      <c r="B56" s="1" t="s">
        <v>14</v>
      </c>
      <c r="C56" s="1" t="s">
        <v>14</v>
      </c>
      <c r="D56" s="153" t="s">
        <v>340</v>
      </c>
      <c r="E56" s="153" t="s">
        <v>344</v>
      </c>
      <c r="F56" s="30" t="s">
        <v>14</v>
      </c>
      <c r="G56" s="1">
        <v>5.4800000000000001E-2</v>
      </c>
      <c r="H56" s="1">
        <v>1.11E-2</v>
      </c>
      <c r="I56" s="95">
        <v>8.7639999999999999E-7</v>
      </c>
      <c r="J56" s="1">
        <v>162082</v>
      </c>
      <c r="K56" s="1" t="s">
        <v>21</v>
      </c>
      <c r="L56" s="1">
        <v>43380</v>
      </c>
      <c r="M56" s="1">
        <v>118702</v>
      </c>
      <c r="N56" s="1">
        <f t="shared" si="2"/>
        <v>1.5035402875383417E-4</v>
      </c>
      <c r="O56" s="21">
        <f t="shared" si="3"/>
        <v>24.373346319292267</v>
      </c>
    </row>
    <row r="57" spans="1:15" ht="14" customHeight="1">
      <c r="A57" s="11" t="s">
        <v>51</v>
      </c>
      <c r="B57" s="1" t="s">
        <v>14</v>
      </c>
      <c r="C57" s="1" t="s">
        <v>14</v>
      </c>
      <c r="D57" s="153" t="s">
        <v>340</v>
      </c>
      <c r="E57" s="153" t="s">
        <v>341</v>
      </c>
      <c r="F57" s="30" t="s">
        <v>14</v>
      </c>
      <c r="G57" s="1">
        <v>-4.4400000000000002E-2</v>
      </c>
      <c r="H57" s="1">
        <v>9.1000000000000004E-3</v>
      </c>
      <c r="I57" s="95">
        <v>9.540000000000001E-7</v>
      </c>
      <c r="J57" s="1">
        <v>162082</v>
      </c>
      <c r="K57" s="1" t="s">
        <v>21</v>
      </c>
      <c r="L57" s="1">
        <v>43380</v>
      </c>
      <c r="M57" s="1">
        <v>118702</v>
      </c>
      <c r="N57" s="1">
        <f t="shared" si="2"/>
        <v>1.4685359622113552E-4</v>
      </c>
      <c r="O57" s="21">
        <f t="shared" si="3"/>
        <v>23.8058205530733</v>
      </c>
    </row>
    <row r="58" spans="1:15" ht="14" customHeight="1">
      <c r="A58" s="11" t="s">
        <v>851</v>
      </c>
      <c r="B58" s="1" t="s">
        <v>14</v>
      </c>
      <c r="C58" s="1" t="s">
        <v>14</v>
      </c>
      <c r="D58" s="153" t="s">
        <v>341</v>
      </c>
      <c r="E58" s="153" t="s">
        <v>344</v>
      </c>
      <c r="F58" s="30" t="s">
        <v>14</v>
      </c>
      <c r="G58" s="1">
        <v>4.53E-2</v>
      </c>
      <c r="H58" s="1">
        <v>9.4000000000000004E-3</v>
      </c>
      <c r="I58" s="95">
        <v>1.2699999999999999E-6</v>
      </c>
      <c r="J58" s="1">
        <v>162082</v>
      </c>
      <c r="K58" s="1" t="s">
        <v>21</v>
      </c>
      <c r="L58" s="1">
        <v>43380</v>
      </c>
      <c r="M58" s="1">
        <v>118702</v>
      </c>
      <c r="N58" s="1">
        <f t="shared" si="2"/>
        <v>1.4326618148248653E-4</v>
      </c>
      <c r="O58" s="21">
        <f t="shared" si="3"/>
        <v>23.224196468990495</v>
      </c>
    </row>
    <row r="59" spans="1:15" ht="14" customHeight="1">
      <c r="A59" s="11" t="s">
        <v>52</v>
      </c>
      <c r="B59" s="1" t="s">
        <v>14</v>
      </c>
      <c r="C59" s="1" t="s">
        <v>14</v>
      </c>
      <c r="D59" s="153" t="s">
        <v>343</v>
      </c>
      <c r="E59" s="153" t="s">
        <v>344</v>
      </c>
      <c r="F59" s="30" t="s">
        <v>14</v>
      </c>
      <c r="G59" s="1">
        <v>7.51E-2</v>
      </c>
      <c r="H59" s="1">
        <v>1.55E-2</v>
      </c>
      <c r="I59" s="95">
        <v>1.3230000000000001E-6</v>
      </c>
      <c r="J59" s="1">
        <v>162082</v>
      </c>
      <c r="K59" s="1" t="s">
        <v>21</v>
      </c>
      <c r="L59" s="1">
        <v>43380</v>
      </c>
      <c r="M59" s="1">
        <v>118702</v>
      </c>
      <c r="N59" s="1">
        <f t="shared" si="2"/>
        <v>1.4481674875014785E-4</v>
      </c>
      <c r="O59" s="21">
        <f t="shared" si="3"/>
        <v>23.475587929240373</v>
      </c>
    </row>
    <row r="60" spans="1:15" ht="14" customHeight="1">
      <c r="A60" s="11" t="s">
        <v>36</v>
      </c>
      <c r="B60" s="1" t="s">
        <v>14</v>
      </c>
      <c r="C60" s="1" t="s">
        <v>14</v>
      </c>
      <c r="D60" s="153" t="s">
        <v>340</v>
      </c>
      <c r="E60" s="153" t="s">
        <v>341</v>
      </c>
      <c r="F60" s="30" t="s">
        <v>14</v>
      </c>
      <c r="G60" s="1">
        <v>6.2399999999999997E-2</v>
      </c>
      <c r="H60" s="1">
        <v>1.29E-2</v>
      </c>
      <c r="I60" s="95">
        <v>1.333E-6</v>
      </c>
      <c r="J60" s="1">
        <v>162082</v>
      </c>
      <c r="K60" s="1" t="s">
        <v>21</v>
      </c>
      <c r="L60" s="1">
        <v>43380</v>
      </c>
      <c r="M60" s="1">
        <v>118702</v>
      </c>
      <c r="N60" s="1">
        <f t="shared" si="2"/>
        <v>1.4434185435817482E-4</v>
      </c>
      <c r="O60" s="21">
        <f t="shared" si="3"/>
        <v>23.398593834505135</v>
      </c>
    </row>
    <row r="61" spans="1:15" ht="14" customHeight="1">
      <c r="A61" s="11" t="s">
        <v>852</v>
      </c>
      <c r="B61" s="1" t="s">
        <v>14</v>
      </c>
      <c r="C61" s="1" t="s">
        <v>14</v>
      </c>
      <c r="D61" s="153" t="s">
        <v>343</v>
      </c>
      <c r="E61" s="153" t="s">
        <v>344</v>
      </c>
      <c r="F61" s="30" t="s">
        <v>14</v>
      </c>
      <c r="G61" s="1">
        <v>4.65E-2</v>
      </c>
      <c r="H61" s="1">
        <v>9.5999999999999992E-3</v>
      </c>
      <c r="I61" s="95">
        <v>1.356E-6</v>
      </c>
      <c r="J61" s="1">
        <v>162082</v>
      </c>
      <c r="K61" s="1" t="s">
        <v>21</v>
      </c>
      <c r="L61" s="1">
        <v>43380</v>
      </c>
      <c r="M61" s="1">
        <v>118702</v>
      </c>
      <c r="N61" s="1">
        <f t="shared" si="2"/>
        <v>1.4473240929375932E-4</v>
      </c>
      <c r="O61" s="21">
        <f t="shared" si="3"/>
        <v>23.461914062500011</v>
      </c>
    </row>
    <row r="62" spans="1:15" ht="14" customHeight="1">
      <c r="A62" s="11" t="s">
        <v>46</v>
      </c>
      <c r="B62" s="1" t="s">
        <v>14</v>
      </c>
      <c r="C62" s="1" t="s">
        <v>14</v>
      </c>
      <c r="D62" s="153" t="s">
        <v>343</v>
      </c>
      <c r="E62" s="153" t="s">
        <v>344</v>
      </c>
      <c r="F62" s="30" t="s">
        <v>14</v>
      </c>
      <c r="G62" s="1">
        <v>-8.5199999999999998E-2</v>
      </c>
      <c r="H62" s="1">
        <v>1.77E-2</v>
      </c>
      <c r="I62" s="95">
        <v>1.4389999999999999E-6</v>
      </c>
      <c r="J62" s="1">
        <v>162082</v>
      </c>
      <c r="K62" s="1" t="s">
        <v>21</v>
      </c>
      <c r="L62" s="1">
        <v>43380</v>
      </c>
      <c r="M62" s="1">
        <v>118702</v>
      </c>
      <c r="N62" s="1">
        <f t="shared" si="2"/>
        <v>1.4293407974732791E-4</v>
      </c>
      <c r="O62" s="21">
        <f t="shared" si="3"/>
        <v>23.170353346739439</v>
      </c>
    </row>
    <row r="63" spans="1:15" ht="14" customHeight="1">
      <c r="A63" s="11" t="s">
        <v>37</v>
      </c>
      <c r="B63" s="1" t="s">
        <v>14</v>
      </c>
      <c r="C63" s="1" t="s">
        <v>14</v>
      </c>
      <c r="D63" s="153" t="s">
        <v>343</v>
      </c>
      <c r="E63" s="153" t="s">
        <v>344</v>
      </c>
      <c r="F63" s="30" t="s">
        <v>14</v>
      </c>
      <c r="G63" s="1">
        <v>-5.21E-2</v>
      </c>
      <c r="H63" s="1">
        <v>1.0800000000000001E-2</v>
      </c>
      <c r="I63" s="95">
        <v>1.485E-6</v>
      </c>
      <c r="J63" s="1">
        <v>162082</v>
      </c>
      <c r="K63" s="1" t="s">
        <v>21</v>
      </c>
      <c r="L63" s="1">
        <v>43380</v>
      </c>
      <c r="M63" s="1">
        <v>118702</v>
      </c>
      <c r="N63" s="1">
        <f t="shared" si="2"/>
        <v>1.4355912321321955E-4</v>
      </c>
      <c r="O63" s="21">
        <f t="shared" si="3"/>
        <v>23.271690672153635</v>
      </c>
    </row>
    <row r="64" spans="1:15" ht="14" customHeight="1">
      <c r="A64" s="11" t="s">
        <v>853</v>
      </c>
      <c r="B64" s="1" t="s">
        <v>14</v>
      </c>
      <c r="C64" s="1" t="s">
        <v>14</v>
      </c>
      <c r="D64" s="153" t="s">
        <v>340</v>
      </c>
      <c r="E64" s="153" t="s">
        <v>341</v>
      </c>
      <c r="F64" s="30" t="s">
        <v>14</v>
      </c>
      <c r="G64" s="1">
        <v>4.6199999999999998E-2</v>
      </c>
      <c r="H64" s="1">
        <v>9.5999999999999992E-3</v>
      </c>
      <c r="I64" s="95">
        <v>1.564E-6</v>
      </c>
      <c r="J64" s="1">
        <v>162082</v>
      </c>
      <c r="K64" s="1" t="s">
        <v>21</v>
      </c>
      <c r="L64" s="1">
        <v>43380</v>
      </c>
      <c r="M64" s="1">
        <v>118702</v>
      </c>
      <c r="N64" s="1">
        <f t="shared" si="2"/>
        <v>1.4287118453031587E-4</v>
      </c>
      <c r="O64" s="21">
        <f t="shared" si="3"/>
        <v>23.16015625</v>
      </c>
    </row>
    <row r="65" spans="1:15" ht="14" customHeight="1">
      <c r="A65" s="11" t="s">
        <v>43</v>
      </c>
      <c r="B65" s="1" t="s">
        <v>14</v>
      </c>
      <c r="C65" s="1" t="s">
        <v>14</v>
      </c>
      <c r="D65" s="153" t="s">
        <v>343</v>
      </c>
      <c r="E65" s="153" t="s">
        <v>344</v>
      </c>
      <c r="F65" s="30" t="s">
        <v>14</v>
      </c>
      <c r="G65" s="1">
        <v>4.3700000000000003E-2</v>
      </c>
      <c r="H65" s="1">
        <v>9.1999999999999998E-3</v>
      </c>
      <c r="I65" s="95">
        <v>2.1950000000000002E-6</v>
      </c>
      <c r="J65" s="1">
        <v>162082</v>
      </c>
      <c r="K65" s="1" t="s">
        <v>21</v>
      </c>
      <c r="L65" s="1">
        <v>43380</v>
      </c>
      <c r="M65" s="1">
        <v>118702</v>
      </c>
      <c r="N65" s="1">
        <f t="shared" si="2"/>
        <v>1.3918485483713639E-4</v>
      </c>
      <c r="O65" s="21">
        <f t="shared" si="3"/>
        <v>22.562500000000004</v>
      </c>
    </row>
    <row r="66" spans="1:15" ht="14" customHeight="1">
      <c r="A66" s="11" t="s">
        <v>854</v>
      </c>
      <c r="B66" s="1" t="s">
        <v>14</v>
      </c>
      <c r="C66" s="1" t="s">
        <v>14</v>
      </c>
      <c r="D66" s="153" t="s">
        <v>343</v>
      </c>
      <c r="E66" s="153" t="s">
        <v>344</v>
      </c>
      <c r="F66" s="30" t="s">
        <v>14</v>
      </c>
      <c r="G66" s="1">
        <v>-4.8800000000000003E-2</v>
      </c>
      <c r="H66" s="1">
        <v>1.03E-2</v>
      </c>
      <c r="I66" s="95">
        <v>2.289E-6</v>
      </c>
      <c r="J66" s="1">
        <v>162082</v>
      </c>
      <c r="K66" s="1" t="s">
        <v>21</v>
      </c>
      <c r="L66" s="1">
        <v>28273</v>
      </c>
      <c r="M66" s="1">
        <v>98512</v>
      </c>
      <c r="N66" s="1">
        <f t="shared" si="2"/>
        <v>1.3847464634437416E-4</v>
      </c>
      <c r="O66" s="21">
        <f t="shared" si="3"/>
        <v>22.447356018474878</v>
      </c>
    </row>
    <row r="67" spans="1:15" ht="14" customHeight="1">
      <c r="A67" s="11" t="s">
        <v>855</v>
      </c>
      <c r="B67" s="1" t="s">
        <v>14</v>
      </c>
      <c r="C67" s="1" t="s">
        <v>14</v>
      </c>
      <c r="D67" s="153" t="s">
        <v>340</v>
      </c>
      <c r="E67" s="153" t="s">
        <v>344</v>
      </c>
      <c r="F67" s="30" t="s">
        <v>14</v>
      </c>
      <c r="G67" s="1">
        <v>-0.29459999999999997</v>
      </c>
      <c r="H67" s="1">
        <v>6.2300000000000001E-2</v>
      </c>
      <c r="I67" s="95">
        <v>2.3010000000000001E-6</v>
      </c>
      <c r="J67" s="1">
        <v>162082</v>
      </c>
      <c r="K67" s="1" t="s">
        <v>21</v>
      </c>
      <c r="L67" s="1">
        <v>15107</v>
      </c>
      <c r="M67" s="1">
        <v>20190</v>
      </c>
      <c r="N67" s="1">
        <f t="shared" si="2"/>
        <v>1.3794142030714357E-4</v>
      </c>
      <c r="O67" s="21">
        <f t="shared" si="3"/>
        <v>22.360905781325272</v>
      </c>
    </row>
    <row r="68" spans="1:15" ht="14" customHeight="1">
      <c r="A68" s="11" t="s">
        <v>55</v>
      </c>
      <c r="B68" s="1" t="s">
        <v>14</v>
      </c>
      <c r="C68" s="1" t="s">
        <v>14</v>
      </c>
      <c r="D68" s="153" t="s">
        <v>343</v>
      </c>
      <c r="E68" s="153" t="s">
        <v>344</v>
      </c>
      <c r="F68" s="30" t="s">
        <v>14</v>
      </c>
      <c r="G68" s="1">
        <v>4.6600000000000003E-2</v>
      </c>
      <c r="H68" s="1">
        <v>9.9000000000000008E-3</v>
      </c>
      <c r="I68" s="95">
        <v>2.796E-6</v>
      </c>
      <c r="J68" s="1">
        <v>162082</v>
      </c>
      <c r="K68" s="1" t="s">
        <v>21</v>
      </c>
      <c r="L68" s="1">
        <v>43380</v>
      </c>
      <c r="M68" s="1">
        <v>118702</v>
      </c>
      <c r="N68" s="1">
        <f t="shared" si="2"/>
        <v>1.3668073119002308E-4</v>
      </c>
      <c r="O68" s="21">
        <f t="shared" si="3"/>
        <v>22.156514641363124</v>
      </c>
    </row>
    <row r="69" spans="1:15" ht="14" customHeight="1">
      <c r="A69" s="11" t="s">
        <v>58</v>
      </c>
      <c r="B69" s="1" t="s">
        <v>14</v>
      </c>
      <c r="C69" s="1" t="s">
        <v>14</v>
      </c>
      <c r="D69" s="153" t="s">
        <v>343</v>
      </c>
      <c r="E69" s="153" t="s">
        <v>344</v>
      </c>
      <c r="F69" s="30" t="s">
        <v>14</v>
      </c>
      <c r="G69" s="1">
        <v>6.3799999999999996E-2</v>
      </c>
      <c r="H69" s="1">
        <v>1.37E-2</v>
      </c>
      <c r="I69" s="95">
        <v>2.9699999999999999E-6</v>
      </c>
      <c r="J69" s="1">
        <v>162082</v>
      </c>
      <c r="K69" s="1" t="s">
        <v>21</v>
      </c>
      <c r="L69" s="1">
        <v>43380</v>
      </c>
      <c r="M69" s="1">
        <v>118702</v>
      </c>
      <c r="N69" s="1">
        <f t="shared" si="2"/>
        <v>1.3378497140989945E-4</v>
      </c>
      <c r="O69" s="21">
        <f t="shared" si="3"/>
        <v>21.687037135702486</v>
      </c>
    </row>
    <row r="70" spans="1:15" ht="14" customHeight="1">
      <c r="A70" s="11" t="s">
        <v>35</v>
      </c>
      <c r="B70" s="1" t="s">
        <v>14</v>
      </c>
      <c r="C70" s="1" t="s">
        <v>14</v>
      </c>
      <c r="D70" s="153" t="s">
        <v>341</v>
      </c>
      <c r="E70" s="153" t="s">
        <v>344</v>
      </c>
      <c r="F70" s="30" t="s">
        <v>14</v>
      </c>
      <c r="G70" s="1">
        <v>-5.3199999999999997E-2</v>
      </c>
      <c r="H70" s="1">
        <v>1.14E-2</v>
      </c>
      <c r="I70" s="95">
        <v>3.0510000000000001E-6</v>
      </c>
      <c r="J70" s="1">
        <v>162082</v>
      </c>
      <c r="K70" s="1" t="s">
        <v>21</v>
      </c>
      <c r="L70" s="1">
        <v>43380</v>
      </c>
      <c r="M70" s="1">
        <v>118702</v>
      </c>
      <c r="N70" s="1">
        <f t="shared" si="2"/>
        <v>1.3434466535155117E-4</v>
      </c>
      <c r="O70" s="21">
        <f t="shared" si="3"/>
        <v>21.777777777777771</v>
      </c>
    </row>
    <row r="71" spans="1:15" ht="14" customHeight="1">
      <c r="A71" s="11" t="s">
        <v>856</v>
      </c>
      <c r="B71" s="1" t="s">
        <v>14</v>
      </c>
      <c r="C71" s="1" t="s">
        <v>14</v>
      </c>
      <c r="D71" s="153" t="s">
        <v>343</v>
      </c>
      <c r="E71" s="153" t="s">
        <v>344</v>
      </c>
      <c r="F71" s="30" t="s">
        <v>14</v>
      </c>
      <c r="G71" s="1">
        <v>5.5300000000000002E-2</v>
      </c>
      <c r="H71" s="1">
        <v>1.1900000000000001E-2</v>
      </c>
      <c r="I71" s="95">
        <v>3.0510000000000001E-6</v>
      </c>
      <c r="J71" s="1">
        <v>162082</v>
      </c>
      <c r="K71" s="1" t="s">
        <v>21</v>
      </c>
      <c r="L71" s="1">
        <v>43380</v>
      </c>
      <c r="M71" s="1">
        <v>118702</v>
      </c>
      <c r="N71" s="1">
        <f t="shared" si="2"/>
        <v>1.3321824040114124E-4</v>
      </c>
      <c r="O71" s="21">
        <f t="shared" si="3"/>
        <v>21.59515570934256</v>
      </c>
    </row>
    <row r="72" spans="1:15" ht="14" customHeight="1">
      <c r="A72" s="11" t="s">
        <v>857</v>
      </c>
      <c r="B72" s="1" t="s">
        <v>14</v>
      </c>
      <c r="C72" s="1" t="s">
        <v>14</v>
      </c>
      <c r="D72" s="153" t="s">
        <v>340</v>
      </c>
      <c r="E72" s="153" t="s">
        <v>341</v>
      </c>
      <c r="F72" s="30" t="s">
        <v>14</v>
      </c>
      <c r="G72" s="1">
        <v>-4.8500000000000001E-2</v>
      </c>
      <c r="H72" s="1">
        <v>1.04E-2</v>
      </c>
      <c r="I72" s="95">
        <v>3.0570000000000001E-6</v>
      </c>
      <c r="J72" s="1">
        <v>162082</v>
      </c>
      <c r="K72" s="1" t="s">
        <v>21</v>
      </c>
      <c r="L72" s="1">
        <v>43380</v>
      </c>
      <c r="M72" s="1">
        <v>118702</v>
      </c>
      <c r="N72" s="1">
        <f t="shared" si="2"/>
        <v>1.3416021409744672E-4</v>
      </c>
      <c r="O72" s="21">
        <f t="shared" si="3"/>
        <v>21.747873520710062</v>
      </c>
    </row>
    <row r="73" spans="1:15" ht="14" customHeight="1">
      <c r="A73" s="11" t="s">
        <v>56</v>
      </c>
      <c r="B73" s="1" t="s">
        <v>14</v>
      </c>
      <c r="C73" s="1" t="s">
        <v>14</v>
      </c>
      <c r="D73" s="153" t="s">
        <v>343</v>
      </c>
      <c r="E73" s="153" t="s">
        <v>344</v>
      </c>
      <c r="F73" s="30" t="s">
        <v>14</v>
      </c>
      <c r="G73" s="1">
        <v>-4.41E-2</v>
      </c>
      <c r="H73" s="1">
        <v>9.4999999999999998E-3</v>
      </c>
      <c r="I73" s="95">
        <v>3.1480000000000002E-6</v>
      </c>
      <c r="J73" s="1">
        <v>162082</v>
      </c>
      <c r="K73" s="1" t="s">
        <v>21</v>
      </c>
      <c r="L73" s="1">
        <v>43380</v>
      </c>
      <c r="M73" s="1">
        <v>118702</v>
      </c>
      <c r="N73" s="1">
        <f t="shared" si="2"/>
        <v>1.329344199333848E-4</v>
      </c>
      <c r="O73" s="21">
        <f t="shared" si="3"/>
        <v>21.549141274238231</v>
      </c>
    </row>
    <row r="74" spans="1:15" ht="14" customHeight="1">
      <c r="A74" s="11" t="s">
        <v>41</v>
      </c>
      <c r="B74" s="1" t="s">
        <v>14</v>
      </c>
      <c r="C74" s="1" t="s">
        <v>14</v>
      </c>
      <c r="D74" s="153" t="s">
        <v>340</v>
      </c>
      <c r="E74" s="153" t="s">
        <v>341</v>
      </c>
      <c r="F74" s="30" t="s">
        <v>14</v>
      </c>
      <c r="G74" s="1">
        <v>0.10290000000000001</v>
      </c>
      <c r="H74" s="1">
        <v>2.2200000000000001E-2</v>
      </c>
      <c r="I74" s="95">
        <v>3.5049999999999999E-6</v>
      </c>
      <c r="J74" s="1">
        <v>162082</v>
      </c>
      <c r="K74" s="1" t="s">
        <v>21</v>
      </c>
      <c r="L74" s="1">
        <v>43380</v>
      </c>
      <c r="M74" s="1">
        <v>118702</v>
      </c>
      <c r="N74" s="1">
        <f t="shared" si="2"/>
        <v>1.3253557004147543E-4</v>
      </c>
      <c r="O74" s="21">
        <f t="shared" si="3"/>
        <v>21.484477720964211</v>
      </c>
    </row>
    <row r="75" spans="1:15" ht="14" customHeight="1">
      <c r="A75" s="11" t="s">
        <v>49</v>
      </c>
      <c r="B75" s="1" t="s">
        <v>14</v>
      </c>
      <c r="C75" s="1" t="s">
        <v>14</v>
      </c>
      <c r="D75" s="153" t="s">
        <v>340</v>
      </c>
      <c r="E75" s="153" t="s">
        <v>341</v>
      </c>
      <c r="F75" s="30" t="s">
        <v>14</v>
      </c>
      <c r="G75" s="1">
        <v>-4.2700000000000002E-2</v>
      </c>
      <c r="H75" s="1">
        <v>9.1999999999999998E-3</v>
      </c>
      <c r="I75" s="95">
        <v>3.5540000000000002E-6</v>
      </c>
      <c r="J75" s="1">
        <v>162082</v>
      </c>
      <c r="K75" s="1" t="s">
        <v>21</v>
      </c>
      <c r="L75" s="1">
        <v>43380</v>
      </c>
      <c r="M75" s="1">
        <v>118702</v>
      </c>
      <c r="N75" s="1">
        <f t="shared" si="2"/>
        <v>1.3288855889535126E-4</v>
      </c>
      <c r="O75" s="21">
        <f t="shared" si="3"/>
        <v>21.54170604914934</v>
      </c>
    </row>
    <row r="76" spans="1:15" ht="14" customHeight="1">
      <c r="A76" s="11" t="s">
        <v>858</v>
      </c>
      <c r="B76" s="1" t="s">
        <v>14</v>
      </c>
      <c r="C76" s="1" t="s">
        <v>14</v>
      </c>
      <c r="D76" s="153" t="s">
        <v>341</v>
      </c>
      <c r="E76" s="153" t="s">
        <v>344</v>
      </c>
      <c r="F76" s="30" t="s">
        <v>14</v>
      </c>
      <c r="G76" s="1">
        <v>4.1700000000000001E-2</v>
      </c>
      <c r="H76" s="1">
        <v>8.9999999999999993E-3</v>
      </c>
      <c r="I76" s="95">
        <v>3.7359999999999999E-6</v>
      </c>
      <c r="J76" s="1">
        <v>162082</v>
      </c>
      <c r="K76" s="1" t="s">
        <v>21</v>
      </c>
      <c r="L76" s="1">
        <v>43380</v>
      </c>
      <c r="M76" s="1">
        <v>118702</v>
      </c>
      <c r="N76" s="1">
        <f t="shared" si="2"/>
        <v>1.3243256342428922E-4</v>
      </c>
      <c r="O76" s="21">
        <f t="shared" si="3"/>
        <v>21.467777777777783</v>
      </c>
    </row>
    <row r="77" spans="1:15" ht="14" customHeight="1">
      <c r="A77" s="11" t="s">
        <v>859</v>
      </c>
      <c r="B77" s="1" t="s">
        <v>14</v>
      </c>
      <c r="C77" s="1" t="s">
        <v>14</v>
      </c>
      <c r="D77" s="153" t="s">
        <v>340</v>
      </c>
      <c r="E77" s="153" t="s">
        <v>341</v>
      </c>
      <c r="F77" s="30" t="s">
        <v>14</v>
      </c>
      <c r="G77" s="1">
        <v>-6.6100000000000006E-2</v>
      </c>
      <c r="H77" s="1">
        <v>1.43E-2</v>
      </c>
      <c r="I77" s="95">
        <v>3.827E-6</v>
      </c>
      <c r="J77" s="1">
        <v>162082</v>
      </c>
      <c r="K77" s="1" t="s">
        <v>21</v>
      </c>
      <c r="L77" s="1">
        <v>43380</v>
      </c>
      <c r="M77" s="1">
        <v>118702</v>
      </c>
      <c r="N77" s="1">
        <f t="shared" si="2"/>
        <v>1.3180710161468857E-4</v>
      </c>
      <c r="O77" s="21">
        <f t="shared" si="3"/>
        <v>21.366374883857404</v>
      </c>
    </row>
    <row r="78" spans="1:15" ht="14" customHeight="1">
      <c r="A78" s="11" t="s">
        <v>39</v>
      </c>
      <c r="B78" s="1" t="s">
        <v>14</v>
      </c>
      <c r="C78" s="1" t="s">
        <v>14</v>
      </c>
      <c r="D78" s="153" t="s">
        <v>340</v>
      </c>
      <c r="E78" s="153" t="s">
        <v>341</v>
      </c>
      <c r="F78" s="30" t="s">
        <v>14</v>
      </c>
      <c r="G78" s="1">
        <v>5.0999999999999997E-2</v>
      </c>
      <c r="H78" s="1">
        <v>1.0999999999999999E-2</v>
      </c>
      <c r="I78" s="95">
        <v>3.8569999999999997E-6</v>
      </c>
      <c r="J78" s="1">
        <v>162082</v>
      </c>
      <c r="K78" s="1" t="s">
        <v>21</v>
      </c>
      <c r="L78" s="1">
        <v>43380</v>
      </c>
      <c r="M78" s="1">
        <v>118702</v>
      </c>
      <c r="N78" s="1">
        <f t="shared" si="2"/>
        <v>1.3260582477585614E-4</v>
      </c>
      <c r="O78" s="21">
        <f t="shared" si="3"/>
        <v>21.495867768595041</v>
      </c>
    </row>
    <row r="79" spans="1:15" ht="14" customHeight="1">
      <c r="A79" s="11" t="s">
        <v>860</v>
      </c>
      <c r="B79" s="1" t="s">
        <v>14</v>
      </c>
      <c r="C79" s="1" t="s">
        <v>14</v>
      </c>
      <c r="D79" s="153" t="s">
        <v>341</v>
      </c>
      <c r="E79" s="153" t="s">
        <v>344</v>
      </c>
      <c r="F79" s="30" t="s">
        <v>14</v>
      </c>
      <c r="G79" s="1">
        <v>-0.38800000000000001</v>
      </c>
      <c r="H79" s="1">
        <v>8.43E-2</v>
      </c>
      <c r="I79" s="95">
        <v>4.1640000000000003E-6</v>
      </c>
      <c r="J79" s="1">
        <v>162082</v>
      </c>
      <c r="K79" s="1" t="s">
        <v>21</v>
      </c>
      <c r="L79" s="1">
        <v>28273</v>
      </c>
      <c r="M79" s="1">
        <v>98512</v>
      </c>
      <c r="N79" s="1">
        <f t="shared" si="2"/>
        <v>1.3068229615071991E-4</v>
      </c>
      <c r="O79" s="21">
        <f t="shared" si="3"/>
        <v>21.184016300592841</v>
      </c>
    </row>
    <row r="80" spans="1:15" ht="14" customHeight="1">
      <c r="A80" s="11" t="s">
        <v>42</v>
      </c>
      <c r="B80" s="1" t="s">
        <v>14</v>
      </c>
      <c r="C80" s="1" t="s">
        <v>14</v>
      </c>
      <c r="D80" s="153" t="s">
        <v>343</v>
      </c>
      <c r="E80" s="153" t="s">
        <v>344</v>
      </c>
      <c r="F80" s="30" t="s">
        <v>14</v>
      </c>
      <c r="G80" s="1">
        <v>-4.5199999999999997E-2</v>
      </c>
      <c r="H80" s="1">
        <v>9.7999999999999997E-3</v>
      </c>
      <c r="I80" s="95">
        <v>4.1710000000000004E-6</v>
      </c>
      <c r="J80" s="1">
        <v>162082</v>
      </c>
      <c r="K80" s="1" t="s">
        <v>21</v>
      </c>
      <c r="L80" s="1">
        <v>43380</v>
      </c>
      <c r="M80" s="1">
        <v>118702</v>
      </c>
      <c r="N80" s="1">
        <f t="shared" si="2"/>
        <v>1.3122994144975088E-4</v>
      </c>
      <c r="O80" s="21">
        <f t="shared" si="3"/>
        <v>21.272802998750521</v>
      </c>
    </row>
    <row r="81" spans="1:15" ht="14" customHeight="1">
      <c r="A81" s="11" t="s">
        <v>861</v>
      </c>
      <c r="B81" s="1" t="s">
        <v>14</v>
      </c>
      <c r="C81" s="1" t="s">
        <v>14</v>
      </c>
      <c r="D81" s="153" t="s">
        <v>343</v>
      </c>
      <c r="E81" s="153" t="s">
        <v>344</v>
      </c>
      <c r="F81" s="30" t="s">
        <v>14</v>
      </c>
      <c r="G81" s="1">
        <v>0.28720000000000001</v>
      </c>
      <c r="H81" s="1">
        <v>6.2600000000000003E-2</v>
      </c>
      <c r="I81" s="95">
        <v>4.5569999999999997E-6</v>
      </c>
      <c r="J81" s="1">
        <v>162082</v>
      </c>
      <c r="K81" s="1" t="s">
        <v>21</v>
      </c>
      <c r="L81" s="1">
        <v>15107</v>
      </c>
      <c r="M81" s="1">
        <v>20190</v>
      </c>
      <c r="N81" s="1">
        <f t="shared" si="2"/>
        <v>1.2984613370049E-4</v>
      </c>
      <c r="O81" s="21">
        <f t="shared" si="3"/>
        <v>21.048454102828444</v>
      </c>
    </row>
    <row r="82" spans="1:15" ht="14" customHeight="1">
      <c r="A82" s="11" t="s">
        <v>59</v>
      </c>
      <c r="B82" s="1" t="s">
        <v>14</v>
      </c>
      <c r="C82" s="1" t="s">
        <v>14</v>
      </c>
      <c r="D82" s="153" t="s">
        <v>340</v>
      </c>
      <c r="E82" s="153" t="s">
        <v>344</v>
      </c>
      <c r="F82" s="30" t="s">
        <v>14</v>
      </c>
      <c r="G82" s="1">
        <v>-0.20860000000000001</v>
      </c>
      <c r="H82" s="1">
        <v>4.5600000000000002E-2</v>
      </c>
      <c r="I82" s="95">
        <v>4.6890000000000003E-6</v>
      </c>
      <c r="J82" s="1">
        <v>162082</v>
      </c>
      <c r="K82" s="1" t="s">
        <v>21</v>
      </c>
      <c r="L82" s="1">
        <v>28273</v>
      </c>
      <c r="M82" s="1">
        <v>98512</v>
      </c>
      <c r="N82" s="1">
        <f t="shared" si="2"/>
        <v>1.290945973144359E-4</v>
      </c>
      <c r="O82" s="21">
        <f t="shared" si="3"/>
        <v>20.926612034472146</v>
      </c>
    </row>
    <row r="83" spans="1:15" ht="14" customHeight="1">
      <c r="A83" s="11" t="s">
        <v>53</v>
      </c>
      <c r="B83" s="1" t="s">
        <v>14</v>
      </c>
      <c r="C83" s="1" t="s">
        <v>14</v>
      </c>
      <c r="D83" s="153" t="s">
        <v>343</v>
      </c>
      <c r="E83" s="153" t="s">
        <v>344</v>
      </c>
      <c r="F83" s="30" t="s">
        <v>14</v>
      </c>
      <c r="G83" s="1">
        <v>0.1031</v>
      </c>
      <c r="H83" s="1">
        <v>2.2499999999999999E-2</v>
      </c>
      <c r="I83" s="95">
        <v>4.7430000000000002E-6</v>
      </c>
      <c r="J83" s="1">
        <v>162082</v>
      </c>
      <c r="K83" s="1" t="s">
        <v>21</v>
      </c>
      <c r="L83" s="1">
        <v>43380</v>
      </c>
      <c r="M83" s="1">
        <v>118702</v>
      </c>
      <c r="N83" s="1">
        <f t="shared" si="2"/>
        <v>1.2952728150269637E-4</v>
      </c>
      <c r="O83" s="21">
        <f t="shared" si="3"/>
        <v>20.996760493827161</v>
      </c>
    </row>
    <row r="84" spans="1:15" ht="14" customHeight="1">
      <c r="A84" s="11" t="s">
        <v>54</v>
      </c>
      <c r="B84" s="1" t="s">
        <v>14</v>
      </c>
      <c r="C84" s="1" t="s">
        <v>14</v>
      </c>
      <c r="D84" s="153" t="s">
        <v>340</v>
      </c>
      <c r="E84" s="153" t="s">
        <v>341</v>
      </c>
      <c r="F84" s="30" t="s">
        <v>14</v>
      </c>
      <c r="G84" s="1">
        <v>-5.11E-2</v>
      </c>
      <c r="H84" s="1">
        <v>1.12E-2</v>
      </c>
      <c r="I84" s="95">
        <v>4.8509999999999998E-6</v>
      </c>
      <c r="J84" s="1">
        <v>162082</v>
      </c>
      <c r="K84" s="1" t="s">
        <v>21</v>
      </c>
      <c r="L84" s="1">
        <v>43380</v>
      </c>
      <c r="M84" s="1">
        <v>118702</v>
      </c>
      <c r="N84" s="1">
        <f t="shared" si="2"/>
        <v>1.2841483393990808E-4</v>
      </c>
      <c r="O84" s="21">
        <f t="shared" si="3"/>
        <v>20.81640625</v>
      </c>
    </row>
    <row r="85" spans="1:15" ht="14" customHeight="1" thickBot="1">
      <c r="A85" s="24"/>
      <c r="B85" s="4"/>
      <c r="C85" s="4"/>
      <c r="D85" s="25"/>
      <c r="E85" s="25"/>
      <c r="F85" s="14"/>
      <c r="G85" s="4"/>
      <c r="H85" s="4"/>
      <c r="I85" s="4"/>
      <c r="J85" s="4"/>
      <c r="K85" s="4"/>
      <c r="L85" s="4"/>
      <c r="M85" s="4"/>
      <c r="N85" s="4"/>
      <c r="O85" s="27"/>
    </row>
    <row r="88" spans="1:15" ht="14" customHeight="1">
      <c r="A88" s="12" t="s">
        <v>680</v>
      </c>
      <c r="F88" s="2"/>
      <c r="L88" s="13"/>
      <c r="M88" s="13"/>
    </row>
    <row r="89" spans="1:15" ht="14" customHeight="1">
      <c r="A89" s="2" t="s">
        <v>24</v>
      </c>
      <c r="B89" s="2" t="s">
        <v>828</v>
      </c>
      <c r="F89" s="2"/>
      <c r="L89" s="13"/>
      <c r="M89" s="13"/>
    </row>
    <row r="90" spans="1:15" ht="14" customHeight="1">
      <c r="A90" s="2" t="s">
        <v>699</v>
      </c>
      <c r="B90" s="2" t="s">
        <v>829</v>
      </c>
      <c r="F90" s="2"/>
      <c r="L90" s="13"/>
      <c r="M90" s="13"/>
    </row>
    <row r="91" spans="1:15" ht="14" customHeight="1">
      <c r="A91" s="2" t="s">
        <v>700</v>
      </c>
      <c r="B91" s="2" t="s">
        <v>830</v>
      </c>
      <c r="F91" s="2"/>
      <c r="L91" s="13"/>
      <c r="M91" s="13"/>
    </row>
    <row r="92" spans="1:15" ht="14" customHeight="1">
      <c r="A92" s="2" t="s">
        <v>810</v>
      </c>
      <c r="B92" s="2" t="s">
        <v>811</v>
      </c>
      <c r="F92" s="2"/>
      <c r="L92" s="13"/>
      <c r="M92" s="13"/>
    </row>
    <row r="93" spans="1:15" ht="14" customHeight="1">
      <c r="A93" s="2" t="s">
        <v>831</v>
      </c>
      <c r="B93" s="2" t="s">
        <v>832</v>
      </c>
      <c r="F93" s="2"/>
      <c r="L93" s="13"/>
      <c r="M93" s="13"/>
    </row>
    <row r="94" spans="1:15" ht="14" customHeight="1">
      <c r="A94" s="2" t="s">
        <v>821</v>
      </c>
      <c r="B94" s="2" t="s">
        <v>833</v>
      </c>
      <c r="F94" s="2"/>
      <c r="L94" s="13"/>
      <c r="M94" s="13"/>
    </row>
    <row r="95" spans="1:15" ht="14" customHeight="1">
      <c r="A95" s="2" t="s">
        <v>822</v>
      </c>
      <c r="B95" s="2" t="s">
        <v>812</v>
      </c>
      <c r="F95" s="2"/>
      <c r="L95" s="13"/>
      <c r="M95" s="13"/>
    </row>
    <row r="96" spans="1:15" ht="14" customHeight="1">
      <c r="A96" s="2" t="s">
        <v>596</v>
      </c>
      <c r="B96" s="2" t="s">
        <v>813</v>
      </c>
      <c r="F96" s="2"/>
      <c r="L96" s="13"/>
      <c r="M96" s="13"/>
    </row>
    <row r="97" spans="1:13" ht="14" customHeight="1">
      <c r="A97" s="2" t="s">
        <v>597</v>
      </c>
      <c r="B97" s="2" t="s">
        <v>814</v>
      </c>
      <c r="F97" s="2"/>
      <c r="L97" s="13"/>
      <c r="M97" s="13"/>
    </row>
    <row r="98" spans="1:13" ht="14" customHeight="1">
      <c r="A98" s="2" t="s">
        <v>815</v>
      </c>
      <c r="B98" s="2" t="s">
        <v>816</v>
      </c>
      <c r="F98" s="2"/>
      <c r="L98" s="13"/>
      <c r="M98" s="13"/>
    </row>
    <row r="99" spans="1:13" ht="14" customHeight="1">
      <c r="A99" s="2" t="s">
        <v>817</v>
      </c>
      <c r="B99" s="2" t="s">
        <v>818</v>
      </c>
      <c r="F99" s="2"/>
      <c r="L99" s="13"/>
      <c r="M99" s="13"/>
    </row>
    <row r="100" spans="1:13" ht="14" customHeight="1">
      <c r="A100" s="2" t="s">
        <v>819</v>
      </c>
      <c r="B100" s="2" t="s">
        <v>959</v>
      </c>
      <c r="F100" s="2"/>
      <c r="L100" s="13"/>
      <c r="M100" s="13"/>
    </row>
    <row r="101" spans="1:13" ht="14" customHeight="1">
      <c r="A101" s="2" t="s">
        <v>820</v>
      </c>
      <c r="B101" s="2" t="s">
        <v>958</v>
      </c>
      <c r="F101" s="2"/>
      <c r="L101" s="13"/>
      <c r="M101" s="13"/>
    </row>
  </sheetData>
  <mergeCells count="17">
    <mergeCell ref="A40:O40"/>
    <mergeCell ref="G3:G4"/>
    <mergeCell ref="H3:H4"/>
    <mergeCell ref="I3:I4"/>
    <mergeCell ref="J3:J4"/>
    <mergeCell ref="K3:K4"/>
    <mergeCell ref="L3:L4"/>
    <mergeCell ref="A3:A4"/>
    <mergeCell ref="B3:B4"/>
    <mergeCell ref="C3:C4"/>
    <mergeCell ref="D3:D4"/>
    <mergeCell ref="E3:E4"/>
    <mergeCell ref="F3:F4"/>
    <mergeCell ref="M3:M4"/>
    <mergeCell ref="N3:N4"/>
    <mergeCell ref="O3:O4"/>
    <mergeCell ref="A6:O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59E53-B504-0F4C-9CBA-988A58BFC364}">
  <dimension ref="A1:Z181"/>
  <sheetViews>
    <sheetView topLeftCell="C13" zoomScale="85" workbookViewId="0">
      <selection activeCell="AH95" sqref="AH95"/>
    </sheetView>
  </sheetViews>
  <sheetFormatPr baseColWidth="10" defaultRowHeight="14" customHeight="1"/>
  <cols>
    <col min="1" max="1" width="10.83203125" style="2"/>
    <col min="2" max="2" width="11" style="2" bestFit="1" customWidth="1"/>
    <col min="3" max="3" width="11.6640625" style="2" bestFit="1" customWidth="1"/>
    <col min="4" max="5" width="10.83203125" style="18"/>
    <col min="6" max="10" width="11" style="2" bestFit="1" customWidth="1"/>
    <col min="11" max="12" width="10.83203125" style="13"/>
    <col min="13" max="19" width="11" style="2" bestFit="1" customWidth="1"/>
    <col min="20" max="20" width="10.83203125" style="13"/>
    <col min="21" max="24" width="11" style="2" bestFit="1" customWidth="1"/>
    <col min="25" max="26" width="10.83203125" style="13"/>
    <col min="27" max="16384" width="10.83203125" style="2"/>
  </cols>
  <sheetData>
    <row r="1" spans="1:26" ht="14" customHeight="1">
      <c r="A1" s="12" t="s">
        <v>1064</v>
      </c>
      <c r="V1" s="13"/>
      <c r="W1" s="13"/>
    </row>
    <row r="2" spans="1:26" ht="14" customHeight="1" thickBot="1">
      <c r="V2" s="13"/>
      <c r="W2" s="13"/>
    </row>
    <row r="3" spans="1:26" ht="14" customHeight="1">
      <c r="A3" s="235" t="s">
        <v>24</v>
      </c>
      <c r="B3" s="226" t="s">
        <v>699</v>
      </c>
      <c r="C3" s="226" t="s">
        <v>700</v>
      </c>
      <c r="D3" s="226" t="s">
        <v>701</v>
      </c>
      <c r="E3" s="228" t="s">
        <v>702</v>
      </c>
      <c r="F3" s="226" t="s">
        <v>862</v>
      </c>
      <c r="G3" s="226" t="s">
        <v>822</v>
      </c>
      <c r="H3" s="226" t="s">
        <v>596</v>
      </c>
      <c r="I3" s="226" t="s">
        <v>597</v>
      </c>
      <c r="J3" s="226" t="s">
        <v>863</v>
      </c>
      <c r="K3" s="233" t="s">
        <v>622</v>
      </c>
      <c r="L3" s="233" t="s">
        <v>623</v>
      </c>
      <c r="M3" s="235" t="s">
        <v>862</v>
      </c>
      <c r="N3" s="226" t="s">
        <v>822</v>
      </c>
      <c r="O3" s="226" t="s">
        <v>596</v>
      </c>
      <c r="P3" s="226" t="s">
        <v>597</v>
      </c>
      <c r="Q3" s="226" t="s">
        <v>863</v>
      </c>
      <c r="R3" s="226" t="s">
        <v>622</v>
      </c>
      <c r="S3" s="228" t="s">
        <v>623</v>
      </c>
      <c r="T3" s="240" t="s">
        <v>862</v>
      </c>
      <c r="U3" s="226" t="s">
        <v>822</v>
      </c>
      <c r="V3" s="226" t="s">
        <v>596</v>
      </c>
      <c r="W3" s="226" t="s">
        <v>597</v>
      </c>
      <c r="X3" s="226" t="s">
        <v>863</v>
      </c>
      <c r="Y3" s="233" t="s">
        <v>622</v>
      </c>
      <c r="Z3" s="237" t="s">
        <v>623</v>
      </c>
    </row>
    <row r="4" spans="1:26" ht="14" customHeight="1" thickBot="1">
      <c r="A4" s="236"/>
      <c r="B4" s="227"/>
      <c r="C4" s="227"/>
      <c r="D4" s="227"/>
      <c r="E4" s="229"/>
      <c r="F4" s="227"/>
      <c r="G4" s="227"/>
      <c r="H4" s="227"/>
      <c r="I4" s="227"/>
      <c r="J4" s="227"/>
      <c r="K4" s="234"/>
      <c r="L4" s="234"/>
      <c r="M4" s="236"/>
      <c r="N4" s="227"/>
      <c r="O4" s="227"/>
      <c r="P4" s="227"/>
      <c r="Q4" s="227"/>
      <c r="R4" s="227"/>
      <c r="S4" s="229"/>
      <c r="T4" s="241"/>
      <c r="U4" s="227"/>
      <c r="V4" s="227"/>
      <c r="W4" s="227"/>
      <c r="X4" s="227"/>
      <c r="Y4" s="234"/>
      <c r="Z4" s="238"/>
    </row>
    <row r="5" spans="1:26" ht="14" customHeight="1">
      <c r="A5" s="19"/>
      <c r="B5" s="18"/>
      <c r="C5" s="18"/>
      <c r="E5" s="20"/>
      <c r="F5" s="18"/>
      <c r="G5" s="18"/>
      <c r="H5" s="18"/>
      <c r="I5" s="18"/>
      <c r="J5" s="18"/>
      <c r="M5" s="11"/>
      <c r="S5" s="21"/>
      <c r="T5" s="16"/>
      <c r="U5" s="3"/>
      <c r="V5" s="105"/>
      <c r="W5" s="105"/>
      <c r="X5" s="3"/>
      <c r="Y5" s="105"/>
      <c r="Z5" s="106"/>
    </row>
    <row r="6" spans="1:26" ht="14" customHeight="1">
      <c r="A6" s="19"/>
      <c r="B6" s="18"/>
      <c r="C6" s="18"/>
      <c r="E6" s="20"/>
      <c r="F6" s="239" t="s">
        <v>8</v>
      </c>
      <c r="G6" s="239"/>
      <c r="H6" s="239"/>
      <c r="I6" s="239"/>
      <c r="J6" s="239"/>
      <c r="K6" s="239"/>
      <c r="L6" s="239"/>
      <c r="M6" s="230" t="s">
        <v>6</v>
      </c>
      <c r="N6" s="239"/>
      <c r="O6" s="239"/>
      <c r="P6" s="239"/>
      <c r="Q6" s="239"/>
      <c r="R6" s="239"/>
      <c r="S6" s="232"/>
      <c r="T6" s="230" t="s">
        <v>7</v>
      </c>
      <c r="U6" s="239"/>
      <c r="V6" s="239"/>
      <c r="W6" s="239"/>
      <c r="X6" s="239"/>
      <c r="Y6" s="239"/>
      <c r="Z6" s="232"/>
    </row>
    <row r="7" spans="1:26" ht="14" customHeight="1">
      <c r="A7" s="11" t="s">
        <v>339</v>
      </c>
      <c r="B7" s="2">
        <v>5</v>
      </c>
      <c r="C7" s="2">
        <v>50812738</v>
      </c>
      <c r="D7" s="18" t="s">
        <v>340</v>
      </c>
      <c r="E7" s="20" t="s">
        <v>341</v>
      </c>
      <c r="F7" s="2">
        <v>0.57335800000000003</v>
      </c>
      <c r="G7" s="2">
        <v>8.3997900000000007E-3</v>
      </c>
      <c r="H7" s="2">
        <v>1.40216E-3</v>
      </c>
      <c r="I7" s="10">
        <v>2.1000000000000002E-9</v>
      </c>
      <c r="J7" s="2">
        <v>462690</v>
      </c>
      <c r="K7" s="13" t="s">
        <v>14</v>
      </c>
      <c r="L7" s="13" t="s">
        <v>14</v>
      </c>
      <c r="M7" s="11">
        <v>0.57179999999999997</v>
      </c>
      <c r="N7" s="2">
        <v>1.6899999999999998E-2</v>
      </c>
      <c r="O7" s="2">
        <v>9.1000000000000004E-3</v>
      </c>
      <c r="P7" s="2">
        <v>6.2689999999999996E-2</v>
      </c>
      <c r="Q7" s="2">
        <v>162082</v>
      </c>
      <c r="R7" s="2">
        <v>43380</v>
      </c>
      <c r="S7" s="21">
        <v>118702</v>
      </c>
      <c r="T7" s="16" t="s">
        <v>14</v>
      </c>
      <c r="U7" s="2">
        <v>5.8616659999999998E-3</v>
      </c>
      <c r="V7" s="2">
        <v>1.949561E-3</v>
      </c>
      <c r="W7" s="2">
        <v>2.64E-3</v>
      </c>
      <c r="X7" s="2">
        <v>537349</v>
      </c>
      <c r="Y7" s="13" t="s">
        <v>14</v>
      </c>
      <c r="Z7" s="22" t="s">
        <v>14</v>
      </c>
    </row>
    <row r="8" spans="1:26" ht="14" customHeight="1">
      <c r="A8" s="11" t="s">
        <v>85</v>
      </c>
      <c r="B8" s="2">
        <v>7</v>
      </c>
      <c r="C8" s="2">
        <v>69783020</v>
      </c>
      <c r="D8" s="18" t="s">
        <v>343</v>
      </c>
      <c r="E8" s="20" t="s">
        <v>344</v>
      </c>
      <c r="F8" s="2">
        <v>0.81330400000000003</v>
      </c>
      <c r="G8" s="2">
        <v>2.54039E-3</v>
      </c>
      <c r="H8" s="2">
        <v>1.781E-3</v>
      </c>
      <c r="I8" s="2">
        <v>0.15</v>
      </c>
      <c r="J8" s="2">
        <v>462690</v>
      </c>
      <c r="K8" s="13" t="s">
        <v>14</v>
      </c>
      <c r="L8" s="13" t="s">
        <v>14</v>
      </c>
      <c r="M8" s="11">
        <v>0.81310000000000004</v>
      </c>
      <c r="N8" s="2">
        <v>1.5E-3</v>
      </c>
      <c r="O8" s="2">
        <v>1.18E-2</v>
      </c>
      <c r="P8" s="2">
        <v>0.89880000000000004</v>
      </c>
      <c r="Q8" s="2">
        <v>162082</v>
      </c>
      <c r="R8" s="2">
        <v>43380</v>
      </c>
      <c r="S8" s="21">
        <v>118702</v>
      </c>
      <c r="T8" s="16" t="s">
        <v>14</v>
      </c>
      <c r="U8" s="2">
        <v>1.6051676000000001E-2</v>
      </c>
      <c r="V8" s="2">
        <v>2.4947110000000002E-3</v>
      </c>
      <c r="W8" s="10">
        <v>1.2400000000000001E-10</v>
      </c>
      <c r="X8" s="2">
        <v>537349</v>
      </c>
      <c r="Y8" s="13" t="s">
        <v>14</v>
      </c>
      <c r="Z8" s="22" t="s">
        <v>14</v>
      </c>
    </row>
    <row r="9" spans="1:26" ht="14" customHeight="1">
      <c r="A9" s="11" t="s">
        <v>35</v>
      </c>
      <c r="B9" s="2">
        <v>2</v>
      </c>
      <c r="C9" s="2">
        <v>229241262</v>
      </c>
      <c r="D9" s="18" t="s">
        <v>341</v>
      </c>
      <c r="E9" s="20" t="s">
        <v>344</v>
      </c>
      <c r="F9" s="2">
        <v>0.79678899999999997</v>
      </c>
      <c r="G9" s="2">
        <v>-1.01157E-3</v>
      </c>
      <c r="H9" s="2">
        <v>1.73233E-3</v>
      </c>
      <c r="I9" s="2">
        <v>0.56000000000000005</v>
      </c>
      <c r="J9" s="2">
        <v>462690</v>
      </c>
      <c r="K9" s="13" t="s">
        <v>14</v>
      </c>
      <c r="L9" s="13" t="s">
        <v>14</v>
      </c>
      <c r="M9" s="11">
        <v>0.79949999999999999</v>
      </c>
      <c r="N9" s="2">
        <v>-5.3199999999999997E-2</v>
      </c>
      <c r="O9" s="2">
        <v>1.14E-2</v>
      </c>
      <c r="P9" s="10">
        <v>3.05E-6</v>
      </c>
      <c r="Q9" s="2">
        <v>162082</v>
      </c>
      <c r="R9" s="2">
        <v>43380</v>
      </c>
      <c r="S9" s="21">
        <v>118702</v>
      </c>
      <c r="T9" s="16" t="s">
        <v>14</v>
      </c>
      <c r="U9" s="2">
        <v>3.3082770000000001E-3</v>
      </c>
      <c r="V9" s="2">
        <v>2.3937849999999998E-3</v>
      </c>
      <c r="W9" s="2">
        <v>0.16700000000000001</v>
      </c>
      <c r="X9" s="2">
        <v>537349</v>
      </c>
      <c r="Y9" s="13" t="s">
        <v>14</v>
      </c>
      <c r="Z9" s="22" t="s">
        <v>14</v>
      </c>
    </row>
    <row r="10" spans="1:26" ht="14" customHeight="1">
      <c r="A10" s="11" t="s">
        <v>110</v>
      </c>
      <c r="B10" s="2">
        <v>7</v>
      </c>
      <c r="C10" s="2">
        <v>32315613</v>
      </c>
      <c r="D10" s="18" t="s">
        <v>343</v>
      </c>
      <c r="E10" s="20" t="s">
        <v>344</v>
      </c>
      <c r="F10" s="2">
        <v>0.62963999999999998</v>
      </c>
      <c r="G10" s="2">
        <v>-1.1409900000000001E-2</v>
      </c>
      <c r="H10" s="2">
        <v>1.43702E-3</v>
      </c>
      <c r="I10" s="10">
        <v>2.0000000000000002E-15</v>
      </c>
      <c r="J10" s="2">
        <v>462690</v>
      </c>
      <c r="K10" s="13" t="s">
        <v>14</v>
      </c>
      <c r="L10" s="13" t="s">
        <v>14</v>
      </c>
      <c r="M10" s="11">
        <v>0.63160000000000005</v>
      </c>
      <c r="N10" s="2">
        <v>-2.4500000000000001E-2</v>
      </c>
      <c r="O10" s="2">
        <v>9.2999999999999992E-3</v>
      </c>
      <c r="P10" s="2">
        <v>8.7709999999999993E-3</v>
      </c>
      <c r="Q10" s="2">
        <v>162082</v>
      </c>
      <c r="R10" s="2">
        <v>43380</v>
      </c>
      <c r="S10" s="21">
        <v>118702</v>
      </c>
      <c r="T10" s="16" t="s">
        <v>14</v>
      </c>
      <c r="U10" s="2">
        <v>6.4963900000000003E-4</v>
      </c>
      <c r="V10" s="2">
        <v>2.00483E-3</v>
      </c>
      <c r="W10" s="2">
        <v>0.746</v>
      </c>
      <c r="X10" s="2">
        <v>537349</v>
      </c>
      <c r="Y10" s="13" t="s">
        <v>14</v>
      </c>
      <c r="Z10" s="22" t="s">
        <v>14</v>
      </c>
    </row>
    <row r="11" spans="1:26" ht="14" customHeight="1">
      <c r="A11" s="11" t="s">
        <v>113</v>
      </c>
      <c r="B11" s="2">
        <v>7</v>
      </c>
      <c r="C11" s="2">
        <v>111092478</v>
      </c>
      <c r="D11" s="18" t="s">
        <v>341</v>
      </c>
      <c r="E11" s="20" t="s">
        <v>340</v>
      </c>
      <c r="F11" s="2">
        <v>0.36183799999999999</v>
      </c>
      <c r="G11" s="2">
        <v>8.9621900000000001E-3</v>
      </c>
      <c r="H11" s="2">
        <v>1.4469000000000001E-3</v>
      </c>
      <c r="I11" s="10">
        <v>5.9000000000000003E-10</v>
      </c>
      <c r="J11" s="2">
        <v>462690</v>
      </c>
      <c r="K11" s="13" t="s">
        <v>14</v>
      </c>
      <c r="L11" s="13" t="s">
        <v>14</v>
      </c>
      <c r="M11" s="11">
        <v>0.35980000000000001</v>
      </c>
      <c r="N11" s="2">
        <v>1.6000000000000001E-3</v>
      </c>
      <c r="O11" s="2">
        <v>9.4999999999999998E-3</v>
      </c>
      <c r="P11" s="2">
        <v>0.8659</v>
      </c>
      <c r="Q11" s="2">
        <v>162082</v>
      </c>
      <c r="R11" s="2">
        <v>43380</v>
      </c>
      <c r="S11" s="21">
        <v>118702</v>
      </c>
      <c r="T11" s="16" t="s">
        <v>14</v>
      </c>
      <c r="U11" s="2">
        <v>3.6296000000000001E-4</v>
      </c>
      <c r="V11" s="2">
        <v>2.0133400000000002E-3</v>
      </c>
      <c r="W11" s="2">
        <v>0.85699999999999998</v>
      </c>
      <c r="X11" s="2">
        <v>537349</v>
      </c>
      <c r="Y11" s="13" t="s">
        <v>14</v>
      </c>
      <c r="Z11" s="22" t="s">
        <v>14</v>
      </c>
    </row>
    <row r="12" spans="1:26" ht="14" customHeight="1">
      <c r="A12" s="11" t="s">
        <v>36</v>
      </c>
      <c r="B12" s="2">
        <v>19</v>
      </c>
      <c r="C12" s="2">
        <v>31028277</v>
      </c>
      <c r="D12" s="18" t="s">
        <v>340</v>
      </c>
      <c r="E12" s="20" t="s">
        <v>341</v>
      </c>
      <c r="F12" s="2">
        <v>0.84636199999999995</v>
      </c>
      <c r="G12" s="2">
        <v>2.0918899999999999E-3</v>
      </c>
      <c r="H12" s="2">
        <v>1.91961E-3</v>
      </c>
      <c r="I12" s="2">
        <v>0.28000000000000003</v>
      </c>
      <c r="J12" s="2">
        <v>462690</v>
      </c>
      <c r="K12" s="13" t="s">
        <v>14</v>
      </c>
      <c r="L12" s="13" t="s">
        <v>14</v>
      </c>
      <c r="M12" s="11">
        <v>0.84740000000000004</v>
      </c>
      <c r="N12" s="2">
        <v>6.2399999999999997E-2</v>
      </c>
      <c r="O12" s="2">
        <v>1.29E-2</v>
      </c>
      <c r="P12" s="10">
        <v>1.33E-6</v>
      </c>
      <c r="Q12" s="2">
        <v>162082</v>
      </c>
      <c r="R12" s="2">
        <v>43380</v>
      </c>
      <c r="S12" s="21">
        <v>118702</v>
      </c>
      <c r="T12" s="16" t="s">
        <v>14</v>
      </c>
      <c r="U12" s="2">
        <v>2.636523E-3</v>
      </c>
      <c r="V12" s="2">
        <v>2.716478E-3</v>
      </c>
      <c r="W12" s="2">
        <v>0.33200000000000002</v>
      </c>
      <c r="X12" s="2">
        <v>537349</v>
      </c>
      <c r="Y12" s="13" t="s">
        <v>14</v>
      </c>
      <c r="Z12" s="22" t="s">
        <v>14</v>
      </c>
    </row>
    <row r="13" spans="1:26" ht="14" customHeight="1">
      <c r="A13" s="11" t="s">
        <v>345</v>
      </c>
      <c r="B13" s="2">
        <v>16</v>
      </c>
      <c r="C13" s="2">
        <v>87443734</v>
      </c>
      <c r="D13" s="18" t="s">
        <v>341</v>
      </c>
      <c r="E13" s="20" t="s">
        <v>340</v>
      </c>
      <c r="F13" s="2">
        <v>0.42584499999999997</v>
      </c>
      <c r="G13" s="2">
        <v>7.9704600000000004E-3</v>
      </c>
      <c r="H13" s="2">
        <v>1.40503E-3</v>
      </c>
      <c r="I13" s="10">
        <v>1.4E-8</v>
      </c>
      <c r="J13" s="2">
        <v>462690</v>
      </c>
      <c r="K13" s="13" t="s">
        <v>14</v>
      </c>
      <c r="L13" s="13" t="s">
        <v>14</v>
      </c>
      <c r="M13" s="11">
        <v>0.42820000000000003</v>
      </c>
      <c r="N13" s="2">
        <v>-1.01E-2</v>
      </c>
      <c r="O13" s="2">
        <v>9.2999999999999992E-3</v>
      </c>
      <c r="P13" s="2">
        <v>0.28189999999999998</v>
      </c>
      <c r="Q13" s="2">
        <v>162082</v>
      </c>
      <c r="R13" s="2">
        <v>43380</v>
      </c>
      <c r="S13" s="21">
        <v>118702</v>
      </c>
      <c r="T13" s="16" t="s">
        <v>14</v>
      </c>
      <c r="U13" s="2">
        <v>3.411622E-3</v>
      </c>
      <c r="V13" s="2">
        <v>1.9502949999999999E-3</v>
      </c>
      <c r="W13" s="2">
        <v>8.0100000000000005E-2</v>
      </c>
      <c r="X13" s="2">
        <v>535425</v>
      </c>
      <c r="Y13" s="13" t="s">
        <v>14</v>
      </c>
      <c r="Z13" s="22" t="s">
        <v>14</v>
      </c>
    </row>
    <row r="14" spans="1:26" ht="14" customHeight="1">
      <c r="A14" s="11" t="s">
        <v>717</v>
      </c>
      <c r="B14" s="2">
        <v>1</v>
      </c>
      <c r="C14" s="2">
        <v>165119792</v>
      </c>
      <c r="D14" s="18" t="s">
        <v>344</v>
      </c>
      <c r="E14" s="20" t="s">
        <v>343</v>
      </c>
      <c r="F14" s="2">
        <v>0.31496000000000002</v>
      </c>
      <c r="G14" s="2">
        <v>5.0463299999999999E-3</v>
      </c>
      <c r="H14" s="2">
        <v>1.4928599999999999E-3</v>
      </c>
      <c r="I14" s="2">
        <v>7.2000000000000005E-4</v>
      </c>
      <c r="J14" s="2">
        <v>462690</v>
      </c>
      <c r="K14" s="13" t="s">
        <v>14</v>
      </c>
      <c r="L14" s="13" t="s">
        <v>14</v>
      </c>
      <c r="M14" s="11">
        <v>0.31509999999999999</v>
      </c>
      <c r="N14" s="2">
        <v>-1.4E-2</v>
      </c>
      <c r="O14" s="2">
        <v>9.9000000000000008E-3</v>
      </c>
      <c r="P14" s="2">
        <v>0.15670000000000001</v>
      </c>
      <c r="Q14" s="2">
        <v>162082</v>
      </c>
      <c r="R14" s="2">
        <v>43380</v>
      </c>
      <c r="S14" s="21">
        <v>118702</v>
      </c>
      <c r="T14" s="16" t="s">
        <v>14</v>
      </c>
      <c r="U14" s="2">
        <v>1.1365553E-2</v>
      </c>
      <c r="V14" s="2">
        <v>2.0750569999999999E-3</v>
      </c>
      <c r="W14" s="10">
        <v>4.2400000000000002E-8</v>
      </c>
      <c r="X14" s="2">
        <v>535425</v>
      </c>
      <c r="Y14" s="13" t="s">
        <v>14</v>
      </c>
      <c r="Z14" s="22" t="s">
        <v>14</v>
      </c>
    </row>
    <row r="15" spans="1:26" ht="14" customHeight="1">
      <c r="A15" s="11" t="s">
        <v>119</v>
      </c>
      <c r="B15" s="2">
        <v>10</v>
      </c>
      <c r="C15" s="2">
        <v>74738269</v>
      </c>
      <c r="D15" s="18" t="s">
        <v>343</v>
      </c>
      <c r="E15" s="20" t="s">
        <v>340</v>
      </c>
      <c r="F15" s="2">
        <v>0.632969</v>
      </c>
      <c r="G15" s="2">
        <v>8.1354400000000007E-3</v>
      </c>
      <c r="H15" s="2">
        <v>1.45258E-3</v>
      </c>
      <c r="I15" s="10">
        <v>2.0999999999999999E-8</v>
      </c>
      <c r="J15" s="2">
        <v>462690</v>
      </c>
      <c r="K15" s="13" t="s">
        <v>14</v>
      </c>
      <c r="L15" s="13" t="s">
        <v>14</v>
      </c>
      <c r="M15" s="11">
        <v>0.63660000000000005</v>
      </c>
      <c r="N15" s="2">
        <v>-1.11E-2</v>
      </c>
      <c r="O15" s="2">
        <v>9.7999999999999997E-3</v>
      </c>
      <c r="P15" s="2">
        <v>0.25750000000000001</v>
      </c>
      <c r="Q15" s="2">
        <v>162082</v>
      </c>
      <c r="R15" s="2">
        <v>43380</v>
      </c>
      <c r="S15" s="21">
        <v>118702</v>
      </c>
      <c r="T15" s="16" t="s">
        <v>14</v>
      </c>
      <c r="U15" s="2">
        <v>4.2100330000000002E-3</v>
      </c>
      <c r="V15" s="2">
        <v>1.995747E-3</v>
      </c>
      <c r="W15" s="2">
        <v>3.49E-2</v>
      </c>
      <c r="X15" s="2">
        <v>537349</v>
      </c>
      <c r="Y15" s="13" t="s">
        <v>14</v>
      </c>
      <c r="Z15" s="22" t="s">
        <v>14</v>
      </c>
    </row>
    <row r="16" spans="1:26" ht="14" customHeight="1">
      <c r="A16" s="11" t="s">
        <v>37</v>
      </c>
      <c r="B16" s="2">
        <v>12</v>
      </c>
      <c r="C16" s="2">
        <v>5889694</v>
      </c>
      <c r="D16" s="18" t="s">
        <v>343</v>
      </c>
      <c r="E16" s="20" t="s">
        <v>344</v>
      </c>
      <c r="F16" s="2">
        <v>0.76700299999999999</v>
      </c>
      <c r="G16" s="2">
        <v>-2.6425899999999998E-4</v>
      </c>
      <c r="H16" s="2">
        <v>1.6635199999999999E-3</v>
      </c>
      <c r="I16" s="2">
        <v>0.87</v>
      </c>
      <c r="J16" s="2">
        <v>462690</v>
      </c>
      <c r="K16" s="13" t="s">
        <v>14</v>
      </c>
      <c r="L16" s="13" t="s">
        <v>14</v>
      </c>
      <c r="M16" s="11">
        <v>0.77170000000000005</v>
      </c>
      <c r="N16" s="2">
        <v>-5.21E-2</v>
      </c>
      <c r="O16" s="2">
        <v>1.0800000000000001E-2</v>
      </c>
      <c r="P16" s="10">
        <v>1.4899999999999999E-6</v>
      </c>
      <c r="Q16" s="2">
        <v>162082</v>
      </c>
      <c r="R16" s="2">
        <v>43380</v>
      </c>
      <c r="S16" s="21">
        <v>118702</v>
      </c>
      <c r="T16" s="16" t="s">
        <v>14</v>
      </c>
      <c r="U16" s="2">
        <v>6.2239700000000001E-4</v>
      </c>
      <c r="V16" s="2">
        <v>2.281819E-3</v>
      </c>
      <c r="W16" s="2">
        <v>0.78500000000000003</v>
      </c>
      <c r="X16" s="2">
        <v>537349</v>
      </c>
      <c r="Y16" s="13" t="s">
        <v>14</v>
      </c>
      <c r="Z16" s="22" t="s">
        <v>14</v>
      </c>
    </row>
    <row r="17" spans="1:26" ht="14" customHeight="1">
      <c r="A17" s="11" t="s">
        <v>122</v>
      </c>
      <c r="B17" s="2">
        <v>12</v>
      </c>
      <c r="C17" s="2">
        <v>75380511</v>
      </c>
      <c r="D17" s="18" t="s">
        <v>340</v>
      </c>
      <c r="E17" s="20" t="s">
        <v>344</v>
      </c>
      <c r="F17" s="2">
        <v>0.34343600000000002</v>
      </c>
      <c r="G17" s="2">
        <v>-9.5798800000000007E-3</v>
      </c>
      <c r="H17" s="2">
        <v>1.4580299999999999E-3</v>
      </c>
      <c r="I17" s="10">
        <v>5.0000000000000002E-11</v>
      </c>
      <c r="J17" s="2">
        <v>462690</v>
      </c>
      <c r="K17" s="13" t="s">
        <v>14</v>
      </c>
      <c r="L17" s="13" t="s">
        <v>14</v>
      </c>
      <c r="M17" s="11">
        <v>0.3448</v>
      </c>
      <c r="N17" s="2">
        <v>-5.4000000000000003E-3</v>
      </c>
      <c r="O17" s="2">
        <v>9.5999999999999992E-3</v>
      </c>
      <c r="P17" s="2">
        <v>0.57430000000000003</v>
      </c>
      <c r="Q17" s="2">
        <v>162082</v>
      </c>
      <c r="R17" s="2">
        <v>43380</v>
      </c>
      <c r="S17" s="21">
        <v>118702</v>
      </c>
      <c r="T17" s="16" t="s">
        <v>14</v>
      </c>
      <c r="U17" s="2">
        <v>-9.5526350000000003E-3</v>
      </c>
      <c r="V17" s="2">
        <v>2.0320160000000002E-3</v>
      </c>
      <c r="W17" s="10">
        <v>2.5500000000000001E-6</v>
      </c>
      <c r="X17" s="2">
        <v>537349</v>
      </c>
      <c r="Y17" s="13" t="s">
        <v>14</v>
      </c>
      <c r="Z17" s="22" t="s">
        <v>14</v>
      </c>
    </row>
    <row r="18" spans="1:26" ht="14" customHeight="1">
      <c r="A18" s="11" t="s">
        <v>124</v>
      </c>
      <c r="B18" s="2">
        <v>1</v>
      </c>
      <c r="C18" s="2">
        <v>162090536</v>
      </c>
      <c r="D18" s="18" t="s">
        <v>344</v>
      </c>
      <c r="E18" s="20" t="s">
        <v>343</v>
      </c>
      <c r="F18" s="2">
        <v>0.37224699999999999</v>
      </c>
      <c r="G18" s="2">
        <v>8.0238900000000005E-3</v>
      </c>
      <c r="H18" s="2">
        <v>1.43191E-3</v>
      </c>
      <c r="I18" s="10">
        <v>2.0999999999999999E-8</v>
      </c>
      <c r="J18" s="2">
        <v>462690</v>
      </c>
      <c r="K18" s="13" t="s">
        <v>14</v>
      </c>
      <c r="L18" s="13" t="s">
        <v>14</v>
      </c>
      <c r="M18" s="11">
        <v>0.36940000000000001</v>
      </c>
      <c r="N18" s="2">
        <v>2.8999999999999998E-3</v>
      </c>
      <c r="O18" s="2">
        <v>9.4999999999999998E-3</v>
      </c>
      <c r="P18" s="2">
        <v>0.76070000000000004</v>
      </c>
      <c r="Q18" s="2">
        <v>162082</v>
      </c>
      <c r="R18" s="2">
        <v>43380</v>
      </c>
      <c r="S18" s="21">
        <v>118702</v>
      </c>
      <c r="T18" s="16" t="s">
        <v>14</v>
      </c>
      <c r="U18" s="2">
        <v>3.07625E-3</v>
      </c>
      <c r="V18" s="2">
        <v>1.9982390000000002E-3</v>
      </c>
      <c r="W18" s="2">
        <v>0.123</v>
      </c>
      <c r="X18" s="2">
        <v>535425</v>
      </c>
      <c r="Y18" s="13" t="s">
        <v>14</v>
      </c>
      <c r="Z18" s="22" t="s">
        <v>14</v>
      </c>
    </row>
    <row r="19" spans="1:26" ht="14" customHeight="1">
      <c r="A19" s="11" t="s">
        <v>349</v>
      </c>
      <c r="B19" s="2">
        <v>1</v>
      </c>
      <c r="C19" s="2">
        <v>91193049</v>
      </c>
      <c r="D19" s="18" t="s">
        <v>343</v>
      </c>
      <c r="E19" s="20" t="s">
        <v>340</v>
      </c>
      <c r="F19" s="2">
        <v>0.45105000000000001</v>
      </c>
      <c r="G19" s="2">
        <v>1.0174799999999999E-2</v>
      </c>
      <c r="H19" s="2">
        <v>1.3949500000000001E-3</v>
      </c>
      <c r="I19" s="10">
        <v>2.9999999999999998E-13</v>
      </c>
      <c r="J19" s="2">
        <v>462690</v>
      </c>
      <c r="K19" s="13" t="s">
        <v>14</v>
      </c>
      <c r="L19" s="13" t="s">
        <v>14</v>
      </c>
      <c r="M19" s="11">
        <v>0.45340000000000003</v>
      </c>
      <c r="N19" s="2">
        <v>7.0000000000000001E-3</v>
      </c>
      <c r="O19" s="2">
        <v>9.1999999999999998E-3</v>
      </c>
      <c r="P19" s="2">
        <v>0.44929999999999998</v>
      </c>
      <c r="Q19" s="2">
        <v>162082</v>
      </c>
      <c r="R19" s="2">
        <v>43380</v>
      </c>
      <c r="S19" s="21">
        <v>118702</v>
      </c>
      <c r="T19" s="16" t="s">
        <v>14</v>
      </c>
      <c r="U19" s="2">
        <v>6.489926E-3</v>
      </c>
      <c r="V19" s="2">
        <v>1.939236E-3</v>
      </c>
      <c r="W19" s="2">
        <v>8.2899999999999998E-4</v>
      </c>
      <c r="X19" s="2">
        <v>535425</v>
      </c>
      <c r="Y19" s="13" t="s">
        <v>14</v>
      </c>
      <c r="Z19" s="22" t="s">
        <v>14</v>
      </c>
    </row>
    <row r="20" spans="1:26" ht="14" customHeight="1">
      <c r="A20" s="11" t="s">
        <v>131</v>
      </c>
      <c r="B20" s="2">
        <v>1</v>
      </c>
      <c r="C20" s="2">
        <v>73860028</v>
      </c>
      <c r="D20" s="18" t="s">
        <v>343</v>
      </c>
      <c r="E20" s="20" t="s">
        <v>344</v>
      </c>
      <c r="F20" s="2">
        <v>0.38366600000000001</v>
      </c>
      <c r="G20" s="2">
        <v>1.1702000000000001E-2</v>
      </c>
      <c r="H20" s="2">
        <v>1.4227300000000001E-3</v>
      </c>
      <c r="I20" s="10">
        <v>2E-16</v>
      </c>
      <c r="J20" s="2">
        <v>462690</v>
      </c>
      <c r="K20" s="13" t="s">
        <v>14</v>
      </c>
      <c r="L20" s="13" t="s">
        <v>14</v>
      </c>
      <c r="M20" s="11">
        <v>0.38629999999999998</v>
      </c>
      <c r="N20" s="2">
        <v>3.61E-2</v>
      </c>
      <c r="O20" s="2">
        <v>9.1999999999999998E-3</v>
      </c>
      <c r="P20" s="10">
        <v>9.6899999999999997E-5</v>
      </c>
      <c r="Q20" s="2">
        <v>162082</v>
      </c>
      <c r="R20" s="2">
        <v>43380</v>
      </c>
      <c r="S20" s="21">
        <v>118702</v>
      </c>
      <c r="T20" s="16" t="s">
        <v>14</v>
      </c>
      <c r="U20" s="2">
        <v>4.7492740000000004E-3</v>
      </c>
      <c r="V20" s="2">
        <v>1.984038E-3</v>
      </c>
      <c r="W20" s="2">
        <v>1.67E-2</v>
      </c>
      <c r="X20" s="2">
        <v>535425</v>
      </c>
      <c r="Y20" s="13" t="s">
        <v>14</v>
      </c>
      <c r="Z20" s="22" t="s">
        <v>14</v>
      </c>
    </row>
    <row r="21" spans="1:26" ht="14" customHeight="1">
      <c r="A21" s="11" t="s">
        <v>132</v>
      </c>
      <c r="B21" s="2">
        <v>11</v>
      </c>
      <c r="C21" s="2">
        <v>46632809</v>
      </c>
      <c r="D21" s="18" t="s">
        <v>344</v>
      </c>
      <c r="E21" s="20" t="s">
        <v>343</v>
      </c>
      <c r="F21" s="2">
        <v>0.95894900000000005</v>
      </c>
      <c r="G21" s="2">
        <v>-2.3166200000000001E-2</v>
      </c>
      <c r="H21" s="2">
        <v>3.50418E-3</v>
      </c>
      <c r="I21" s="10">
        <v>3.7999999999999998E-11</v>
      </c>
      <c r="J21" s="2">
        <v>462690</v>
      </c>
      <c r="K21" s="13" t="s">
        <v>14</v>
      </c>
      <c r="L21" s="13" t="s">
        <v>14</v>
      </c>
      <c r="M21" s="11">
        <v>0.95940000000000003</v>
      </c>
      <c r="N21" s="2">
        <v>2.6700000000000002E-2</v>
      </c>
      <c r="O21" s="2">
        <v>2.46E-2</v>
      </c>
      <c r="P21" s="2">
        <v>0.27900000000000003</v>
      </c>
      <c r="Q21" s="2">
        <v>162082</v>
      </c>
      <c r="R21" s="2">
        <v>43380</v>
      </c>
      <c r="S21" s="21">
        <v>118702</v>
      </c>
      <c r="T21" s="16" t="s">
        <v>14</v>
      </c>
      <c r="U21" s="2">
        <v>-1.6614133E-2</v>
      </c>
      <c r="V21" s="2">
        <v>4.8365609999999996E-3</v>
      </c>
      <c r="W21" s="2">
        <v>5.9699999999999998E-4</v>
      </c>
      <c r="X21" s="2">
        <v>537349</v>
      </c>
      <c r="Y21" s="13" t="s">
        <v>14</v>
      </c>
      <c r="Z21" s="22" t="s">
        <v>14</v>
      </c>
    </row>
    <row r="22" spans="1:26" ht="14" customHeight="1">
      <c r="A22" s="11" t="s">
        <v>778</v>
      </c>
      <c r="B22" s="2">
        <v>14</v>
      </c>
      <c r="C22" s="2">
        <v>57274519</v>
      </c>
      <c r="D22" s="18" t="s">
        <v>341</v>
      </c>
      <c r="E22" s="20" t="s">
        <v>344</v>
      </c>
      <c r="F22" s="2">
        <v>0.67075099999999999</v>
      </c>
      <c r="G22" s="2">
        <v>2.7016700000000002E-3</v>
      </c>
      <c r="H22" s="2">
        <v>1.4899100000000001E-3</v>
      </c>
      <c r="I22" s="2">
        <v>7.0000000000000007E-2</v>
      </c>
      <c r="J22" s="2">
        <v>462690</v>
      </c>
      <c r="K22" s="13" t="s">
        <v>14</v>
      </c>
      <c r="L22" s="13" t="s">
        <v>14</v>
      </c>
      <c r="M22" s="11">
        <v>0.67249999999999999</v>
      </c>
      <c r="N22" s="2">
        <v>5.1000000000000004E-3</v>
      </c>
      <c r="O22" s="2">
        <v>9.7000000000000003E-3</v>
      </c>
      <c r="P22" s="2">
        <v>0.59709999999999996</v>
      </c>
      <c r="Q22" s="2">
        <v>162082</v>
      </c>
      <c r="R22" s="2">
        <v>43380</v>
      </c>
      <c r="S22" s="21">
        <v>118702</v>
      </c>
      <c r="T22" s="16" t="s">
        <v>14</v>
      </c>
      <c r="U22" s="2">
        <v>1.2418317E-2</v>
      </c>
      <c r="V22" s="2">
        <v>2.0498859999999999E-3</v>
      </c>
      <c r="W22" s="10">
        <v>1.3600000000000001E-9</v>
      </c>
      <c r="X22" s="2">
        <v>537349</v>
      </c>
      <c r="Y22" s="13" t="s">
        <v>14</v>
      </c>
      <c r="Z22" s="22" t="s">
        <v>14</v>
      </c>
    </row>
    <row r="23" spans="1:26" ht="14" customHeight="1">
      <c r="A23" s="11" t="s">
        <v>134</v>
      </c>
      <c r="B23" s="2">
        <v>10</v>
      </c>
      <c r="C23" s="2">
        <v>8802912</v>
      </c>
      <c r="D23" s="18" t="s">
        <v>340</v>
      </c>
      <c r="E23" s="20" t="s">
        <v>344</v>
      </c>
      <c r="F23" s="2">
        <v>0.74348499999999995</v>
      </c>
      <c r="G23" s="2">
        <v>-1.00713E-2</v>
      </c>
      <c r="H23" s="2">
        <v>1.5880899999999999E-3</v>
      </c>
      <c r="I23" s="10">
        <v>2.3000000000000001E-10</v>
      </c>
      <c r="J23" s="2">
        <v>462690</v>
      </c>
      <c r="K23" s="13" t="s">
        <v>14</v>
      </c>
      <c r="L23" s="13" t="s">
        <v>14</v>
      </c>
      <c r="M23" s="11">
        <v>0.74519999999999997</v>
      </c>
      <c r="N23" s="2">
        <v>-2.6200000000000001E-2</v>
      </c>
      <c r="O23" s="2">
        <v>1.04E-2</v>
      </c>
      <c r="P23" s="2">
        <v>1.208E-2</v>
      </c>
      <c r="Q23" s="2">
        <v>162082</v>
      </c>
      <c r="R23" s="2">
        <v>43380</v>
      </c>
      <c r="S23" s="21">
        <v>118702</v>
      </c>
      <c r="T23" s="16" t="s">
        <v>14</v>
      </c>
      <c r="U23" s="10">
        <v>-5.8699999999999997E-5</v>
      </c>
      <c r="V23" s="2">
        <v>2.2490840000000002E-3</v>
      </c>
      <c r="W23" s="2">
        <v>0.97899999999999998</v>
      </c>
      <c r="X23" s="2">
        <v>537349</v>
      </c>
      <c r="Y23" s="13" t="s">
        <v>14</v>
      </c>
      <c r="Z23" s="22" t="s">
        <v>14</v>
      </c>
    </row>
    <row r="24" spans="1:26" ht="14" customHeight="1">
      <c r="A24" s="11" t="s">
        <v>135</v>
      </c>
      <c r="B24" s="2">
        <v>9</v>
      </c>
      <c r="C24" s="2">
        <v>136463019</v>
      </c>
      <c r="D24" s="18" t="s">
        <v>341</v>
      </c>
      <c r="E24" s="20" t="s">
        <v>343</v>
      </c>
      <c r="F24" s="2">
        <v>0.88932500000000003</v>
      </c>
      <c r="G24" s="2">
        <v>-2.8233899999999999E-2</v>
      </c>
      <c r="H24" s="2">
        <v>2.2137599999999999E-3</v>
      </c>
      <c r="I24" s="10">
        <v>3E-37</v>
      </c>
      <c r="J24" s="2">
        <v>462690</v>
      </c>
      <c r="K24" s="13" t="s">
        <v>14</v>
      </c>
      <c r="L24" s="13" t="s">
        <v>14</v>
      </c>
      <c r="M24" s="11">
        <v>0.89039999999999997</v>
      </c>
      <c r="N24" s="10">
        <v>-1E-4</v>
      </c>
      <c r="O24" s="2">
        <v>1.4800000000000001E-2</v>
      </c>
      <c r="P24" s="2">
        <v>0.99519999999999997</v>
      </c>
      <c r="Q24" s="2">
        <v>162082</v>
      </c>
      <c r="R24" s="2">
        <v>43380</v>
      </c>
      <c r="S24" s="21">
        <v>118702</v>
      </c>
      <c r="T24" s="16" t="s">
        <v>14</v>
      </c>
      <c r="U24" s="2">
        <v>4.435217E-3</v>
      </c>
      <c r="V24" s="2">
        <v>3.120608E-3</v>
      </c>
      <c r="W24" s="2">
        <v>0.155</v>
      </c>
      <c r="X24" s="2">
        <v>537349</v>
      </c>
      <c r="Y24" s="13" t="s">
        <v>14</v>
      </c>
      <c r="Z24" s="22" t="s">
        <v>14</v>
      </c>
    </row>
    <row r="25" spans="1:26" ht="14" customHeight="1">
      <c r="A25" s="11" t="s">
        <v>40</v>
      </c>
      <c r="B25" s="2">
        <v>3</v>
      </c>
      <c r="C25" s="2">
        <v>117804154</v>
      </c>
      <c r="D25" s="18" t="s">
        <v>343</v>
      </c>
      <c r="E25" s="20" t="s">
        <v>344</v>
      </c>
      <c r="F25" s="2">
        <v>0.14768500000000001</v>
      </c>
      <c r="G25" s="2">
        <v>-8.5856700000000001E-3</v>
      </c>
      <c r="H25" s="2">
        <v>1.96233E-3</v>
      </c>
      <c r="I25" s="10">
        <v>1.2E-5</v>
      </c>
      <c r="J25" s="2">
        <v>462690</v>
      </c>
      <c r="K25" s="13" t="s">
        <v>14</v>
      </c>
      <c r="L25" s="13" t="s">
        <v>14</v>
      </c>
      <c r="M25" s="11">
        <v>0.14699999999999999</v>
      </c>
      <c r="N25" s="2">
        <v>-6.54E-2</v>
      </c>
      <c r="O25" s="2">
        <v>1.29E-2</v>
      </c>
      <c r="P25" s="10">
        <v>3.7399999999999999E-7</v>
      </c>
      <c r="Q25" s="2">
        <v>162082</v>
      </c>
      <c r="R25" s="2">
        <v>43380</v>
      </c>
      <c r="S25" s="21">
        <v>118702</v>
      </c>
      <c r="T25" s="16" t="s">
        <v>14</v>
      </c>
      <c r="U25" s="2">
        <v>-4.9915350000000001E-3</v>
      </c>
      <c r="V25" s="2">
        <v>2.6795959999999998E-3</v>
      </c>
      <c r="W25" s="2">
        <v>6.25E-2</v>
      </c>
      <c r="X25" s="2">
        <v>537349</v>
      </c>
      <c r="Y25" s="13" t="s">
        <v>14</v>
      </c>
      <c r="Z25" s="22" t="s">
        <v>14</v>
      </c>
    </row>
    <row r="26" spans="1:26" ht="14" customHeight="1">
      <c r="A26" s="11" t="s">
        <v>145</v>
      </c>
      <c r="B26" s="2">
        <v>7</v>
      </c>
      <c r="C26" s="2">
        <v>96629103</v>
      </c>
      <c r="D26" s="18" t="s">
        <v>341</v>
      </c>
      <c r="E26" s="20" t="s">
        <v>343</v>
      </c>
      <c r="F26" s="2">
        <v>0.66616799999999998</v>
      </c>
      <c r="G26" s="2">
        <v>9.0123800000000004E-3</v>
      </c>
      <c r="H26" s="2">
        <v>1.4746399999999999E-3</v>
      </c>
      <c r="I26" s="10">
        <v>9.900000000000001E-10</v>
      </c>
      <c r="J26" s="2">
        <v>462690</v>
      </c>
      <c r="K26" s="13" t="s">
        <v>14</v>
      </c>
      <c r="L26" s="13" t="s">
        <v>14</v>
      </c>
      <c r="M26" s="11">
        <v>0.66469999999999996</v>
      </c>
      <c r="N26" s="2">
        <v>2.2000000000000001E-3</v>
      </c>
      <c r="O26" s="2">
        <v>1.01E-2</v>
      </c>
      <c r="P26" s="2">
        <v>0.82879999999999998</v>
      </c>
      <c r="Q26" s="2">
        <v>162082</v>
      </c>
      <c r="R26" s="2">
        <v>43380</v>
      </c>
      <c r="S26" s="21">
        <v>118702</v>
      </c>
      <c r="T26" s="16" t="s">
        <v>14</v>
      </c>
      <c r="U26" s="2">
        <v>1.246212E-3</v>
      </c>
      <c r="V26" s="2">
        <v>2.0377749999999999E-3</v>
      </c>
      <c r="W26" s="2">
        <v>0.54100000000000004</v>
      </c>
      <c r="X26" s="2">
        <v>537349</v>
      </c>
      <c r="Y26" s="13" t="s">
        <v>14</v>
      </c>
      <c r="Z26" s="22" t="s">
        <v>14</v>
      </c>
    </row>
    <row r="27" spans="1:26" ht="14" customHeight="1">
      <c r="A27" s="11" t="s">
        <v>65</v>
      </c>
      <c r="B27" s="2">
        <v>8</v>
      </c>
      <c r="C27" s="2">
        <v>27425349</v>
      </c>
      <c r="D27" s="18" t="s">
        <v>341</v>
      </c>
      <c r="E27" s="20" t="s">
        <v>340</v>
      </c>
      <c r="F27" s="2">
        <v>0.83881099999999997</v>
      </c>
      <c r="G27" s="2">
        <v>1.5709999999999998E-2</v>
      </c>
      <c r="H27" s="2">
        <v>1.8965500000000001E-3</v>
      </c>
      <c r="I27" s="10">
        <v>1.2E-16</v>
      </c>
      <c r="J27" s="2">
        <v>462690</v>
      </c>
      <c r="K27" s="13" t="s">
        <v>14</v>
      </c>
      <c r="L27" s="13" t="s">
        <v>14</v>
      </c>
      <c r="M27" s="11">
        <v>0.84160000000000001</v>
      </c>
      <c r="N27" s="2">
        <v>6.8999999999999999E-3</v>
      </c>
      <c r="O27" s="2">
        <v>1.24E-2</v>
      </c>
      <c r="P27" s="2">
        <v>0.57650000000000001</v>
      </c>
      <c r="Q27" s="2">
        <v>162082</v>
      </c>
      <c r="R27" s="2">
        <v>43380</v>
      </c>
      <c r="S27" s="21">
        <v>118702</v>
      </c>
      <c r="T27" s="16" t="s">
        <v>14</v>
      </c>
      <c r="U27" s="2">
        <v>-3.3852209999999999E-3</v>
      </c>
      <c r="V27" s="2">
        <v>2.6515089999999998E-3</v>
      </c>
      <c r="W27" s="2">
        <v>0.20200000000000001</v>
      </c>
      <c r="X27" s="2">
        <v>537349</v>
      </c>
      <c r="Y27" s="13" t="s">
        <v>14</v>
      </c>
      <c r="Z27" s="22" t="s">
        <v>14</v>
      </c>
    </row>
    <row r="28" spans="1:26" ht="14" customHeight="1">
      <c r="A28" s="11" t="s">
        <v>42</v>
      </c>
      <c r="B28" s="2">
        <v>8</v>
      </c>
      <c r="C28" s="2">
        <v>142651709</v>
      </c>
      <c r="D28" s="18" t="s">
        <v>344</v>
      </c>
      <c r="E28" s="20" t="s">
        <v>343</v>
      </c>
      <c r="F28" s="2">
        <v>0.66866300000000001</v>
      </c>
      <c r="G28" s="2">
        <v>-2.4900999999999999E-3</v>
      </c>
      <c r="H28" s="2">
        <v>1.4788799999999999E-3</v>
      </c>
      <c r="I28" s="2">
        <v>9.1999999999999998E-2</v>
      </c>
      <c r="J28" s="2">
        <v>462690</v>
      </c>
      <c r="K28" s="13" t="s">
        <v>14</v>
      </c>
      <c r="L28" s="13" t="s">
        <v>14</v>
      </c>
      <c r="M28" s="11">
        <v>0.66839999999999999</v>
      </c>
      <c r="N28" s="2">
        <v>4.5199999999999997E-2</v>
      </c>
      <c r="O28" s="2">
        <v>9.7999999999999997E-3</v>
      </c>
      <c r="P28" s="10">
        <v>4.1699999999999999E-6</v>
      </c>
      <c r="Q28" s="2">
        <v>162082</v>
      </c>
      <c r="R28" s="2">
        <v>43380</v>
      </c>
      <c r="S28" s="21">
        <v>118702</v>
      </c>
      <c r="T28" s="16" t="s">
        <v>14</v>
      </c>
      <c r="U28" s="2">
        <v>7.2419329999999999E-3</v>
      </c>
      <c r="V28" s="2">
        <v>2.0483279999999999E-3</v>
      </c>
      <c r="W28" s="2">
        <v>4.17E-4</v>
      </c>
      <c r="X28" s="2">
        <v>537349</v>
      </c>
      <c r="Y28" s="13" t="s">
        <v>14</v>
      </c>
      <c r="Z28" s="22" t="s">
        <v>14</v>
      </c>
    </row>
    <row r="29" spans="1:26" ht="14" customHeight="1">
      <c r="A29" s="11" t="s">
        <v>148</v>
      </c>
      <c r="B29" s="2">
        <v>16</v>
      </c>
      <c r="C29" s="2">
        <v>746611</v>
      </c>
      <c r="D29" s="18" t="s">
        <v>344</v>
      </c>
      <c r="E29" s="20" t="s">
        <v>340</v>
      </c>
      <c r="F29" s="2">
        <v>0.78364</v>
      </c>
      <c r="G29" s="2">
        <v>9.4507900000000006E-3</v>
      </c>
      <c r="H29" s="2">
        <v>1.6845499999999999E-3</v>
      </c>
      <c r="I29" s="10">
        <v>2E-8</v>
      </c>
      <c r="J29" s="2">
        <v>462690</v>
      </c>
      <c r="K29" s="13" t="s">
        <v>14</v>
      </c>
      <c r="L29" s="13" t="s">
        <v>14</v>
      </c>
      <c r="M29" s="11">
        <v>0.78110000000000002</v>
      </c>
      <c r="N29" s="2">
        <v>3.3099999999999997E-2</v>
      </c>
      <c r="O29" s="2">
        <v>1.11E-2</v>
      </c>
      <c r="P29" s="2">
        <v>2.872E-3</v>
      </c>
      <c r="Q29" s="2">
        <v>162082</v>
      </c>
      <c r="R29" s="2">
        <v>43380</v>
      </c>
      <c r="S29" s="21">
        <v>118702</v>
      </c>
      <c r="T29" s="16" t="s">
        <v>14</v>
      </c>
      <c r="U29" s="2">
        <v>-7.0794550000000001E-3</v>
      </c>
      <c r="V29" s="2">
        <v>2.2684039999999999E-3</v>
      </c>
      <c r="W29" s="2">
        <v>1.8E-3</v>
      </c>
      <c r="X29" s="2">
        <v>537349</v>
      </c>
      <c r="Y29" s="13" t="s">
        <v>14</v>
      </c>
      <c r="Z29" s="22" t="s">
        <v>14</v>
      </c>
    </row>
    <row r="30" spans="1:26" ht="14" customHeight="1">
      <c r="A30" s="11" t="s">
        <v>358</v>
      </c>
      <c r="B30" s="2">
        <v>1</v>
      </c>
      <c r="C30" s="2">
        <v>7526486</v>
      </c>
      <c r="D30" s="18" t="s">
        <v>344</v>
      </c>
      <c r="E30" s="20" t="s">
        <v>341</v>
      </c>
      <c r="F30" s="2">
        <v>0.43917600000000001</v>
      </c>
      <c r="G30" s="2">
        <v>-7.76138E-3</v>
      </c>
      <c r="H30" s="2">
        <v>1.3971599999999999E-3</v>
      </c>
      <c r="I30" s="10">
        <v>2.7999999999999999E-8</v>
      </c>
      <c r="J30" s="2">
        <v>462690</v>
      </c>
      <c r="K30" s="13" t="s">
        <v>14</v>
      </c>
      <c r="L30" s="13" t="s">
        <v>14</v>
      </c>
      <c r="M30" s="11">
        <v>0.43830000000000002</v>
      </c>
      <c r="N30" s="2">
        <v>-7.0000000000000001E-3</v>
      </c>
      <c r="O30" s="2">
        <v>9.1000000000000004E-3</v>
      </c>
      <c r="P30" s="2">
        <v>0.43709999999999999</v>
      </c>
      <c r="Q30" s="2">
        <v>162082</v>
      </c>
      <c r="R30" s="2">
        <v>43380</v>
      </c>
      <c r="S30" s="21">
        <v>118702</v>
      </c>
      <c r="T30" s="16" t="s">
        <v>14</v>
      </c>
      <c r="U30" s="2">
        <v>-3.5561550000000001E-3</v>
      </c>
      <c r="V30" s="2">
        <v>1.945841E-3</v>
      </c>
      <c r="W30" s="2">
        <v>6.7599999999999993E-2</v>
      </c>
      <c r="X30" s="2">
        <v>535425</v>
      </c>
      <c r="Y30" s="13" t="s">
        <v>14</v>
      </c>
      <c r="Z30" s="22" t="s">
        <v>14</v>
      </c>
    </row>
    <row r="31" spans="1:26" ht="14" customHeight="1">
      <c r="A31" s="11" t="s">
        <v>150</v>
      </c>
      <c r="B31" s="2">
        <v>5</v>
      </c>
      <c r="C31" s="2">
        <v>13246336</v>
      </c>
      <c r="D31" s="18" t="s">
        <v>340</v>
      </c>
      <c r="E31" s="20" t="s">
        <v>341</v>
      </c>
      <c r="F31" s="2">
        <v>0.76824800000000004</v>
      </c>
      <c r="G31" s="2">
        <v>-1.02364E-2</v>
      </c>
      <c r="H31" s="2">
        <v>1.6452400000000001E-3</v>
      </c>
      <c r="I31" s="10">
        <v>4.8999999999999996E-10</v>
      </c>
      <c r="J31" s="2">
        <v>462690</v>
      </c>
      <c r="K31" s="13" t="s">
        <v>14</v>
      </c>
      <c r="L31" s="13" t="s">
        <v>14</v>
      </c>
      <c r="M31" s="11">
        <v>0.7681</v>
      </c>
      <c r="N31" s="2">
        <v>-1.01E-2</v>
      </c>
      <c r="O31" s="2">
        <v>1.0699999999999999E-2</v>
      </c>
      <c r="P31" s="2">
        <v>0.34860000000000002</v>
      </c>
      <c r="Q31" s="2">
        <v>162082</v>
      </c>
      <c r="R31" s="2">
        <v>43380</v>
      </c>
      <c r="S31" s="21">
        <v>118702</v>
      </c>
      <c r="T31" s="16" t="s">
        <v>14</v>
      </c>
      <c r="U31" s="2">
        <v>-3.7607069999999999E-3</v>
      </c>
      <c r="V31" s="2">
        <v>2.2886930000000001E-3</v>
      </c>
      <c r="W31" s="2">
        <v>0.1</v>
      </c>
      <c r="X31" s="2">
        <v>537349</v>
      </c>
      <c r="Y31" s="13" t="s">
        <v>14</v>
      </c>
      <c r="Z31" s="22" t="s">
        <v>14</v>
      </c>
    </row>
    <row r="32" spans="1:26" ht="14" customHeight="1">
      <c r="A32" s="11" t="s">
        <v>359</v>
      </c>
      <c r="B32" s="2">
        <v>6</v>
      </c>
      <c r="C32" s="2">
        <v>67475273</v>
      </c>
      <c r="D32" s="18" t="s">
        <v>343</v>
      </c>
      <c r="E32" s="20" t="s">
        <v>344</v>
      </c>
      <c r="F32" s="2">
        <v>0.51275400000000004</v>
      </c>
      <c r="G32" s="2">
        <v>-8.2339100000000005E-3</v>
      </c>
      <c r="H32" s="2">
        <v>1.38601E-3</v>
      </c>
      <c r="I32" s="10">
        <v>2.7999999999999998E-9</v>
      </c>
      <c r="J32" s="2">
        <v>462690</v>
      </c>
      <c r="K32" s="13" t="s">
        <v>14</v>
      </c>
      <c r="L32" s="13" t="s">
        <v>14</v>
      </c>
      <c r="M32" s="11">
        <v>0.51349999999999996</v>
      </c>
      <c r="N32" s="2">
        <v>-3.32E-2</v>
      </c>
      <c r="O32" s="2">
        <v>9.1000000000000004E-3</v>
      </c>
      <c r="P32" s="2">
        <v>2.7720000000000002E-4</v>
      </c>
      <c r="Q32" s="2">
        <v>162082</v>
      </c>
      <c r="R32" s="2">
        <v>43380</v>
      </c>
      <c r="S32" s="21">
        <v>118702</v>
      </c>
      <c r="T32" s="16" t="s">
        <v>14</v>
      </c>
      <c r="U32" s="2">
        <v>-5.9938639999999998E-3</v>
      </c>
      <c r="V32" s="2">
        <v>1.930494E-3</v>
      </c>
      <c r="W32" s="2">
        <v>1.91E-3</v>
      </c>
      <c r="X32" s="2">
        <v>537349</v>
      </c>
      <c r="Y32" s="13" t="s">
        <v>14</v>
      </c>
      <c r="Z32" s="22" t="s">
        <v>14</v>
      </c>
    </row>
    <row r="33" spans="1:26" ht="14" customHeight="1">
      <c r="A33" s="11" t="s">
        <v>360</v>
      </c>
      <c r="B33" s="2">
        <v>9</v>
      </c>
      <c r="C33" s="2">
        <v>122046875</v>
      </c>
      <c r="D33" s="18" t="s">
        <v>341</v>
      </c>
      <c r="E33" s="20" t="s">
        <v>344</v>
      </c>
      <c r="F33" s="2">
        <v>0.58706199999999997</v>
      </c>
      <c r="G33" s="2">
        <v>9.1650399999999993E-3</v>
      </c>
      <c r="H33" s="2">
        <v>1.40711E-3</v>
      </c>
      <c r="I33" s="10">
        <v>7.3000000000000006E-11</v>
      </c>
      <c r="J33" s="2">
        <v>462690</v>
      </c>
      <c r="K33" s="13" t="s">
        <v>14</v>
      </c>
      <c r="L33" s="13" t="s">
        <v>14</v>
      </c>
      <c r="M33" s="11">
        <v>0.58730000000000004</v>
      </c>
      <c r="N33" s="2">
        <v>2.6200000000000001E-2</v>
      </c>
      <c r="O33" s="2">
        <v>9.1000000000000004E-3</v>
      </c>
      <c r="P33" s="2">
        <v>4.215E-3</v>
      </c>
      <c r="Q33" s="2">
        <v>162082</v>
      </c>
      <c r="R33" s="2">
        <v>43380</v>
      </c>
      <c r="S33" s="21">
        <v>118702</v>
      </c>
      <c r="T33" s="16" t="s">
        <v>14</v>
      </c>
      <c r="U33" s="2">
        <v>8.1898099999999998E-4</v>
      </c>
      <c r="V33" s="2">
        <v>1.957739E-3</v>
      </c>
      <c r="W33" s="2">
        <v>0.67600000000000005</v>
      </c>
      <c r="X33" s="2">
        <v>537349</v>
      </c>
      <c r="Y33" s="13" t="s">
        <v>14</v>
      </c>
      <c r="Z33" s="22" t="s">
        <v>14</v>
      </c>
    </row>
    <row r="34" spans="1:26" ht="14" customHeight="1">
      <c r="A34" s="11" t="s">
        <v>362</v>
      </c>
      <c r="B34" s="2">
        <v>10</v>
      </c>
      <c r="C34" s="2">
        <v>104640052</v>
      </c>
      <c r="D34" s="18" t="s">
        <v>344</v>
      </c>
      <c r="E34" s="20" t="s">
        <v>343</v>
      </c>
      <c r="F34" s="2">
        <v>0.66112400000000004</v>
      </c>
      <c r="G34" s="2">
        <v>-1.32503E-2</v>
      </c>
      <c r="H34" s="2">
        <v>1.4641299999999999E-3</v>
      </c>
      <c r="I34" s="10">
        <v>1.4E-19</v>
      </c>
      <c r="J34" s="2">
        <v>462690</v>
      </c>
      <c r="K34" s="13" t="s">
        <v>14</v>
      </c>
      <c r="L34" s="13" t="s">
        <v>14</v>
      </c>
      <c r="M34" s="11">
        <v>0.66020000000000001</v>
      </c>
      <c r="N34" s="2">
        <v>-3.5499999999999997E-2</v>
      </c>
      <c r="O34" s="2">
        <v>9.4999999999999998E-3</v>
      </c>
      <c r="P34" s="2">
        <v>1.7909999999999999E-4</v>
      </c>
      <c r="Q34" s="2">
        <v>162082</v>
      </c>
      <c r="R34" s="2">
        <v>43380</v>
      </c>
      <c r="S34" s="21">
        <v>118702</v>
      </c>
      <c r="T34" s="16" t="s">
        <v>14</v>
      </c>
      <c r="U34" s="2">
        <v>-4.777496E-3</v>
      </c>
      <c r="V34" s="2">
        <v>2.0334369999999999E-3</v>
      </c>
      <c r="W34" s="2">
        <v>1.8800000000000001E-2</v>
      </c>
      <c r="X34" s="2">
        <v>537349</v>
      </c>
      <c r="Y34" s="13" t="s">
        <v>14</v>
      </c>
      <c r="Z34" s="22" t="s">
        <v>14</v>
      </c>
    </row>
    <row r="35" spans="1:26" ht="14" customHeight="1">
      <c r="A35" s="11" t="s">
        <v>438</v>
      </c>
      <c r="B35" s="2">
        <v>4</v>
      </c>
      <c r="C35" s="2">
        <v>100239319</v>
      </c>
      <c r="D35" s="18" t="s">
        <v>340</v>
      </c>
      <c r="E35" s="20" t="s">
        <v>341</v>
      </c>
      <c r="F35" s="2">
        <v>2.7212199999999999E-2</v>
      </c>
      <c r="G35" s="2">
        <v>5.2943799999999996E-3</v>
      </c>
      <c r="H35" s="2">
        <v>4.2035900000000001E-3</v>
      </c>
      <c r="I35" s="2">
        <v>0.21</v>
      </c>
      <c r="J35" s="2">
        <v>462690</v>
      </c>
      <c r="K35" s="13" t="s">
        <v>14</v>
      </c>
      <c r="L35" s="13" t="s">
        <v>14</v>
      </c>
      <c r="M35" s="11">
        <v>2.86E-2</v>
      </c>
      <c r="N35" s="2">
        <v>0.1042</v>
      </c>
      <c r="O35" s="2">
        <v>2.8299999999999999E-2</v>
      </c>
      <c r="P35" s="2">
        <v>2.332E-4</v>
      </c>
      <c r="Q35" s="2">
        <v>162082</v>
      </c>
      <c r="R35" s="2">
        <v>43380</v>
      </c>
      <c r="S35" s="21">
        <v>118702</v>
      </c>
      <c r="T35" s="16" t="s">
        <v>14</v>
      </c>
      <c r="U35" s="2">
        <v>-0.18811539299999999</v>
      </c>
      <c r="V35" s="2">
        <v>6.1785199999999998E-3</v>
      </c>
      <c r="W35" s="10">
        <v>1.6E-203</v>
      </c>
      <c r="X35" s="2">
        <v>537349</v>
      </c>
      <c r="Y35" s="13" t="s">
        <v>14</v>
      </c>
      <c r="Z35" s="22" t="s">
        <v>14</v>
      </c>
    </row>
    <row r="36" spans="1:26" ht="14" customHeight="1">
      <c r="A36" s="11" t="s">
        <v>152</v>
      </c>
      <c r="B36" s="2">
        <v>9</v>
      </c>
      <c r="C36" s="2">
        <v>86761745</v>
      </c>
      <c r="D36" s="18" t="s">
        <v>340</v>
      </c>
      <c r="E36" s="20" t="s">
        <v>341</v>
      </c>
      <c r="F36" s="2">
        <v>0.30456</v>
      </c>
      <c r="G36" s="2">
        <v>-8.8652599999999998E-3</v>
      </c>
      <c r="H36" s="2">
        <v>1.5090699999999999E-3</v>
      </c>
      <c r="I36" s="10">
        <v>4.2000000000000004E-9</v>
      </c>
      <c r="J36" s="2">
        <v>462690</v>
      </c>
      <c r="K36" s="13" t="s">
        <v>14</v>
      </c>
      <c r="L36" s="13" t="s">
        <v>14</v>
      </c>
      <c r="M36" s="11">
        <v>0.30530000000000002</v>
      </c>
      <c r="N36" s="2">
        <v>-2.5000000000000001E-2</v>
      </c>
      <c r="O36" s="2">
        <v>9.7999999999999997E-3</v>
      </c>
      <c r="P36" s="2">
        <v>1.044E-2</v>
      </c>
      <c r="Q36" s="2">
        <v>162082</v>
      </c>
      <c r="R36" s="2">
        <v>43380</v>
      </c>
      <c r="S36" s="21">
        <v>118702</v>
      </c>
      <c r="T36" s="16" t="s">
        <v>14</v>
      </c>
      <c r="U36" s="2">
        <v>-5.5083399999999996E-3</v>
      </c>
      <c r="V36" s="2">
        <v>2.0894329999999999E-3</v>
      </c>
      <c r="W36" s="2">
        <v>8.3700000000000007E-3</v>
      </c>
      <c r="X36" s="2">
        <v>537349</v>
      </c>
      <c r="Y36" s="13" t="s">
        <v>14</v>
      </c>
      <c r="Z36" s="22" t="s">
        <v>14</v>
      </c>
    </row>
    <row r="37" spans="1:26" ht="14" customHeight="1">
      <c r="A37" s="11" t="s">
        <v>154</v>
      </c>
      <c r="B37" s="2">
        <v>20</v>
      </c>
      <c r="C37" s="2">
        <v>44761377</v>
      </c>
      <c r="D37" s="18" t="s">
        <v>344</v>
      </c>
      <c r="E37" s="20" t="s">
        <v>341</v>
      </c>
      <c r="F37" s="2">
        <v>0.72234299999999996</v>
      </c>
      <c r="G37" s="2">
        <v>-8.9435599999999997E-3</v>
      </c>
      <c r="H37" s="2">
        <v>1.5493499999999999E-3</v>
      </c>
      <c r="I37" s="10">
        <v>7.8000000000000004E-9</v>
      </c>
      <c r="J37" s="2">
        <v>462690</v>
      </c>
      <c r="K37" s="13" t="s">
        <v>14</v>
      </c>
      <c r="L37" s="13" t="s">
        <v>14</v>
      </c>
      <c r="M37" s="11">
        <v>0.72289999999999999</v>
      </c>
      <c r="N37" s="2">
        <v>2.3E-3</v>
      </c>
      <c r="O37" s="2">
        <v>1.01E-2</v>
      </c>
      <c r="P37" s="2">
        <v>0.82120000000000004</v>
      </c>
      <c r="Q37" s="2">
        <v>162082</v>
      </c>
      <c r="R37" s="2">
        <v>43380</v>
      </c>
      <c r="S37" s="21">
        <v>118702</v>
      </c>
      <c r="T37" s="16" t="s">
        <v>14</v>
      </c>
      <c r="U37" s="2">
        <v>-6.335149E-3</v>
      </c>
      <c r="V37" s="2">
        <v>2.1627840000000001E-3</v>
      </c>
      <c r="W37" s="2">
        <v>3.3999999999999998E-3</v>
      </c>
      <c r="X37" s="2">
        <v>537349</v>
      </c>
      <c r="Y37" s="13" t="s">
        <v>14</v>
      </c>
      <c r="Z37" s="22" t="s">
        <v>14</v>
      </c>
    </row>
    <row r="38" spans="1:26" ht="14" customHeight="1">
      <c r="A38" s="11" t="s">
        <v>87</v>
      </c>
      <c r="B38" s="2">
        <v>2</v>
      </c>
      <c r="C38" s="2">
        <v>27730940</v>
      </c>
      <c r="D38" s="18" t="s">
        <v>340</v>
      </c>
      <c r="E38" s="20" t="s">
        <v>341</v>
      </c>
      <c r="F38" s="2">
        <v>0.39571400000000001</v>
      </c>
      <c r="G38" s="2">
        <v>2.41282E-3</v>
      </c>
      <c r="H38" s="2">
        <v>1.41394E-3</v>
      </c>
      <c r="I38" s="2">
        <v>8.7999999999999995E-2</v>
      </c>
      <c r="J38" s="2">
        <v>462690</v>
      </c>
      <c r="K38" s="13" t="s">
        <v>14</v>
      </c>
      <c r="L38" s="13" t="s">
        <v>14</v>
      </c>
      <c r="M38" s="11">
        <v>0.39589999999999997</v>
      </c>
      <c r="N38" s="2">
        <v>7.7999999999999996E-3</v>
      </c>
      <c r="O38" s="2">
        <v>9.1999999999999998E-3</v>
      </c>
      <c r="P38" s="2">
        <v>0.39560000000000001</v>
      </c>
      <c r="Q38" s="2">
        <v>162082</v>
      </c>
      <c r="R38" s="2">
        <v>43380</v>
      </c>
      <c r="S38" s="21">
        <v>118702</v>
      </c>
      <c r="T38" s="16" t="s">
        <v>14</v>
      </c>
      <c r="U38" s="2">
        <v>-2.3812010000000002E-2</v>
      </c>
      <c r="V38" s="2">
        <v>1.9843339999999999E-3</v>
      </c>
      <c r="W38" s="10">
        <v>3.3300000000000002E-33</v>
      </c>
      <c r="X38" s="2">
        <v>537349</v>
      </c>
      <c r="Y38" s="13" t="s">
        <v>14</v>
      </c>
      <c r="Z38" s="22" t="s">
        <v>14</v>
      </c>
    </row>
    <row r="39" spans="1:26" ht="14" customHeight="1">
      <c r="A39" s="11" t="s">
        <v>156</v>
      </c>
      <c r="B39" s="2">
        <v>2</v>
      </c>
      <c r="C39" s="2">
        <v>202885506</v>
      </c>
      <c r="D39" s="18" t="s">
        <v>343</v>
      </c>
      <c r="E39" s="20" t="s">
        <v>344</v>
      </c>
      <c r="F39" s="2">
        <v>0.613375</v>
      </c>
      <c r="G39" s="2">
        <v>-9.7723800000000006E-3</v>
      </c>
      <c r="H39" s="2">
        <v>1.4278699999999999E-3</v>
      </c>
      <c r="I39" s="10">
        <v>7.6999999999999999E-12</v>
      </c>
      <c r="J39" s="2">
        <v>462690</v>
      </c>
      <c r="K39" s="13" t="s">
        <v>14</v>
      </c>
      <c r="L39" s="13" t="s">
        <v>14</v>
      </c>
      <c r="M39" s="11">
        <v>0.61580000000000001</v>
      </c>
      <c r="N39" s="2">
        <v>-1.47E-2</v>
      </c>
      <c r="O39" s="2">
        <v>9.4000000000000004E-3</v>
      </c>
      <c r="P39" s="2">
        <v>0.1187</v>
      </c>
      <c r="Q39" s="2">
        <v>162082</v>
      </c>
      <c r="R39" s="2">
        <v>43380</v>
      </c>
      <c r="S39" s="21">
        <v>118702</v>
      </c>
      <c r="T39" s="16" t="s">
        <v>14</v>
      </c>
      <c r="U39" s="2">
        <v>-6.6774709999999999E-3</v>
      </c>
      <c r="V39" s="2">
        <v>1.9776960000000001E-3</v>
      </c>
      <c r="W39" s="2">
        <v>7.2099999999999996E-4</v>
      </c>
      <c r="X39" s="2">
        <v>537349</v>
      </c>
      <c r="Y39" s="13" t="s">
        <v>14</v>
      </c>
      <c r="Z39" s="22" t="s">
        <v>14</v>
      </c>
    </row>
    <row r="40" spans="1:26" ht="14" customHeight="1">
      <c r="A40" s="11" t="s">
        <v>162</v>
      </c>
      <c r="B40" s="2">
        <v>12</v>
      </c>
      <c r="C40" s="2">
        <v>84758368</v>
      </c>
      <c r="D40" s="18" t="s">
        <v>341</v>
      </c>
      <c r="E40" s="20" t="s">
        <v>340</v>
      </c>
      <c r="F40" s="2">
        <v>0.76430500000000001</v>
      </c>
      <c r="G40" s="2">
        <v>-9.1845899999999994E-3</v>
      </c>
      <c r="H40" s="2">
        <v>1.6331399999999999E-3</v>
      </c>
      <c r="I40" s="10">
        <v>1.9000000000000001E-8</v>
      </c>
      <c r="J40" s="2">
        <v>462690</v>
      </c>
      <c r="K40" s="13" t="s">
        <v>14</v>
      </c>
      <c r="L40" s="13" t="s">
        <v>14</v>
      </c>
      <c r="M40" s="11">
        <v>0.76600000000000001</v>
      </c>
      <c r="N40" s="2">
        <v>-9.9000000000000008E-3</v>
      </c>
      <c r="O40" s="2">
        <v>1.0699999999999999E-2</v>
      </c>
      <c r="P40" s="2">
        <v>0.3553</v>
      </c>
      <c r="Q40" s="2">
        <v>162082</v>
      </c>
      <c r="R40" s="2">
        <v>43380</v>
      </c>
      <c r="S40" s="21">
        <v>118702</v>
      </c>
      <c r="T40" s="16" t="s">
        <v>14</v>
      </c>
      <c r="U40" s="2">
        <v>-2.5908889999999999E-3</v>
      </c>
      <c r="V40" s="2">
        <v>2.3173619999999999E-3</v>
      </c>
      <c r="W40" s="2">
        <v>0.26300000000000001</v>
      </c>
      <c r="X40" s="2">
        <v>537349</v>
      </c>
      <c r="Y40" s="13" t="s">
        <v>14</v>
      </c>
      <c r="Z40" s="22" t="s">
        <v>14</v>
      </c>
    </row>
    <row r="41" spans="1:26" ht="14" customHeight="1">
      <c r="A41" s="11" t="s">
        <v>163</v>
      </c>
      <c r="B41" s="2">
        <v>18</v>
      </c>
      <c r="C41" s="2">
        <v>35138245</v>
      </c>
      <c r="D41" s="18" t="s">
        <v>343</v>
      </c>
      <c r="E41" s="20" t="s">
        <v>344</v>
      </c>
      <c r="F41" s="2">
        <v>0.33122499999999999</v>
      </c>
      <c r="G41" s="2">
        <v>8.1887000000000001E-3</v>
      </c>
      <c r="H41" s="2">
        <v>1.47934E-3</v>
      </c>
      <c r="I41" s="10">
        <v>3.1E-8</v>
      </c>
      <c r="J41" s="2">
        <v>462690</v>
      </c>
      <c r="K41" s="13" t="s">
        <v>14</v>
      </c>
      <c r="L41" s="13" t="s">
        <v>14</v>
      </c>
      <c r="M41" s="11">
        <v>0.3291</v>
      </c>
      <c r="N41" s="2">
        <v>-1.3899999999999999E-2</v>
      </c>
      <c r="O41" s="2">
        <v>9.7000000000000003E-3</v>
      </c>
      <c r="P41" s="2">
        <v>0.1502</v>
      </c>
      <c r="Q41" s="2">
        <v>162082</v>
      </c>
      <c r="R41" s="2">
        <v>43380</v>
      </c>
      <c r="S41" s="21">
        <v>118702</v>
      </c>
      <c r="T41" s="16" t="s">
        <v>14</v>
      </c>
      <c r="U41" s="2">
        <v>3.4618740000000002E-3</v>
      </c>
      <c r="V41" s="2">
        <v>2.0578699999999998E-3</v>
      </c>
      <c r="W41" s="2">
        <v>9.2299999999999993E-2</v>
      </c>
      <c r="X41" s="2">
        <v>537349</v>
      </c>
      <c r="Y41" s="13" t="s">
        <v>14</v>
      </c>
      <c r="Z41" s="22" t="s">
        <v>14</v>
      </c>
    </row>
    <row r="42" spans="1:26" ht="14" customHeight="1">
      <c r="A42" s="11" t="s">
        <v>165</v>
      </c>
      <c r="B42" s="2">
        <v>2</v>
      </c>
      <c r="C42" s="2">
        <v>174043233</v>
      </c>
      <c r="D42" s="18" t="s">
        <v>343</v>
      </c>
      <c r="E42" s="20" t="s">
        <v>344</v>
      </c>
      <c r="F42" s="2">
        <v>0.32771299999999998</v>
      </c>
      <c r="G42" s="2">
        <v>8.63272E-3</v>
      </c>
      <c r="H42" s="2">
        <v>1.4732899999999999E-3</v>
      </c>
      <c r="I42" s="10">
        <v>4.5999999999999998E-9</v>
      </c>
      <c r="J42" s="2">
        <v>462690</v>
      </c>
      <c r="K42" s="13" t="s">
        <v>14</v>
      </c>
      <c r="L42" s="13" t="s">
        <v>14</v>
      </c>
      <c r="M42" s="11">
        <v>0.33239999999999997</v>
      </c>
      <c r="N42" s="10">
        <v>-2.0000000000000001E-4</v>
      </c>
      <c r="O42" s="2">
        <v>9.7000000000000003E-3</v>
      </c>
      <c r="P42" s="2">
        <v>0.98060000000000003</v>
      </c>
      <c r="Q42" s="2">
        <v>162082</v>
      </c>
      <c r="R42" s="2">
        <v>43380</v>
      </c>
      <c r="S42" s="21">
        <v>118702</v>
      </c>
      <c r="T42" s="16" t="s">
        <v>14</v>
      </c>
      <c r="U42" s="2">
        <v>7.7819100000000002E-4</v>
      </c>
      <c r="V42" s="2">
        <v>2.0578699999999998E-3</v>
      </c>
      <c r="W42" s="2">
        <v>0.70599999999999996</v>
      </c>
      <c r="X42" s="2">
        <v>537349</v>
      </c>
      <c r="Y42" s="13" t="s">
        <v>14</v>
      </c>
      <c r="Z42" s="22" t="s">
        <v>14</v>
      </c>
    </row>
    <row r="43" spans="1:26" ht="14" customHeight="1">
      <c r="A43" s="11" t="s">
        <v>166</v>
      </c>
      <c r="B43" s="2">
        <v>2</v>
      </c>
      <c r="C43" s="2">
        <v>57995348</v>
      </c>
      <c r="D43" s="18" t="s">
        <v>341</v>
      </c>
      <c r="E43" s="20" t="s">
        <v>343</v>
      </c>
      <c r="F43" s="2">
        <v>0.57672500000000004</v>
      </c>
      <c r="G43" s="2">
        <v>-8.4874500000000005E-3</v>
      </c>
      <c r="H43" s="2">
        <v>1.4117999999999999E-3</v>
      </c>
      <c r="I43" s="10">
        <v>1.8E-9</v>
      </c>
      <c r="J43" s="2">
        <v>462690</v>
      </c>
      <c r="K43" s="13" t="s">
        <v>14</v>
      </c>
      <c r="L43" s="13" t="s">
        <v>14</v>
      </c>
      <c r="M43" s="11">
        <v>0.57310000000000005</v>
      </c>
      <c r="N43" s="2">
        <v>-1.7100000000000001E-2</v>
      </c>
      <c r="O43" s="2">
        <v>9.2999999999999992E-3</v>
      </c>
      <c r="P43" s="2">
        <v>6.8190000000000001E-2</v>
      </c>
      <c r="Q43" s="2">
        <v>162082</v>
      </c>
      <c r="R43" s="2">
        <v>43380</v>
      </c>
      <c r="S43" s="21">
        <v>118702</v>
      </c>
      <c r="T43" s="16" t="s">
        <v>14</v>
      </c>
      <c r="U43" s="2">
        <v>-7.8620270000000006E-3</v>
      </c>
      <c r="V43" s="2">
        <v>1.9473349999999999E-3</v>
      </c>
      <c r="W43" s="10">
        <v>5.4400000000000001E-5</v>
      </c>
      <c r="X43" s="2">
        <v>537349</v>
      </c>
      <c r="Y43" s="13" t="s">
        <v>14</v>
      </c>
      <c r="Z43" s="22" t="s">
        <v>14</v>
      </c>
    </row>
    <row r="44" spans="1:26" ht="14" customHeight="1">
      <c r="A44" s="11" t="s">
        <v>439</v>
      </c>
      <c r="B44" s="2">
        <v>4</v>
      </c>
      <c r="C44" s="2">
        <v>103188709</v>
      </c>
      <c r="D44" s="18" t="s">
        <v>341</v>
      </c>
      <c r="E44" s="20" t="s">
        <v>340</v>
      </c>
      <c r="F44" s="2">
        <v>0.925126</v>
      </c>
      <c r="G44" s="2">
        <v>3.8148399999999999E-3</v>
      </c>
      <c r="H44" s="2">
        <v>2.6336900000000002E-3</v>
      </c>
      <c r="I44" s="2">
        <v>0.15</v>
      </c>
      <c r="J44" s="2">
        <v>462690</v>
      </c>
      <c r="K44" s="13" t="s">
        <v>14</v>
      </c>
      <c r="L44" s="13" t="s">
        <v>14</v>
      </c>
      <c r="M44" s="11">
        <v>0.92520000000000002</v>
      </c>
      <c r="N44" s="2">
        <v>6.7599999999999993E-2</v>
      </c>
      <c r="O44" s="2">
        <v>1.7899999999999999E-2</v>
      </c>
      <c r="P44" s="2">
        <v>1.6310000000000001E-4</v>
      </c>
      <c r="Q44" s="2">
        <v>162082</v>
      </c>
      <c r="R44" s="2">
        <v>43380</v>
      </c>
      <c r="S44" s="21">
        <v>118702</v>
      </c>
      <c r="T44" s="16" t="s">
        <v>14</v>
      </c>
      <c r="U44" s="2">
        <v>3.6454752999999999E-2</v>
      </c>
      <c r="V44" s="2">
        <v>3.9128599999999998E-3</v>
      </c>
      <c r="W44" s="10">
        <v>1.2300000000000001E-20</v>
      </c>
      <c r="X44" s="2">
        <v>537349</v>
      </c>
      <c r="Y44" s="13" t="s">
        <v>14</v>
      </c>
      <c r="Z44" s="22" t="s">
        <v>14</v>
      </c>
    </row>
    <row r="45" spans="1:26" ht="14" customHeight="1">
      <c r="A45" s="11" t="s">
        <v>168</v>
      </c>
      <c r="B45" s="2">
        <v>5</v>
      </c>
      <c r="C45" s="2">
        <v>167604213</v>
      </c>
      <c r="D45" s="18" t="s">
        <v>343</v>
      </c>
      <c r="E45" s="20" t="s">
        <v>344</v>
      </c>
      <c r="F45" s="2">
        <v>0.88393699999999997</v>
      </c>
      <c r="G45" s="2">
        <v>-1.37451E-2</v>
      </c>
      <c r="H45" s="2">
        <v>2.17329E-3</v>
      </c>
      <c r="I45" s="10">
        <v>2.5000000000000002E-10</v>
      </c>
      <c r="J45" s="2">
        <v>462690</v>
      </c>
      <c r="K45" s="13" t="s">
        <v>14</v>
      </c>
      <c r="L45" s="13" t="s">
        <v>14</v>
      </c>
      <c r="M45" s="11">
        <v>0.88549999999999995</v>
      </c>
      <c r="N45" s="2">
        <v>2.2499999999999999E-2</v>
      </c>
      <c r="O45" s="2">
        <v>1.4200000000000001E-2</v>
      </c>
      <c r="P45" s="2">
        <v>0.113</v>
      </c>
      <c r="Q45" s="2">
        <v>162082</v>
      </c>
      <c r="R45" s="2">
        <v>43380</v>
      </c>
      <c r="S45" s="21">
        <v>118702</v>
      </c>
      <c r="T45" s="16" t="s">
        <v>14</v>
      </c>
      <c r="U45" s="2">
        <v>-1.444421E-3</v>
      </c>
      <c r="V45" s="2">
        <v>3.0587309999999999E-3</v>
      </c>
      <c r="W45" s="2">
        <v>0.63700000000000001</v>
      </c>
      <c r="X45" s="2">
        <v>537349</v>
      </c>
      <c r="Y45" s="13" t="s">
        <v>14</v>
      </c>
      <c r="Z45" s="22" t="s">
        <v>14</v>
      </c>
    </row>
    <row r="46" spans="1:26" ht="14" customHeight="1">
      <c r="A46" s="11" t="s">
        <v>858</v>
      </c>
      <c r="B46" s="2">
        <v>8</v>
      </c>
      <c r="C46" s="2">
        <v>141712150</v>
      </c>
      <c r="D46" s="18" t="s">
        <v>344</v>
      </c>
      <c r="E46" s="20" t="s">
        <v>341</v>
      </c>
      <c r="F46" s="2">
        <v>0.50440700000000005</v>
      </c>
      <c r="G46" s="2">
        <v>-4.9381599999999996E-3</v>
      </c>
      <c r="H46" s="2">
        <v>1.39095E-3</v>
      </c>
      <c r="I46" s="2">
        <v>3.8000000000000002E-4</v>
      </c>
      <c r="J46" s="2">
        <v>462690</v>
      </c>
      <c r="K46" s="13" t="s">
        <v>14</v>
      </c>
      <c r="L46" s="13" t="s">
        <v>14</v>
      </c>
      <c r="M46" s="11">
        <v>0.50539999999999996</v>
      </c>
      <c r="N46" s="2">
        <v>-4.1700000000000001E-2</v>
      </c>
      <c r="O46" s="2">
        <v>8.9999999999999993E-3</v>
      </c>
      <c r="P46" s="10">
        <v>3.7400000000000002E-6</v>
      </c>
      <c r="Q46" s="2">
        <v>162082</v>
      </c>
      <c r="R46" s="2">
        <v>43380</v>
      </c>
      <c r="S46" s="21">
        <v>118702</v>
      </c>
      <c r="T46" s="16" t="s">
        <v>14</v>
      </c>
      <c r="U46" s="2">
        <v>-1.746528E-3</v>
      </c>
      <c r="V46" s="2">
        <v>1.929895E-3</v>
      </c>
      <c r="W46" s="2">
        <v>0.36599999999999999</v>
      </c>
      <c r="X46" s="2">
        <v>537349</v>
      </c>
      <c r="Y46" s="13" t="s">
        <v>14</v>
      </c>
      <c r="Z46" s="22" t="s">
        <v>14</v>
      </c>
    </row>
    <row r="47" spans="1:26" ht="14" customHeight="1">
      <c r="A47" s="11" t="s">
        <v>367</v>
      </c>
      <c r="B47" s="2">
        <v>9</v>
      </c>
      <c r="C47" s="2">
        <v>128471924</v>
      </c>
      <c r="D47" s="18" t="s">
        <v>344</v>
      </c>
      <c r="E47" s="20" t="s">
        <v>340</v>
      </c>
      <c r="F47" s="2">
        <v>0.60638499999999995</v>
      </c>
      <c r="G47" s="2">
        <v>-9.7012799999999996E-3</v>
      </c>
      <c r="H47" s="2">
        <v>1.41888E-3</v>
      </c>
      <c r="I47" s="10">
        <v>8.0999999999999998E-12</v>
      </c>
      <c r="J47" s="2">
        <v>462690</v>
      </c>
      <c r="K47" s="13" t="s">
        <v>14</v>
      </c>
      <c r="L47" s="13" t="s">
        <v>14</v>
      </c>
      <c r="M47" s="11">
        <v>0.60899999999999999</v>
      </c>
      <c r="N47" s="2">
        <v>-1.0500000000000001E-2</v>
      </c>
      <c r="O47" s="2">
        <v>9.2999999999999992E-3</v>
      </c>
      <c r="P47" s="2">
        <v>0.25669999999999998</v>
      </c>
      <c r="Q47" s="2">
        <v>162082</v>
      </c>
      <c r="R47" s="2">
        <v>43380</v>
      </c>
      <c r="S47" s="21">
        <v>118702</v>
      </c>
      <c r="T47" s="16" t="s">
        <v>14</v>
      </c>
      <c r="U47" s="2">
        <v>-3.5261490000000001E-3</v>
      </c>
      <c r="V47" s="2">
        <v>1.9804829999999999E-3</v>
      </c>
      <c r="W47" s="2">
        <v>7.51E-2</v>
      </c>
      <c r="X47" s="2">
        <v>537349</v>
      </c>
      <c r="Y47" s="13" t="s">
        <v>14</v>
      </c>
      <c r="Z47" s="22" t="s">
        <v>14</v>
      </c>
    </row>
    <row r="48" spans="1:26" ht="14" customHeight="1">
      <c r="A48" s="11" t="s">
        <v>864</v>
      </c>
      <c r="B48" s="2">
        <v>16</v>
      </c>
      <c r="C48" s="2">
        <v>85721809</v>
      </c>
      <c r="D48" s="18" t="s">
        <v>341</v>
      </c>
      <c r="E48" s="20" t="s">
        <v>344</v>
      </c>
      <c r="F48" s="2">
        <v>0.70955400000000002</v>
      </c>
      <c r="G48" s="2">
        <v>2.16592E-3</v>
      </c>
      <c r="H48" s="2">
        <v>1.5403400000000001E-3</v>
      </c>
      <c r="I48" s="2">
        <v>0.16</v>
      </c>
      <c r="J48" s="2">
        <v>462690</v>
      </c>
      <c r="K48" s="13" t="s">
        <v>14</v>
      </c>
      <c r="L48" s="13" t="s">
        <v>14</v>
      </c>
      <c r="M48" s="11">
        <v>0.71279999999999999</v>
      </c>
      <c r="N48" s="2">
        <v>-1.0800000000000001E-2</v>
      </c>
      <c r="O48" s="2">
        <v>1.03E-2</v>
      </c>
      <c r="P48" s="2">
        <v>0.29509999999999997</v>
      </c>
      <c r="Q48" s="2">
        <v>162082</v>
      </c>
      <c r="R48" s="2">
        <v>43380</v>
      </c>
      <c r="S48" s="21">
        <v>118702</v>
      </c>
      <c r="T48" s="16" t="s">
        <v>14</v>
      </c>
      <c r="U48" s="2">
        <v>-1.4004968E-2</v>
      </c>
      <c r="V48" s="2">
        <v>2.1407219999999999E-3</v>
      </c>
      <c r="W48" s="10">
        <v>5.9399999999999997E-11</v>
      </c>
      <c r="X48" s="2">
        <v>535425</v>
      </c>
      <c r="Y48" s="13" t="s">
        <v>14</v>
      </c>
      <c r="Z48" s="22" t="s">
        <v>14</v>
      </c>
    </row>
    <row r="49" spans="1:26" ht="14" customHeight="1">
      <c r="A49" s="11" t="s">
        <v>171</v>
      </c>
      <c r="B49" s="2">
        <v>22</v>
      </c>
      <c r="C49" s="2">
        <v>31212410</v>
      </c>
      <c r="D49" s="18" t="s">
        <v>343</v>
      </c>
      <c r="E49" s="20" t="s">
        <v>344</v>
      </c>
      <c r="F49" s="2">
        <v>0.80908400000000003</v>
      </c>
      <c r="G49" s="2">
        <v>-9.9561400000000005E-3</v>
      </c>
      <c r="H49" s="2">
        <v>1.76918E-3</v>
      </c>
      <c r="I49" s="10">
        <v>1.7999999999999999E-8</v>
      </c>
      <c r="J49" s="2">
        <v>462690</v>
      </c>
      <c r="K49" s="13" t="s">
        <v>14</v>
      </c>
      <c r="L49" s="13" t="s">
        <v>14</v>
      </c>
      <c r="M49" s="11">
        <v>0.81030000000000002</v>
      </c>
      <c r="N49" s="2">
        <v>-4.4999999999999997E-3</v>
      </c>
      <c r="O49" s="2">
        <v>1.15E-2</v>
      </c>
      <c r="P49" s="2">
        <v>0.69940000000000002</v>
      </c>
      <c r="Q49" s="2">
        <v>162082</v>
      </c>
      <c r="R49" s="2">
        <v>43380</v>
      </c>
      <c r="S49" s="21">
        <v>118702</v>
      </c>
      <c r="T49" s="16" t="s">
        <v>14</v>
      </c>
      <c r="U49" s="2">
        <v>-8.1388299999999995E-4</v>
      </c>
      <c r="V49" s="2">
        <v>2.4539509999999998E-3</v>
      </c>
      <c r="W49" s="2">
        <v>0.74</v>
      </c>
      <c r="X49" s="2">
        <v>537349</v>
      </c>
      <c r="Y49" s="13" t="s">
        <v>14</v>
      </c>
      <c r="Z49" s="22" t="s">
        <v>14</v>
      </c>
    </row>
    <row r="50" spans="1:26" ht="14" customHeight="1">
      <c r="A50" s="11" t="s">
        <v>88</v>
      </c>
      <c r="B50" s="2">
        <v>12</v>
      </c>
      <c r="C50" s="2">
        <v>92081800</v>
      </c>
      <c r="D50" s="18" t="s">
        <v>344</v>
      </c>
      <c r="E50" s="20" t="s">
        <v>343</v>
      </c>
      <c r="F50" s="2">
        <v>0.38975900000000002</v>
      </c>
      <c r="G50" s="2">
        <v>-7.0155599999999999E-4</v>
      </c>
      <c r="H50" s="2">
        <v>1.42055E-3</v>
      </c>
      <c r="I50" s="2">
        <v>0.62</v>
      </c>
      <c r="J50" s="2">
        <v>462690</v>
      </c>
      <c r="K50" s="13" t="s">
        <v>14</v>
      </c>
      <c r="L50" s="13" t="s">
        <v>14</v>
      </c>
      <c r="M50" s="11">
        <v>0.38740000000000002</v>
      </c>
      <c r="N50" s="2">
        <v>8.0999999999999996E-3</v>
      </c>
      <c r="O50" s="2">
        <v>9.2999999999999992E-3</v>
      </c>
      <c r="P50" s="2">
        <v>0.38080000000000003</v>
      </c>
      <c r="Q50" s="2">
        <v>162082</v>
      </c>
      <c r="R50" s="2">
        <v>43380</v>
      </c>
      <c r="S50" s="21">
        <v>118702</v>
      </c>
      <c r="T50" s="16" t="s">
        <v>14</v>
      </c>
      <c r="U50" s="2">
        <v>1.082702E-2</v>
      </c>
      <c r="V50" s="2">
        <v>1.9833569999999998E-3</v>
      </c>
      <c r="W50" s="10">
        <v>4.7899999999999999E-8</v>
      </c>
      <c r="X50" s="2">
        <v>537349</v>
      </c>
      <c r="Y50" s="13" t="s">
        <v>14</v>
      </c>
      <c r="Z50" s="22" t="s">
        <v>14</v>
      </c>
    </row>
    <row r="51" spans="1:26" ht="14" customHeight="1">
      <c r="A51" s="11" t="s">
        <v>177</v>
      </c>
      <c r="B51" s="2">
        <v>21</v>
      </c>
      <c r="C51" s="2">
        <v>40702786</v>
      </c>
      <c r="D51" s="18" t="s">
        <v>344</v>
      </c>
      <c r="E51" s="20" t="s">
        <v>343</v>
      </c>
      <c r="F51" s="2">
        <v>0.85000900000000001</v>
      </c>
      <c r="G51" s="2">
        <v>-1.1572600000000001E-2</v>
      </c>
      <c r="H51" s="2">
        <v>1.9486499999999999E-3</v>
      </c>
      <c r="I51" s="10">
        <v>2.8999999999999999E-9</v>
      </c>
      <c r="J51" s="2">
        <v>462690</v>
      </c>
      <c r="K51" s="13" t="s">
        <v>14</v>
      </c>
      <c r="L51" s="13" t="s">
        <v>14</v>
      </c>
      <c r="M51" s="11">
        <v>0.85129999999999995</v>
      </c>
      <c r="N51" s="2">
        <v>2.3999999999999998E-3</v>
      </c>
      <c r="O51" s="2">
        <v>1.2699999999999999E-2</v>
      </c>
      <c r="P51" s="2">
        <v>0.85199999999999998</v>
      </c>
      <c r="Q51" s="2">
        <v>162082</v>
      </c>
      <c r="R51" s="2">
        <v>43380</v>
      </c>
      <c r="S51" s="21">
        <v>118702</v>
      </c>
      <c r="T51" s="16" t="s">
        <v>14</v>
      </c>
      <c r="U51" s="2">
        <v>-8.5250359999999997E-3</v>
      </c>
      <c r="V51" s="2">
        <v>2.7717280000000002E-3</v>
      </c>
      <c r="W51" s="2">
        <v>2.1099999999999999E-3</v>
      </c>
      <c r="X51" s="2">
        <v>537349</v>
      </c>
      <c r="Y51" s="13" t="s">
        <v>14</v>
      </c>
      <c r="Z51" s="22" t="s">
        <v>14</v>
      </c>
    </row>
    <row r="52" spans="1:26" ht="14" customHeight="1">
      <c r="A52" s="11" t="s">
        <v>46</v>
      </c>
      <c r="B52" s="2">
        <v>4</v>
      </c>
      <c r="C52" s="2">
        <v>705629</v>
      </c>
      <c r="D52" s="18" t="s">
        <v>343</v>
      </c>
      <c r="E52" s="20" t="s">
        <v>344</v>
      </c>
      <c r="F52" s="2">
        <v>0.925597</v>
      </c>
      <c r="G52" s="2">
        <v>-1.3374299999999999E-3</v>
      </c>
      <c r="H52" s="2">
        <v>2.6404499999999999E-3</v>
      </c>
      <c r="I52" s="2">
        <v>0.61</v>
      </c>
      <c r="J52" s="2">
        <v>462690</v>
      </c>
      <c r="K52" s="13" t="s">
        <v>14</v>
      </c>
      <c r="L52" s="13" t="s">
        <v>14</v>
      </c>
      <c r="M52" s="11">
        <v>0.92459999999999998</v>
      </c>
      <c r="N52" s="2">
        <v>-8.5199999999999998E-2</v>
      </c>
      <c r="O52" s="2">
        <v>1.77E-2</v>
      </c>
      <c r="P52" s="10">
        <v>1.44E-6</v>
      </c>
      <c r="Q52" s="2">
        <v>162082</v>
      </c>
      <c r="R52" s="2">
        <v>43380</v>
      </c>
      <c r="S52" s="21">
        <v>118702</v>
      </c>
      <c r="T52" s="16" t="s">
        <v>14</v>
      </c>
      <c r="U52" s="2">
        <v>3.4940100000000001E-3</v>
      </c>
      <c r="V52" s="2">
        <v>3.607636E-3</v>
      </c>
      <c r="W52" s="2">
        <v>0.33300000000000002</v>
      </c>
      <c r="X52" s="2">
        <v>537349</v>
      </c>
      <c r="Y52" s="13" t="s">
        <v>14</v>
      </c>
      <c r="Z52" s="22" t="s">
        <v>14</v>
      </c>
    </row>
    <row r="53" spans="1:26" ht="14" customHeight="1">
      <c r="A53" s="11" t="s">
        <v>89</v>
      </c>
      <c r="B53" s="2">
        <v>16</v>
      </c>
      <c r="C53" s="2">
        <v>28526897</v>
      </c>
      <c r="D53" s="18" t="s">
        <v>340</v>
      </c>
      <c r="E53" s="20" t="s">
        <v>341</v>
      </c>
      <c r="F53" s="2">
        <v>0.58299299999999998</v>
      </c>
      <c r="G53" s="2">
        <v>-1.8344800000000001E-3</v>
      </c>
      <c r="H53" s="2">
        <v>1.40489E-3</v>
      </c>
      <c r="I53" s="2">
        <v>0.19</v>
      </c>
      <c r="J53" s="2">
        <v>462690</v>
      </c>
      <c r="K53" s="13" t="s">
        <v>14</v>
      </c>
      <c r="L53" s="13" t="s">
        <v>14</v>
      </c>
      <c r="M53" s="11">
        <v>0.58250000000000002</v>
      </c>
      <c r="N53" s="2">
        <v>4.07E-2</v>
      </c>
      <c r="O53" s="2">
        <v>9.1999999999999998E-3</v>
      </c>
      <c r="P53" s="10">
        <v>9.4499999999999993E-6</v>
      </c>
      <c r="Q53" s="2">
        <v>162082</v>
      </c>
      <c r="R53" s="2">
        <v>43380</v>
      </c>
      <c r="S53" s="21">
        <v>118702</v>
      </c>
      <c r="T53" s="16" t="s">
        <v>14</v>
      </c>
      <c r="U53" s="2">
        <v>1.3611755999999999E-2</v>
      </c>
      <c r="V53" s="2">
        <v>1.958577E-3</v>
      </c>
      <c r="W53" s="10">
        <v>3.6300000000000001E-12</v>
      </c>
      <c r="X53" s="2">
        <v>535425</v>
      </c>
      <c r="Y53" s="13" t="s">
        <v>14</v>
      </c>
      <c r="Z53" s="22" t="s">
        <v>14</v>
      </c>
    </row>
    <row r="54" spans="1:26" ht="14" customHeight="1">
      <c r="A54" s="11" t="s">
        <v>90</v>
      </c>
      <c r="B54" s="2">
        <v>4</v>
      </c>
      <c r="C54" s="2">
        <v>42117559</v>
      </c>
      <c r="D54" s="18" t="s">
        <v>344</v>
      </c>
      <c r="E54" s="20" t="s">
        <v>343</v>
      </c>
      <c r="F54" s="2">
        <v>0.87095</v>
      </c>
      <c r="G54" s="2">
        <v>-5.5216500000000003E-3</v>
      </c>
      <c r="H54" s="2">
        <v>2.0641800000000001E-3</v>
      </c>
      <c r="I54" s="2">
        <v>7.4999999999999997E-3</v>
      </c>
      <c r="J54" s="2">
        <v>462690</v>
      </c>
      <c r="K54" s="13" t="s">
        <v>14</v>
      </c>
      <c r="L54" s="13" t="s">
        <v>14</v>
      </c>
      <c r="M54" s="11">
        <v>0.87160000000000004</v>
      </c>
      <c r="N54" s="10">
        <v>5.0000000000000001E-4</v>
      </c>
      <c r="O54" s="2">
        <v>1.34E-2</v>
      </c>
      <c r="P54" s="2">
        <v>0.96989999999999998</v>
      </c>
      <c r="Q54" s="2">
        <v>162082</v>
      </c>
      <c r="R54" s="2">
        <v>43380</v>
      </c>
      <c r="S54" s="21">
        <v>118702</v>
      </c>
      <c r="T54" s="16" t="s">
        <v>14</v>
      </c>
      <c r="U54" s="2">
        <v>-1.8083032999999998E-2</v>
      </c>
      <c r="V54" s="2">
        <v>2.9068039999999998E-3</v>
      </c>
      <c r="W54" s="10">
        <v>4.8199999999999999E-10</v>
      </c>
      <c r="X54" s="2">
        <v>537349</v>
      </c>
      <c r="Y54" s="13" t="s">
        <v>14</v>
      </c>
      <c r="Z54" s="22" t="s">
        <v>14</v>
      </c>
    </row>
    <row r="55" spans="1:26" ht="14" customHeight="1">
      <c r="A55" s="11" t="s">
        <v>180</v>
      </c>
      <c r="B55" s="2">
        <v>11</v>
      </c>
      <c r="C55" s="2">
        <v>27667236</v>
      </c>
      <c r="D55" s="18" t="s">
        <v>344</v>
      </c>
      <c r="E55" s="20" t="s">
        <v>343</v>
      </c>
      <c r="F55" s="2">
        <v>0.74035700000000004</v>
      </c>
      <c r="G55" s="2">
        <v>-1.12899E-2</v>
      </c>
      <c r="H55" s="2">
        <v>1.58234E-3</v>
      </c>
      <c r="I55" s="10">
        <v>9.6999999999999991E-13</v>
      </c>
      <c r="J55" s="2">
        <v>462690</v>
      </c>
      <c r="K55" s="13" t="s">
        <v>14</v>
      </c>
      <c r="L55" s="13" t="s">
        <v>14</v>
      </c>
      <c r="M55" s="11">
        <v>0.74109999999999998</v>
      </c>
      <c r="N55" s="2">
        <v>-4.4000000000000003E-3</v>
      </c>
      <c r="O55" s="2">
        <v>1.03E-2</v>
      </c>
      <c r="P55" s="2">
        <v>0.67100000000000004</v>
      </c>
      <c r="Q55" s="2">
        <v>162082</v>
      </c>
      <c r="R55" s="2">
        <v>43380</v>
      </c>
      <c r="S55" s="21">
        <v>118702</v>
      </c>
      <c r="T55" s="16" t="s">
        <v>14</v>
      </c>
      <c r="U55" s="2">
        <v>-2.4618000000000001E-3</v>
      </c>
      <c r="V55" s="2">
        <v>2.201901E-3</v>
      </c>
      <c r="W55" s="2">
        <v>0.26400000000000001</v>
      </c>
      <c r="X55" s="2">
        <v>537349</v>
      </c>
      <c r="Y55" s="13" t="s">
        <v>14</v>
      </c>
      <c r="Z55" s="22" t="s">
        <v>14</v>
      </c>
    </row>
    <row r="56" spans="1:26" ht="14" customHeight="1">
      <c r="A56" s="11" t="s">
        <v>557</v>
      </c>
      <c r="B56" s="2">
        <v>10</v>
      </c>
      <c r="C56" s="2">
        <v>92912773</v>
      </c>
      <c r="D56" s="18" t="s">
        <v>343</v>
      </c>
      <c r="E56" s="20" t="s">
        <v>341</v>
      </c>
      <c r="F56" s="2">
        <v>0.88460499999999997</v>
      </c>
      <c r="G56" s="2">
        <v>-1.27323E-2</v>
      </c>
      <c r="H56" s="2">
        <v>2.18148E-3</v>
      </c>
      <c r="I56" s="10">
        <v>5.3000000000000003E-9</v>
      </c>
      <c r="J56" s="2">
        <v>462690</v>
      </c>
      <c r="K56" s="13" t="s">
        <v>14</v>
      </c>
      <c r="L56" s="13" t="s">
        <v>14</v>
      </c>
      <c r="M56" s="11">
        <v>0.88649999999999995</v>
      </c>
      <c r="N56" s="2">
        <v>1.4999999999999999E-2</v>
      </c>
      <c r="O56" s="2">
        <v>1.43E-2</v>
      </c>
      <c r="P56" s="2">
        <v>0.29360000000000003</v>
      </c>
      <c r="Q56" s="2">
        <v>162082</v>
      </c>
      <c r="R56" s="2">
        <v>43380</v>
      </c>
      <c r="S56" s="21">
        <v>118702</v>
      </c>
      <c r="T56" s="16" t="s">
        <v>14</v>
      </c>
      <c r="U56" s="2">
        <v>-1.3949959999999999E-3</v>
      </c>
      <c r="V56" s="2">
        <v>3.0587309999999999E-3</v>
      </c>
      <c r="W56" s="2">
        <v>0.64800000000000002</v>
      </c>
      <c r="X56" s="2">
        <v>537349</v>
      </c>
      <c r="Y56" s="13" t="s">
        <v>14</v>
      </c>
      <c r="Z56" s="22" t="s">
        <v>14</v>
      </c>
    </row>
    <row r="57" spans="1:26" ht="14" customHeight="1">
      <c r="A57" s="11" t="s">
        <v>181</v>
      </c>
      <c r="B57" s="2">
        <v>4</v>
      </c>
      <c r="C57" s="2">
        <v>147952241</v>
      </c>
      <c r="D57" s="18" t="s">
        <v>344</v>
      </c>
      <c r="E57" s="20" t="s">
        <v>343</v>
      </c>
      <c r="F57" s="2">
        <v>0.72350000000000003</v>
      </c>
      <c r="G57" s="2">
        <v>1.09502E-2</v>
      </c>
      <c r="H57" s="2">
        <v>1.55159E-3</v>
      </c>
      <c r="I57" s="10">
        <v>1.7E-12</v>
      </c>
      <c r="J57" s="2">
        <v>462690</v>
      </c>
      <c r="K57" s="13" t="s">
        <v>14</v>
      </c>
      <c r="L57" s="13" t="s">
        <v>14</v>
      </c>
      <c r="M57" s="11">
        <v>0.72409999999999997</v>
      </c>
      <c r="N57" s="2">
        <v>1.61E-2</v>
      </c>
      <c r="O57" s="2">
        <v>1.01E-2</v>
      </c>
      <c r="P57" s="2">
        <v>0.1082</v>
      </c>
      <c r="Q57" s="2">
        <v>162082</v>
      </c>
      <c r="R57" s="2">
        <v>43380</v>
      </c>
      <c r="S57" s="21">
        <v>118702</v>
      </c>
      <c r="T57" s="16" t="s">
        <v>14</v>
      </c>
      <c r="U57" s="2">
        <v>1.615638E-3</v>
      </c>
      <c r="V57" s="2">
        <v>2.1437299999999999E-3</v>
      </c>
      <c r="W57" s="2">
        <v>0.45100000000000001</v>
      </c>
      <c r="X57" s="2">
        <v>537349</v>
      </c>
      <c r="Y57" s="13" t="s">
        <v>14</v>
      </c>
      <c r="Z57" s="22" t="s">
        <v>14</v>
      </c>
    </row>
    <row r="58" spans="1:26" ht="14" customHeight="1">
      <c r="A58" s="11" t="s">
        <v>185</v>
      </c>
      <c r="B58" s="2">
        <v>7</v>
      </c>
      <c r="C58" s="2">
        <v>3560401</v>
      </c>
      <c r="D58" s="18" t="s">
        <v>341</v>
      </c>
      <c r="E58" s="20" t="s">
        <v>340</v>
      </c>
      <c r="F58" s="2">
        <v>0.36442200000000002</v>
      </c>
      <c r="G58" s="2">
        <v>1.00328E-2</v>
      </c>
      <c r="H58" s="2">
        <v>1.43771E-3</v>
      </c>
      <c r="I58" s="10">
        <v>3.0000000000000001E-12</v>
      </c>
      <c r="J58" s="2">
        <v>462690</v>
      </c>
      <c r="K58" s="13" t="s">
        <v>14</v>
      </c>
      <c r="L58" s="13" t="s">
        <v>14</v>
      </c>
      <c r="M58" s="11">
        <v>0.36399999999999999</v>
      </c>
      <c r="N58" s="2">
        <v>2.0799999999999999E-2</v>
      </c>
      <c r="O58" s="2">
        <v>9.4000000000000004E-3</v>
      </c>
      <c r="P58" s="2">
        <v>2.6259999999999999E-2</v>
      </c>
      <c r="Q58" s="2">
        <v>162082</v>
      </c>
      <c r="R58" s="2">
        <v>43380</v>
      </c>
      <c r="S58" s="21">
        <v>118702</v>
      </c>
      <c r="T58" s="16" t="s">
        <v>14</v>
      </c>
      <c r="U58" s="2">
        <v>3.9775940000000001E-3</v>
      </c>
      <c r="V58" s="2">
        <v>2.0013449999999999E-3</v>
      </c>
      <c r="W58" s="2">
        <v>4.6899999999999997E-2</v>
      </c>
      <c r="X58" s="2">
        <v>537349</v>
      </c>
      <c r="Y58" s="13" t="s">
        <v>14</v>
      </c>
      <c r="Z58" s="22" t="s">
        <v>14</v>
      </c>
    </row>
    <row r="59" spans="1:26" ht="14" customHeight="1">
      <c r="A59" s="11" t="s">
        <v>186</v>
      </c>
      <c r="B59" s="2">
        <v>1</v>
      </c>
      <c r="C59" s="2">
        <v>96175101</v>
      </c>
      <c r="D59" s="18" t="s">
        <v>344</v>
      </c>
      <c r="E59" s="20" t="s">
        <v>340</v>
      </c>
      <c r="F59" s="2">
        <v>0.51032100000000002</v>
      </c>
      <c r="G59" s="2">
        <v>-7.6087400000000001E-3</v>
      </c>
      <c r="H59" s="2">
        <v>1.3858E-3</v>
      </c>
      <c r="I59" s="10">
        <v>4.0000000000000001E-8</v>
      </c>
      <c r="J59" s="2">
        <v>462690</v>
      </c>
      <c r="K59" s="13" t="s">
        <v>14</v>
      </c>
      <c r="L59" s="13" t="s">
        <v>14</v>
      </c>
      <c r="M59" s="11">
        <v>0.51019999999999999</v>
      </c>
      <c r="N59" s="2">
        <v>4.0000000000000001E-3</v>
      </c>
      <c r="O59" s="2">
        <v>9.1999999999999998E-3</v>
      </c>
      <c r="P59" s="2">
        <v>0.65959999999999996</v>
      </c>
      <c r="Q59" s="2">
        <v>162082</v>
      </c>
      <c r="R59" s="2">
        <v>43380</v>
      </c>
      <c r="S59" s="21">
        <v>118702</v>
      </c>
      <c r="T59" s="16" t="s">
        <v>14</v>
      </c>
      <c r="U59" s="2">
        <v>2.8480160000000001E-3</v>
      </c>
      <c r="V59" s="2">
        <v>1.9333589999999999E-3</v>
      </c>
      <c r="W59" s="2">
        <v>0.14000000000000001</v>
      </c>
      <c r="X59" s="2">
        <v>535425</v>
      </c>
      <c r="Y59" s="13" t="s">
        <v>14</v>
      </c>
      <c r="Z59" s="22" t="s">
        <v>14</v>
      </c>
    </row>
    <row r="60" spans="1:26" ht="14" customHeight="1">
      <c r="A60" s="11" t="s">
        <v>558</v>
      </c>
      <c r="B60" s="2">
        <v>1</v>
      </c>
      <c r="C60" s="2">
        <v>49977965</v>
      </c>
      <c r="D60" s="18" t="s">
        <v>340</v>
      </c>
      <c r="E60" s="20" t="s">
        <v>344</v>
      </c>
      <c r="F60" s="2">
        <v>0.36372599999999999</v>
      </c>
      <c r="G60" s="2">
        <v>9.2183100000000004E-3</v>
      </c>
      <c r="H60" s="2">
        <v>1.43808E-3</v>
      </c>
      <c r="I60" s="10">
        <v>1.5E-10</v>
      </c>
      <c r="J60" s="2">
        <v>462690</v>
      </c>
      <c r="K60" s="13" t="s">
        <v>14</v>
      </c>
      <c r="L60" s="13" t="s">
        <v>14</v>
      </c>
      <c r="M60" s="11">
        <v>0.36420000000000002</v>
      </c>
      <c r="N60" s="2">
        <v>1.67E-2</v>
      </c>
      <c r="O60" s="2">
        <v>9.4999999999999998E-3</v>
      </c>
      <c r="P60" s="2">
        <v>7.7450000000000005E-2</v>
      </c>
      <c r="Q60" s="2">
        <v>162082</v>
      </c>
      <c r="R60" s="2">
        <v>43380</v>
      </c>
      <c r="S60" s="21">
        <v>118702</v>
      </c>
      <c r="T60" s="16" t="s">
        <v>14</v>
      </c>
      <c r="U60" s="2">
        <v>1.216267E-3</v>
      </c>
      <c r="V60" s="2">
        <v>2.0131789999999999E-3</v>
      </c>
      <c r="W60" s="2">
        <v>0.54500000000000004</v>
      </c>
      <c r="X60" s="2">
        <v>531661</v>
      </c>
      <c r="Y60" s="13" t="s">
        <v>14</v>
      </c>
      <c r="Z60" s="22" t="s">
        <v>14</v>
      </c>
    </row>
    <row r="61" spans="1:26" ht="14" customHeight="1">
      <c r="A61" s="11" t="s">
        <v>187</v>
      </c>
      <c r="B61" s="2">
        <v>22</v>
      </c>
      <c r="C61" s="2">
        <v>41798520</v>
      </c>
      <c r="D61" s="18" t="s">
        <v>343</v>
      </c>
      <c r="E61" s="20" t="s">
        <v>344</v>
      </c>
      <c r="F61" s="2">
        <v>0.20293900000000001</v>
      </c>
      <c r="G61" s="2">
        <v>-1.01598E-2</v>
      </c>
      <c r="H61" s="2">
        <v>1.7249699999999999E-3</v>
      </c>
      <c r="I61" s="10">
        <v>3.9000000000000002E-9</v>
      </c>
      <c r="J61" s="2">
        <v>462690</v>
      </c>
      <c r="K61" s="13" t="s">
        <v>14</v>
      </c>
      <c r="L61" s="13" t="s">
        <v>14</v>
      </c>
      <c r="M61" s="11">
        <v>0.20369999999999999</v>
      </c>
      <c r="N61" s="2">
        <v>-1.8E-3</v>
      </c>
      <c r="O61" s="2">
        <v>1.12E-2</v>
      </c>
      <c r="P61" s="2">
        <v>0.87060000000000004</v>
      </c>
      <c r="Q61" s="2">
        <v>162082</v>
      </c>
      <c r="R61" s="2">
        <v>43380</v>
      </c>
      <c r="S61" s="21">
        <v>118702</v>
      </c>
      <c r="T61" s="16" t="s">
        <v>14</v>
      </c>
      <c r="U61" s="2">
        <v>-1.0879593999999999E-2</v>
      </c>
      <c r="V61" s="2">
        <v>2.4206779999999999E-3</v>
      </c>
      <c r="W61" s="10">
        <v>7.1300000000000003E-6</v>
      </c>
      <c r="X61" s="2">
        <v>537349</v>
      </c>
      <c r="Y61" s="13" t="s">
        <v>14</v>
      </c>
      <c r="Z61" s="22" t="s">
        <v>14</v>
      </c>
    </row>
    <row r="62" spans="1:26" ht="14" customHeight="1">
      <c r="A62" s="11" t="s">
        <v>188</v>
      </c>
      <c r="B62" s="2">
        <v>8</v>
      </c>
      <c r="C62" s="2">
        <v>91839576</v>
      </c>
      <c r="D62" s="18" t="s">
        <v>344</v>
      </c>
      <c r="E62" s="20" t="s">
        <v>343</v>
      </c>
      <c r="F62" s="2">
        <v>0.58678200000000003</v>
      </c>
      <c r="G62" s="2">
        <v>-8.1103000000000008E-3</v>
      </c>
      <c r="H62" s="2">
        <v>1.4199799999999999E-3</v>
      </c>
      <c r="I62" s="10">
        <v>1.0999999999999999E-8</v>
      </c>
      <c r="J62" s="2">
        <v>462690</v>
      </c>
      <c r="K62" s="13" t="s">
        <v>14</v>
      </c>
      <c r="L62" s="13" t="s">
        <v>14</v>
      </c>
      <c r="M62" s="11">
        <v>0.58750000000000002</v>
      </c>
      <c r="N62" s="2">
        <v>-2.3E-3</v>
      </c>
      <c r="O62" s="2">
        <v>9.4000000000000004E-3</v>
      </c>
      <c r="P62" s="2">
        <v>0.80459999999999998</v>
      </c>
      <c r="Q62" s="2">
        <v>162082</v>
      </c>
      <c r="R62" s="2">
        <v>43380</v>
      </c>
      <c r="S62" s="21">
        <v>118702</v>
      </c>
      <c r="T62" s="16" t="s">
        <v>14</v>
      </c>
      <c r="U62" s="2">
        <v>1.0851199999999999E-4</v>
      </c>
      <c r="V62" s="2">
        <v>1.9584289999999998E-3</v>
      </c>
      <c r="W62" s="2">
        <v>0.95599999999999996</v>
      </c>
      <c r="X62" s="2">
        <v>537349</v>
      </c>
      <c r="Y62" s="13" t="s">
        <v>14</v>
      </c>
      <c r="Z62" s="22" t="s">
        <v>14</v>
      </c>
    </row>
    <row r="63" spans="1:26" ht="14" customHeight="1">
      <c r="A63" s="11" t="s">
        <v>850</v>
      </c>
      <c r="B63" s="2">
        <v>12</v>
      </c>
      <c r="C63" s="2">
        <v>30479358</v>
      </c>
      <c r="D63" s="18" t="s">
        <v>340</v>
      </c>
      <c r="E63" s="20" t="s">
        <v>344</v>
      </c>
      <c r="F63" s="2">
        <v>0.81699200000000005</v>
      </c>
      <c r="G63" s="2">
        <v>-2.8026499999999998E-3</v>
      </c>
      <c r="H63" s="2">
        <v>1.95816E-3</v>
      </c>
      <c r="I63" s="2">
        <v>0.15</v>
      </c>
      <c r="J63" s="2">
        <v>462690</v>
      </c>
      <c r="K63" s="13" t="s">
        <v>14</v>
      </c>
      <c r="L63" s="13" t="s">
        <v>14</v>
      </c>
      <c r="M63" s="11">
        <v>0.80940000000000001</v>
      </c>
      <c r="N63" s="2">
        <v>-0.1711</v>
      </c>
      <c r="O63" s="2">
        <v>3.4200000000000001E-2</v>
      </c>
      <c r="P63" s="10">
        <v>5.5700000000000002E-7</v>
      </c>
      <c r="Q63" s="2">
        <v>35297</v>
      </c>
      <c r="R63" s="2">
        <v>15107</v>
      </c>
      <c r="S63" s="21">
        <v>20190</v>
      </c>
      <c r="T63" s="16" t="s">
        <v>14</v>
      </c>
      <c r="U63" s="10">
        <v>6.4700000000000001E-5</v>
      </c>
      <c r="V63" s="2">
        <v>2.473949E-3</v>
      </c>
      <c r="W63" s="2">
        <v>0.97899999999999998</v>
      </c>
      <c r="X63" s="2">
        <v>537349</v>
      </c>
      <c r="Y63" s="13" t="s">
        <v>14</v>
      </c>
      <c r="Z63" s="22" t="s">
        <v>14</v>
      </c>
    </row>
    <row r="64" spans="1:26" ht="14" customHeight="1">
      <c r="A64" s="11" t="s">
        <v>382</v>
      </c>
      <c r="B64" s="2">
        <v>6</v>
      </c>
      <c r="C64" s="2">
        <v>37477000</v>
      </c>
      <c r="D64" s="18" t="s">
        <v>341</v>
      </c>
      <c r="E64" s="20" t="s">
        <v>343</v>
      </c>
      <c r="F64" s="2">
        <v>0.23635600000000001</v>
      </c>
      <c r="G64" s="2">
        <v>8.9963600000000001E-3</v>
      </c>
      <c r="H64" s="2">
        <v>1.6308500000000001E-3</v>
      </c>
      <c r="I64" s="10">
        <v>3.5000000000000002E-8</v>
      </c>
      <c r="J64" s="2">
        <v>462690</v>
      </c>
      <c r="K64" s="13" t="s">
        <v>14</v>
      </c>
      <c r="L64" s="13" t="s">
        <v>14</v>
      </c>
      <c r="M64" s="11">
        <v>0.23710000000000001</v>
      </c>
      <c r="N64" s="2">
        <v>3.04E-2</v>
      </c>
      <c r="O64" s="2">
        <v>1.06E-2</v>
      </c>
      <c r="P64" s="2">
        <v>4.13E-3</v>
      </c>
      <c r="Q64" s="2">
        <v>162082</v>
      </c>
      <c r="R64" s="2">
        <v>43380</v>
      </c>
      <c r="S64" s="21">
        <v>118702</v>
      </c>
      <c r="T64" s="16" t="s">
        <v>14</v>
      </c>
      <c r="U64" s="2">
        <v>1.5296999999999999E-3</v>
      </c>
      <c r="V64" s="2">
        <v>2.2554200000000002E-3</v>
      </c>
      <c r="W64" s="2">
        <v>0.498</v>
      </c>
      <c r="X64" s="2">
        <v>537349</v>
      </c>
      <c r="Y64" s="13" t="s">
        <v>14</v>
      </c>
      <c r="Z64" s="22" t="s">
        <v>14</v>
      </c>
    </row>
    <row r="65" spans="1:26" ht="14" customHeight="1">
      <c r="A65" s="11" t="s">
        <v>865</v>
      </c>
      <c r="B65" s="2">
        <v>7</v>
      </c>
      <c r="C65" s="2">
        <v>103812171</v>
      </c>
      <c r="D65" s="18" t="s">
        <v>344</v>
      </c>
      <c r="E65" s="20" t="s">
        <v>343</v>
      </c>
      <c r="F65" s="2">
        <v>0.460814</v>
      </c>
      <c r="G65" s="2">
        <v>1.3110699999999999E-3</v>
      </c>
      <c r="H65" s="2">
        <v>1.3882300000000001E-3</v>
      </c>
      <c r="I65" s="2">
        <v>0.34</v>
      </c>
      <c r="J65" s="2">
        <v>462690</v>
      </c>
      <c r="K65" s="13" t="s">
        <v>14</v>
      </c>
      <c r="L65" s="13" t="s">
        <v>14</v>
      </c>
      <c r="M65" s="11">
        <v>0.4632</v>
      </c>
      <c r="N65" s="2">
        <v>1.11E-2</v>
      </c>
      <c r="O65" s="2">
        <v>9.1000000000000004E-3</v>
      </c>
      <c r="P65" s="2">
        <v>0.223</v>
      </c>
      <c r="Q65" s="2">
        <v>162082</v>
      </c>
      <c r="R65" s="2">
        <v>43380</v>
      </c>
      <c r="S65" s="21">
        <v>118702</v>
      </c>
      <c r="T65" s="16" t="s">
        <v>14</v>
      </c>
      <c r="U65" s="2">
        <v>1.0554625999999999E-2</v>
      </c>
      <c r="V65" s="2">
        <v>1.9334580000000001E-3</v>
      </c>
      <c r="W65" s="10">
        <v>4.8E-8</v>
      </c>
      <c r="X65" s="2">
        <v>537349</v>
      </c>
      <c r="Y65" s="13" t="s">
        <v>14</v>
      </c>
      <c r="Z65" s="22" t="s">
        <v>14</v>
      </c>
    </row>
    <row r="66" spans="1:26" ht="14" customHeight="1">
      <c r="A66" s="11" t="s">
        <v>384</v>
      </c>
      <c r="B66" s="2">
        <v>7</v>
      </c>
      <c r="C66" s="2">
        <v>115057862</v>
      </c>
      <c r="D66" s="18" t="s">
        <v>344</v>
      </c>
      <c r="E66" s="20" t="s">
        <v>341</v>
      </c>
      <c r="F66" s="2">
        <v>0.50195500000000004</v>
      </c>
      <c r="G66" s="2">
        <v>1.0571799999999999E-2</v>
      </c>
      <c r="H66" s="2">
        <v>1.3890599999999999E-3</v>
      </c>
      <c r="I66" s="10">
        <v>2.6999999999999999E-14</v>
      </c>
      <c r="J66" s="2">
        <v>462690</v>
      </c>
      <c r="K66" s="13" t="s">
        <v>14</v>
      </c>
      <c r="L66" s="13" t="s">
        <v>14</v>
      </c>
      <c r="M66" s="11">
        <v>0.50180000000000002</v>
      </c>
      <c r="N66" s="2">
        <v>2.7799999999999998E-2</v>
      </c>
      <c r="O66" s="2">
        <v>8.9999999999999993E-3</v>
      </c>
      <c r="P66" s="2">
        <v>1.9849999999999998E-3</v>
      </c>
      <c r="Q66" s="2">
        <v>162082</v>
      </c>
      <c r="R66" s="2">
        <v>43380</v>
      </c>
      <c r="S66" s="21">
        <v>118702</v>
      </c>
      <c r="T66" s="16" t="s">
        <v>14</v>
      </c>
      <c r="U66" s="2">
        <v>2.6386270000000002E-3</v>
      </c>
      <c r="V66" s="2">
        <v>1.9295549999999999E-3</v>
      </c>
      <c r="W66" s="2">
        <v>0.17199999999999999</v>
      </c>
      <c r="X66" s="2">
        <v>537349</v>
      </c>
      <c r="Y66" s="13" t="s">
        <v>14</v>
      </c>
      <c r="Z66" s="22" t="s">
        <v>14</v>
      </c>
    </row>
    <row r="67" spans="1:26" ht="14" customHeight="1">
      <c r="A67" s="11" t="s">
        <v>193</v>
      </c>
      <c r="B67" s="2">
        <v>5</v>
      </c>
      <c r="C67" s="2">
        <v>170530930</v>
      </c>
      <c r="D67" s="18" t="s">
        <v>343</v>
      </c>
      <c r="E67" s="20" t="s">
        <v>344</v>
      </c>
      <c r="F67" s="2">
        <v>0.27169100000000002</v>
      </c>
      <c r="G67" s="2">
        <v>-9.0160099999999996E-3</v>
      </c>
      <c r="H67" s="2">
        <v>1.5597199999999999E-3</v>
      </c>
      <c r="I67" s="10">
        <v>7.4000000000000001E-9</v>
      </c>
      <c r="J67" s="2">
        <v>462690</v>
      </c>
      <c r="K67" s="13" t="s">
        <v>14</v>
      </c>
      <c r="L67" s="13" t="s">
        <v>14</v>
      </c>
      <c r="M67" s="11">
        <v>0.27279999999999999</v>
      </c>
      <c r="N67" s="2">
        <v>2.3999999999999998E-3</v>
      </c>
      <c r="O67" s="2">
        <v>1.0200000000000001E-2</v>
      </c>
      <c r="P67" s="2">
        <v>0.8095</v>
      </c>
      <c r="Q67" s="2">
        <v>162082</v>
      </c>
      <c r="R67" s="2">
        <v>43380</v>
      </c>
      <c r="S67" s="21">
        <v>118702</v>
      </c>
      <c r="T67" s="16" t="s">
        <v>14</v>
      </c>
      <c r="U67" s="10">
        <v>-4.8199999999999999E-5</v>
      </c>
      <c r="V67" s="2">
        <v>2.1531079999999999E-3</v>
      </c>
      <c r="W67" s="2">
        <v>0.98199999999999998</v>
      </c>
      <c r="X67" s="2">
        <v>537349</v>
      </c>
      <c r="Y67" s="13" t="s">
        <v>14</v>
      </c>
      <c r="Z67" s="22" t="s">
        <v>14</v>
      </c>
    </row>
    <row r="68" spans="1:26" ht="14" customHeight="1">
      <c r="A68" s="11" t="s">
        <v>195</v>
      </c>
      <c r="B68" s="2">
        <v>10</v>
      </c>
      <c r="C68" s="2">
        <v>63576286</v>
      </c>
      <c r="D68" s="18" t="s">
        <v>344</v>
      </c>
      <c r="E68" s="20" t="s">
        <v>343</v>
      </c>
      <c r="F68" s="2">
        <v>0.58057000000000003</v>
      </c>
      <c r="G68" s="2">
        <v>8.4985700000000004E-3</v>
      </c>
      <c r="H68" s="2">
        <v>1.4001700000000001E-3</v>
      </c>
      <c r="I68" s="10">
        <v>1.3000000000000001E-9</v>
      </c>
      <c r="J68" s="2">
        <v>462690</v>
      </c>
      <c r="K68" s="13" t="s">
        <v>14</v>
      </c>
      <c r="L68" s="13" t="s">
        <v>14</v>
      </c>
      <c r="M68" s="11">
        <v>0.58250000000000002</v>
      </c>
      <c r="N68" s="2">
        <v>-2.8999999999999998E-3</v>
      </c>
      <c r="O68" s="2">
        <v>9.1000000000000004E-3</v>
      </c>
      <c r="P68" s="2">
        <v>0.75219999999999998</v>
      </c>
      <c r="Q68" s="2">
        <v>162082</v>
      </c>
      <c r="R68" s="2">
        <v>43380</v>
      </c>
      <c r="S68" s="21">
        <v>118702</v>
      </c>
      <c r="T68" s="16" t="s">
        <v>14</v>
      </c>
      <c r="U68" s="2">
        <v>1.7568060000000001E-3</v>
      </c>
      <c r="V68" s="2">
        <v>1.954421E-3</v>
      </c>
      <c r="W68" s="2">
        <v>0.36899999999999999</v>
      </c>
      <c r="X68" s="2">
        <v>537349</v>
      </c>
      <c r="Y68" s="13" t="s">
        <v>14</v>
      </c>
      <c r="Z68" s="22" t="s">
        <v>14</v>
      </c>
    </row>
    <row r="69" spans="1:26" ht="14" customHeight="1">
      <c r="A69" s="11" t="s">
        <v>387</v>
      </c>
      <c r="B69" s="2">
        <v>2</v>
      </c>
      <c r="C69" s="2">
        <v>104469564</v>
      </c>
      <c r="D69" s="18" t="s">
        <v>343</v>
      </c>
      <c r="E69" s="20" t="s">
        <v>340</v>
      </c>
      <c r="F69" s="2">
        <v>0.48552800000000002</v>
      </c>
      <c r="G69" s="2">
        <v>8.7307900000000004E-3</v>
      </c>
      <c r="H69" s="2">
        <v>1.3875599999999999E-3</v>
      </c>
      <c r="I69" s="10">
        <v>3.1000000000000002E-10</v>
      </c>
      <c r="J69" s="2">
        <v>462690</v>
      </c>
      <c r="K69" s="13" t="s">
        <v>14</v>
      </c>
      <c r="L69" s="13" t="s">
        <v>14</v>
      </c>
      <c r="M69" s="11">
        <v>0.48699999999999999</v>
      </c>
      <c r="N69" s="2">
        <v>2.4199999999999999E-2</v>
      </c>
      <c r="O69" s="2">
        <v>9.1999999999999998E-3</v>
      </c>
      <c r="P69" s="2">
        <v>8.2120000000000005E-3</v>
      </c>
      <c r="Q69" s="2">
        <v>162082</v>
      </c>
      <c r="R69" s="2">
        <v>43380</v>
      </c>
      <c r="S69" s="21">
        <v>118702</v>
      </c>
      <c r="T69" s="16" t="s">
        <v>14</v>
      </c>
      <c r="U69" s="2">
        <v>3.0084080000000002E-3</v>
      </c>
      <c r="V69" s="2">
        <v>1.929895E-3</v>
      </c>
      <c r="W69" s="2">
        <v>0.11899999999999999</v>
      </c>
      <c r="X69" s="2">
        <v>537349</v>
      </c>
      <c r="Y69" s="13" t="s">
        <v>14</v>
      </c>
      <c r="Z69" s="22" t="s">
        <v>14</v>
      </c>
    </row>
    <row r="70" spans="1:26" ht="14" customHeight="1">
      <c r="A70" s="11" t="s">
        <v>199</v>
      </c>
      <c r="B70" s="2">
        <v>21</v>
      </c>
      <c r="C70" s="2">
        <v>46665208</v>
      </c>
      <c r="D70" s="18" t="s">
        <v>341</v>
      </c>
      <c r="E70" s="20" t="s">
        <v>340</v>
      </c>
      <c r="F70" s="2">
        <v>0.69945900000000005</v>
      </c>
      <c r="G70" s="2">
        <v>-9.3648900000000007E-3</v>
      </c>
      <c r="H70" s="2">
        <v>1.5148799999999999E-3</v>
      </c>
      <c r="I70" s="10">
        <v>6.3E-10</v>
      </c>
      <c r="J70" s="2">
        <v>462690</v>
      </c>
      <c r="K70" s="13" t="s">
        <v>14</v>
      </c>
      <c r="L70" s="13" t="s">
        <v>14</v>
      </c>
      <c r="M70" s="11">
        <v>0.70209999999999995</v>
      </c>
      <c r="N70" s="2">
        <v>1.35E-2</v>
      </c>
      <c r="O70" s="2">
        <v>9.9000000000000008E-3</v>
      </c>
      <c r="P70" s="2">
        <v>0.17150000000000001</v>
      </c>
      <c r="Q70" s="2">
        <v>162082</v>
      </c>
      <c r="R70" s="2">
        <v>43380</v>
      </c>
      <c r="S70" s="21">
        <v>118702</v>
      </c>
      <c r="T70" s="16" t="s">
        <v>14</v>
      </c>
      <c r="U70" s="2">
        <v>-7.3433400000000001E-4</v>
      </c>
      <c r="V70" s="2">
        <v>2.1110619999999999E-3</v>
      </c>
      <c r="W70" s="2">
        <v>0.72799999999999998</v>
      </c>
      <c r="X70" s="2">
        <v>537349</v>
      </c>
      <c r="Y70" s="13" t="s">
        <v>14</v>
      </c>
      <c r="Z70" s="22" t="s">
        <v>14</v>
      </c>
    </row>
    <row r="71" spans="1:26" ht="14" customHeight="1">
      <c r="A71" s="11" t="s">
        <v>827</v>
      </c>
      <c r="B71" s="2">
        <v>15</v>
      </c>
      <c r="C71" s="2">
        <v>74044197</v>
      </c>
      <c r="D71" s="18" t="s">
        <v>341</v>
      </c>
      <c r="E71" s="20" t="s">
        <v>340</v>
      </c>
      <c r="F71" s="2">
        <v>0.63148199999999999</v>
      </c>
      <c r="G71" s="2">
        <v>8.0066600000000005E-3</v>
      </c>
      <c r="H71" s="2">
        <v>1.4388700000000001E-3</v>
      </c>
      <c r="I71" s="10">
        <v>2.6000000000000001E-8</v>
      </c>
      <c r="J71" s="2">
        <v>462690</v>
      </c>
      <c r="K71" s="13" t="s">
        <v>14</v>
      </c>
      <c r="L71" s="13" t="s">
        <v>14</v>
      </c>
      <c r="M71" s="11">
        <v>0.62960000000000005</v>
      </c>
      <c r="N71" s="2">
        <v>9.1999999999999998E-3</v>
      </c>
      <c r="O71" s="2">
        <v>9.2999999999999992E-3</v>
      </c>
      <c r="P71" s="2">
        <v>0.32219999999999999</v>
      </c>
      <c r="Q71" s="2">
        <v>162082</v>
      </c>
      <c r="R71" s="2">
        <v>43380</v>
      </c>
      <c r="S71" s="21">
        <v>118702</v>
      </c>
      <c r="T71" s="16" t="s">
        <v>14</v>
      </c>
      <c r="U71" s="2">
        <v>3.2091899999999998E-3</v>
      </c>
      <c r="V71" s="2">
        <v>1.997955E-3</v>
      </c>
      <c r="W71" s="2">
        <v>0.108</v>
      </c>
      <c r="X71" s="2">
        <v>537349</v>
      </c>
      <c r="Y71" s="13" t="s">
        <v>14</v>
      </c>
      <c r="Z71" s="22" t="s">
        <v>14</v>
      </c>
    </row>
    <row r="72" spans="1:26" ht="14" customHeight="1">
      <c r="A72" s="11" t="s">
        <v>202</v>
      </c>
      <c r="B72" s="2">
        <v>2</v>
      </c>
      <c r="C72" s="2">
        <v>651349</v>
      </c>
      <c r="D72" s="18" t="s">
        <v>340</v>
      </c>
      <c r="E72" s="20" t="s">
        <v>344</v>
      </c>
      <c r="F72" s="2">
        <v>0.834596</v>
      </c>
      <c r="G72" s="2">
        <v>1.47832E-2</v>
      </c>
      <c r="H72" s="2">
        <v>1.88747E-3</v>
      </c>
      <c r="I72" s="10">
        <v>4.7999999999999999E-15</v>
      </c>
      <c r="J72" s="2">
        <v>462690</v>
      </c>
      <c r="K72" s="13" t="s">
        <v>14</v>
      </c>
      <c r="L72" s="13" t="s">
        <v>14</v>
      </c>
      <c r="M72" s="11">
        <v>0.83860000000000001</v>
      </c>
      <c r="N72" s="10">
        <v>-5.9999999999999995E-4</v>
      </c>
      <c r="O72" s="2">
        <v>1.23E-2</v>
      </c>
      <c r="P72" s="2">
        <v>0.95840000000000003</v>
      </c>
      <c r="Q72" s="2">
        <v>162082</v>
      </c>
      <c r="R72" s="2">
        <v>43380</v>
      </c>
      <c r="S72" s="21">
        <v>118702</v>
      </c>
      <c r="T72" s="16" t="s">
        <v>14</v>
      </c>
      <c r="U72" s="2">
        <v>7.2195870000000004E-3</v>
      </c>
      <c r="V72" s="2">
        <v>2.6051440000000002E-3</v>
      </c>
      <c r="W72" s="2">
        <v>5.5900000000000004E-3</v>
      </c>
      <c r="X72" s="2">
        <v>537349</v>
      </c>
      <c r="Y72" s="13" t="s">
        <v>14</v>
      </c>
      <c r="Z72" s="22" t="s">
        <v>14</v>
      </c>
    </row>
    <row r="73" spans="1:26" ht="14" customHeight="1">
      <c r="A73" s="11" t="s">
        <v>94</v>
      </c>
      <c r="B73" s="2">
        <v>1</v>
      </c>
      <c r="C73" s="2">
        <v>173848808</v>
      </c>
      <c r="D73" s="18" t="s">
        <v>344</v>
      </c>
      <c r="E73" s="20" t="s">
        <v>343</v>
      </c>
      <c r="F73" s="2">
        <v>0.78263000000000005</v>
      </c>
      <c r="G73" s="2">
        <v>6.4046299999999997E-3</v>
      </c>
      <c r="H73" s="2">
        <v>1.6766999999999999E-3</v>
      </c>
      <c r="I73" s="2">
        <v>1.2999999999999999E-4</v>
      </c>
      <c r="J73" s="2">
        <v>462690</v>
      </c>
      <c r="K73" s="13" t="s">
        <v>14</v>
      </c>
      <c r="L73" s="13" t="s">
        <v>14</v>
      </c>
      <c r="M73" s="11">
        <v>0.7823</v>
      </c>
      <c r="N73" s="2">
        <v>-1.7600000000000001E-2</v>
      </c>
      <c r="O73" s="2">
        <v>1.09E-2</v>
      </c>
      <c r="P73" s="2">
        <v>0.1055</v>
      </c>
      <c r="Q73" s="2">
        <v>162082</v>
      </c>
      <c r="R73" s="2">
        <v>43380</v>
      </c>
      <c r="S73" s="21">
        <v>118702</v>
      </c>
      <c r="T73" s="16" t="s">
        <v>14</v>
      </c>
      <c r="U73" s="2">
        <v>1.3584819999999999E-2</v>
      </c>
      <c r="V73" s="2">
        <v>2.3684050000000001E-3</v>
      </c>
      <c r="W73" s="10">
        <v>9.7800000000000006E-9</v>
      </c>
      <c r="X73" s="2">
        <v>535425</v>
      </c>
      <c r="Y73" s="13" t="s">
        <v>14</v>
      </c>
      <c r="Z73" s="22" t="s">
        <v>14</v>
      </c>
    </row>
    <row r="74" spans="1:26" ht="14" customHeight="1">
      <c r="A74" s="11" t="s">
        <v>95</v>
      </c>
      <c r="B74" s="2">
        <v>4</v>
      </c>
      <c r="C74" s="2">
        <v>39413780</v>
      </c>
      <c r="D74" s="18" t="s">
        <v>344</v>
      </c>
      <c r="E74" s="20" t="s">
        <v>343</v>
      </c>
      <c r="F74" s="2">
        <v>0.395731</v>
      </c>
      <c r="G74" s="2">
        <v>1.6474700000000001E-3</v>
      </c>
      <c r="H74" s="2">
        <v>1.42582E-3</v>
      </c>
      <c r="I74" s="2">
        <v>0.25</v>
      </c>
      <c r="J74" s="2">
        <v>462690</v>
      </c>
      <c r="K74" s="13" t="s">
        <v>14</v>
      </c>
      <c r="L74" s="13" t="s">
        <v>14</v>
      </c>
      <c r="M74" s="11">
        <v>0.39689999999999998</v>
      </c>
      <c r="N74" s="2">
        <v>6.0000000000000001E-3</v>
      </c>
      <c r="O74" s="2">
        <v>9.4000000000000004E-3</v>
      </c>
      <c r="P74" s="2">
        <v>0.52669999999999995</v>
      </c>
      <c r="Q74" s="2">
        <v>162082</v>
      </c>
      <c r="R74" s="2">
        <v>43380</v>
      </c>
      <c r="S74" s="21">
        <v>118702</v>
      </c>
      <c r="T74" s="16" t="s">
        <v>14</v>
      </c>
      <c r="U74" s="2">
        <v>-2.8333875000000001E-2</v>
      </c>
      <c r="V74" s="2">
        <v>1.9741149999999998E-3</v>
      </c>
      <c r="W74" s="10">
        <v>1.1E-46</v>
      </c>
      <c r="X74" s="2">
        <v>537349</v>
      </c>
      <c r="Y74" s="13" t="s">
        <v>14</v>
      </c>
      <c r="Z74" s="22" t="s">
        <v>14</v>
      </c>
    </row>
    <row r="75" spans="1:26" ht="14" customHeight="1">
      <c r="A75" s="11" t="s">
        <v>96</v>
      </c>
      <c r="B75" s="2">
        <v>3</v>
      </c>
      <c r="C75" s="2">
        <v>85403892</v>
      </c>
      <c r="D75" s="18" t="s">
        <v>343</v>
      </c>
      <c r="E75" s="20" t="s">
        <v>344</v>
      </c>
      <c r="F75" s="2">
        <v>0.26308100000000001</v>
      </c>
      <c r="G75" s="2">
        <v>5.0163999999999999E-3</v>
      </c>
      <c r="H75" s="2">
        <v>1.57409E-3</v>
      </c>
      <c r="I75" s="2">
        <v>1.4E-3</v>
      </c>
      <c r="J75" s="2">
        <v>462690</v>
      </c>
      <c r="K75" s="13" t="s">
        <v>14</v>
      </c>
      <c r="L75" s="13" t="s">
        <v>14</v>
      </c>
      <c r="M75" s="11">
        <v>0.26229999999999998</v>
      </c>
      <c r="N75" s="2">
        <v>7.0599999999999996E-2</v>
      </c>
      <c r="O75" s="2">
        <v>1.0200000000000001E-2</v>
      </c>
      <c r="P75" s="10">
        <v>4.5200000000000001E-12</v>
      </c>
      <c r="Q75" s="2">
        <v>162082</v>
      </c>
      <c r="R75" s="2">
        <v>43380</v>
      </c>
      <c r="S75" s="21">
        <v>118702</v>
      </c>
      <c r="T75" s="16" t="s">
        <v>14</v>
      </c>
      <c r="U75" s="2">
        <v>1.6727407E-2</v>
      </c>
      <c r="V75" s="2">
        <v>2.1907580000000001E-3</v>
      </c>
      <c r="W75" s="10">
        <v>2.2400000000000001E-14</v>
      </c>
      <c r="X75" s="2">
        <v>533585</v>
      </c>
      <c r="Y75" s="13" t="s">
        <v>14</v>
      </c>
      <c r="Z75" s="22" t="s">
        <v>14</v>
      </c>
    </row>
    <row r="76" spans="1:26" ht="14" customHeight="1">
      <c r="A76" s="11" t="s">
        <v>204</v>
      </c>
      <c r="B76" s="2">
        <v>2</v>
      </c>
      <c r="C76" s="2">
        <v>146175106</v>
      </c>
      <c r="D76" s="18" t="s">
        <v>344</v>
      </c>
      <c r="E76" s="20" t="s">
        <v>340</v>
      </c>
      <c r="F76" s="2">
        <v>0.41318100000000002</v>
      </c>
      <c r="G76" s="2">
        <v>-1.3697900000000001E-2</v>
      </c>
      <c r="H76" s="2">
        <v>1.40672E-3</v>
      </c>
      <c r="I76" s="10">
        <v>2.1000000000000001E-22</v>
      </c>
      <c r="J76" s="2">
        <v>462690</v>
      </c>
      <c r="K76" s="13" t="s">
        <v>14</v>
      </c>
      <c r="L76" s="13" t="s">
        <v>14</v>
      </c>
      <c r="M76" s="11">
        <v>0.41220000000000001</v>
      </c>
      <c r="N76" s="2">
        <v>-1.41E-2</v>
      </c>
      <c r="O76" s="2">
        <v>1.0200000000000001E-2</v>
      </c>
      <c r="P76" s="2">
        <v>0.1678</v>
      </c>
      <c r="Q76" s="2">
        <v>126785</v>
      </c>
      <c r="R76" s="2">
        <v>28273</v>
      </c>
      <c r="S76" s="21">
        <v>98512</v>
      </c>
      <c r="T76" s="16" t="s">
        <v>14</v>
      </c>
      <c r="U76" s="2">
        <v>-2.9332759999999999E-3</v>
      </c>
      <c r="V76" s="2">
        <v>1.964267E-3</v>
      </c>
      <c r="W76" s="2">
        <v>0.13500000000000001</v>
      </c>
      <c r="X76" s="2">
        <v>537349</v>
      </c>
      <c r="Y76" s="13" t="s">
        <v>14</v>
      </c>
      <c r="Z76" s="22" t="s">
        <v>14</v>
      </c>
    </row>
    <row r="77" spans="1:26" ht="14" customHeight="1">
      <c r="A77" s="11" t="s">
        <v>780</v>
      </c>
      <c r="B77" s="2">
        <v>14</v>
      </c>
      <c r="C77" s="2">
        <v>94844947</v>
      </c>
      <c r="D77" s="18" t="s">
        <v>341</v>
      </c>
      <c r="E77" s="20" t="s">
        <v>340</v>
      </c>
      <c r="F77" s="2">
        <v>0.98023800000000005</v>
      </c>
      <c r="G77" s="2">
        <v>1.56939E-2</v>
      </c>
      <c r="H77" s="2">
        <v>4.98278E-3</v>
      </c>
      <c r="I77" s="2">
        <v>1.6000000000000001E-3</v>
      </c>
      <c r="J77" s="2">
        <v>462690</v>
      </c>
      <c r="K77" s="13" t="s">
        <v>14</v>
      </c>
      <c r="L77" s="13" t="s">
        <v>14</v>
      </c>
      <c r="M77" s="11">
        <v>0.98009999999999997</v>
      </c>
      <c r="N77" s="2">
        <v>-8.43E-2</v>
      </c>
      <c r="O77" s="2">
        <v>3.5000000000000003E-2</v>
      </c>
      <c r="P77" s="2">
        <v>1.5859999999999999E-2</v>
      </c>
      <c r="Q77" s="2">
        <v>126785</v>
      </c>
      <c r="R77" s="2">
        <v>28273</v>
      </c>
      <c r="S77" s="21">
        <v>98512</v>
      </c>
      <c r="T77" s="16" t="s">
        <v>14</v>
      </c>
      <c r="U77" s="2">
        <v>4.7680928999999997E-2</v>
      </c>
      <c r="V77" s="2">
        <v>7.1396560000000003E-3</v>
      </c>
      <c r="W77" s="10">
        <v>2.39E-11</v>
      </c>
      <c r="X77" s="2">
        <v>537349</v>
      </c>
      <c r="Y77" s="13" t="s">
        <v>14</v>
      </c>
      <c r="Z77" s="22" t="s">
        <v>14</v>
      </c>
    </row>
    <row r="78" spans="1:26" ht="14" customHeight="1">
      <c r="A78" s="11" t="s">
        <v>205</v>
      </c>
      <c r="B78" s="2">
        <v>6</v>
      </c>
      <c r="C78" s="2">
        <v>52861990</v>
      </c>
      <c r="D78" s="18" t="s">
        <v>340</v>
      </c>
      <c r="E78" s="20" t="s">
        <v>343</v>
      </c>
      <c r="F78" s="2">
        <v>0.92212099999999997</v>
      </c>
      <c r="G78" s="2">
        <v>-1.5298300000000001E-2</v>
      </c>
      <c r="H78" s="2">
        <v>2.5912000000000001E-3</v>
      </c>
      <c r="I78" s="10">
        <v>3.4999999999999999E-9</v>
      </c>
      <c r="J78" s="2">
        <v>462690</v>
      </c>
      <c r="K78" s="13" t="s">
        <v>14</v>
      </c>
      <c r="L78" s="13" t="s">
        <v>14</v>
      </c>
      <c r="M78" s="11">
        <v>0.92169999999999996</v>
      </c>
      <c r="N78" s="2">
        <v>-1.4800000000000001E-2</v>
      </c>
      <c r="O78" s="2">
        <v>1.7000000000000001E-2</v>
      </c>
      <c r="P78" s="2">
        <v>0.3841</v>
      </c>
      <c r="Q78" s="2">
        <v>162082</v>
      </c>
      <c r="R78" s="2">
        <v>43380</v>
      </c>
      <c r="S78" s="21">
        <v>118702</v>
      </c>
      <c r="T78" s="16" t="s">
        <v>14</v>
      </c>
      <c r="U78" s="2">
        <v>4.0570100000000001E-4</v>
      </c>
      <c r="V78" s="2">
        <v>3.572001E-3</v>
      </c>
      <c r="W78" s="2">
        <v>0.91</v>
      </c>
      <c r="X78" s="2">
        <v>537349</v>
      </c>
      <c r="Y78" s="13" t="s">
        <v>14</v>
      </c>
      <c r="Z78" s="22" t="s">
        <v>14</v>
      </c>
    </row>
    <row r="79" spans="1:26" ht="14" customHeight="1">
      <c r="A79" s="11" t="s">
        <v>209</v>
      </c>
      <c r="B79" s="2">
        <v>4</v>
      </c>
      <c r="C79" s="2">
        <v>35418368</v>
      </c>
      <c r="D79" s="18" t="s">
        <v>340</v>
      </c>
      <c r="E79" s="20" t="s">
        <v>343</v>
      </c>
      <c r="F79" s="2">
        <v>0.81428699999999998</v>
      </c>
      <c r="G79" s="2">
        <v>-1.1566999999999999E-2</v>
      </c>
      <c r="H79" s="2">
        <v>1.79087E-3</v>
      </c>
      <c r="I79" s="10">
        <v>1.0999999999999999E-10</v>
      </c>
      <c r="J79" s="2">
        <v>462690</v>
      </c>
      <c r="K79" s="13" t="s">
        <v>14</v>
      </c>
      <c r="L79" s="13" t="s">
        <v>14</v>
      </c>
      <c r="M79" s="11">
        <v>0.81710000000000005</v>
      </c>
      <c r="N79" s="2">
        <v>-1.2500000000000001E-2</v>
      </c>
      <c r="O79" s="2">
        <v>1.18E-2</v>
      </c>
      <c r="P79" s="2">
        <v>0.2878</v>
      </c>
      <c r="Q79" s="2">
        <v>162082</v>
      </c>
      <c r="R79" s="2">
        <v>43380</v>
      </c>
      <c r="S79" s="21">
        <v>118702</v>
      </c>
      <c r="T79" s="16" t="s">
        <v>14</v>
      </c>
      <c r="U79" s="2">
        <v>-5.9739620000000002E-3</v>
      </c>
      <c r="V79" s="2">
        <v>2.5000249999999999E-3</v>
      </c>
      <c r="W79" s="2">
        <v>1.6899999999999998E-2</v>
      </c>
      <c r="X79" s="2">
        <v>537349</v>
      </c>
      <c r="Y79" s="13" t="s">
        <v>14</v>
      </c>
      <c r="Z79" s="22" t="s">
        <v>14</v>
      </c>
    </row>
    <row r="80" spans="1:26" ht="14" customHeight="1">
      <c r="A80" s="11" t="s">
        <v>390</v>
      </c>
      <c r="B80" s="2">
        <v>3</v>
      </c>
      <c r="C80" s="2">
        <v>107811142</v>
      </c>
      <c r="D80" s="18" t="s">
        <v>344</v>
      </c>
      <c r="E80" s="20" t="s">
        <v>343</v>
      </c>
      <c r="F80" s="2">
        <v>0.52494300000000005</v>
      </c>
      <c r="G80" s="2">
        <v>9.4352199999999994E-3</v>
      </c>
      <c r="H80" s="2">
        <v>1.39247E-3</v>
      </c>
      <c r="I80" s="10">
        <v>1.2000000000000001E-11</v>
      </c>
      <c r="J80" s="2">
        <v>462690</v>
      </c>
      <c r="K80" s="13" t="s">
        <v>14</v>
      </c>
      <c r="L80" s="13" t="s">
        <v>14</v>
      </c>
      <c r="M80" s="11">
        <v>0.52590000000000003</v>
      </c>
      <c r="N80" s="2">
        <v>2.3300000000000001E-2</v>
      </c>
      <c r="O80" s="2">
        <v>9.1999999999999998E-3</v>
      </c>
      <c r="P80" s="2">
        <v>1.1270000000000001E-2</v>
      </c>
      <c r="Q80" s="2">
        <v>162082</v>
      </c>
      <c r="R80" s="2">
        <v>43380</v>
      </c>
      <c r="S80" s="21">
        <v>118702</v>
      </c>
      <c r="T80" s="16" t="s">
        <v>14</v>
      </c>
      <c r="U80" s="2">
        <v>1.0317919999999999E-3</v>
      </c>
      <c r="V80" s="2">
        <v>1.932724E-3</v>
      </c>
      <c r="W80" s="2">
        <v>0.59299999999999997</v>
      </c>
      <c r="X80" s="2">
        <v>537349</v>
      </c>
      <c r="Y80" s="13" t="s">
        <v>14</v>
      </c>
      <c r="Z80" s="22" t="s">
        <v>14</v>
      </c>
    </row>
    <row r="81" spans="1:26" ht="14" customHeight="1">
      <c r="A81" s="11" t="s">
        <v>210</v>
      </c>
      <c r="B81" s="2">
        <v>5</v>
      </c>
      <c r="C81" s="2">
        <v>133861756</v>
      </c>
      <c r="D81" s="18" t="s">
        <v>341</v>
      </c>
      <c r="E81" s="20" t="s">
        <v>340</v>
      </c>
      <c r="F81" s="2">
        <v>0.58067199999999997</v>
      </c>
      <c r="G81" s="2">
        <v>9.6570400000000004E-3</v>
      </c>
      <c r="H81" s="2">
        <v>1.4050899999999999E-3</v>
      </c>
      <c r="I81" s="10">
        <v>6.3000000000000002E-12</v>
      </c>
      <c r="J81" s="2">
        <v>462690</v>
      </c>
      <c r="K81" s="13" t="s">
        <v>14</v>
      </c>
      <c r="L81" s="13" t="s">
        <v>14</v>
      </c>
      <c r="M81" s="11">
        <v>0.58030000000000004</v>
      </c>
      <c r="N81" s="2">
        <v>-6.6E-3</v>
      </c>
      <c r="O81" s="2">
        <v>9.1000000000000004E-3</v>
      </c>
      <c r="P81" s="2">
        <v>0.46450000000000002</v>
      </c>
      <c r="Q81" s="2">
        <v>162082</v>
      </c>
      <c r="R81" s="2">
        <v>43380</v>
      </c>
      <c r="S81" s="21">
        <v>118702</v>
      </c>
      <c r="T81" s="16" t="s">
        <v>14</v>
      </c>
      <c r="U81" s="10">
        <v>-8.9400000000000005E-5</v>
      </c>
      <c r="V81" s="2">
        <v>1.9513200000000001E-3</v>
      </c>
      <c r="W81" s="2">
        <v>0.96299999999999997</v>
      </c>
      <c r="X81" s="2">
        <v>537349</v>
      </c>
      <c r="Y81" s="13" t="s">
        <v>14</v>
      </c>
      <c r="Z81" s="22" t="s">
        <v>14</v>
      </c>
    </row>
    <row r="82" spans="1:26" ht="14" customHeight="1">
      <c r="A82" s="11" t="s">
        <v>866</v>
      </c>
      <c r="B82" s="2">
        <v>4</v>
      </c>
      <c r="C82" s="2">
        <v>143654889</v>
      </c>
      <c r="D82" s="18" t="s">
        <v>344</v>
      </c>
      <c r="E82" s="20" t="s">
        <v>343</v>
      </c>
      <c r="F82" s="2">
        <v>0.65361599999999997</v>
      </c>
      <c r="G82" s="2">
        <v>3.1397299999999999E-3</v>
      </c>
      <c r="H82" s="2">
        <v>1.4547500000000001E-3</v>
      </c>
      <c r="I82" s="2">
        <v>3.1E-2</v>
      </c>
      <c r="J82" s="2">
        <v>462690</v>
      </c>
      <c r="K82" s="13" t="s">
        <v>14</v>
      </c>
      <c r="L82" s="13" t="s">
        <v>14</v>
      </c>
      <c r="M82" s="11">
        <v>0.65490000000000004</v>
      </c>
      <c r="N82" s="2">
        <v>1.2200000000000001E-2</v>
      </c>
      <c r="O82" s="2">
        <v>9.4000000000000004E-3</v>
      </c>
      <c r="P82" s="2">
        <v>0.1958</v>
      </c>
      <c r="Q82" s="2">
        <v>162082</v>
      </c>
      <c r="R82" s="2">
        <v>43380</v>
      </c>
      <c r="S82" s="21">
        <v>118702</v>
      </c>
      <c r="T82" s="16" t="s">
        <v>14</v>
      </c>
      <c r="U82" s="2">
        <v>1.1901612000000001E-2</v>
      </c>
      <c r="V82" s="2">
        <v>2.0292079999999998E-3</v>
      </c>
      <c r="W82" s="10">
        <v>4.4999999999999998E-9</v>
      </c>
      <c r="X82" s="2">
        <v>537349</v>
      </c>
      <c r="Y82" s="13" t="s">
        <v>14</v>
      </c>
      <c r="Z82" s="22" t="s">
        <v>14</v>
      </c>
    </row>
    <row r="83" spans="1:26" ht="14" customHeight="1">
      <c r="A83" s="11" t="s">
        <v>97</v>
      </c>
      <c r="B83" s="2">
        <v>17</v>
      </c>
      <c r="C83" s="2">
        <v>7733833</v>
      </c>
      <c r="D83" s="18" t="s">
        <v>343</v>
      </c>
      <c r="E83" s="20" t="s">
        <v>344</v>
      </c>
      <c r="F83" s="2">
        <v>0.42249399999999998</v>
      </c>
      <c r="G83" s="2">
        <v>-4.0158299999999997E-3</v>
      </c>
      <c r="H83" s="2">
        <v>1.40423E-3</v>
      </c>
      <c r="I83" s="2">
        <v>4.1999999999999997E-3</v>
      </c>
      <c r="J83" s="2">
        <v>462690</v>
      </c>
      <c r="K83" s="13" t="s">
        <v>14</v>
      </c>
      <c r="L83" s="13" t="s">
        <v>14</v>
      </c>
      <c r="M83" s="11">
        <v>0.42399999999999999</v>
      </c>
      <c r="N83" s="2">
        <v>-3.7000000000000002E-3</v>
      </c>
      <c r="O83" s="2">
        <v>9.1999999999999998E-3</v>
      </c>
      <c r="P83" s="2">
        <v>0.6875</v>
      </c>
      <c r="Q83" s="2">
        <v>162082</v>
      </c>
      <c r="R83" s="2">
        <v>43380</v>
      </c>
      <c r="S83" s="21">
        <v>118702</v>
      </c>
      <c r="T83" s="16" t="s">
        <v>14</v>
      </c>
      <c r="U83" s="2">
        <v>-1.1069397E-2</v>
      </c>
      <c r="V83" s="2">
        <v>1.9507249999999999E-3</v>
      </c>
      <c r="W83" s="10">
        <v>1.39E-8</v>
      </c>
      <c r="X83" s="2">
        <v>537349</v>
      </c>
      <c r="Y83" s="13" t="s">
        <v>14</v>
      </c>
      <c r="Z83" s="22" t="s">
        <v>14</v>
      </c>
    </row>
    <row r="84" spans="1:26" ht="14" customHeight="1">
      <c r="A84" s="11" t="s">
        <v>213</v>
      </c>
      <c r="B84" s="2">
        <v>11</v>
      </c>
      <c r="C84" s="2">
        <v>16377356</v>
      </c>
      <c r="D84" s="18" t="s">
        <v>343</v>
      </c>
      <c r="E84" s="20" t="s">
        <v>344</v>
      </c>
      <c r="F84" s="2">
        <v>0.68618699999999999</v>
      </c>
      <c r="G84" s="2">
        <v>-8.5719799999999999E-3</v>
      </c>
      <c r="H84" s="2">
        <v>1.5055800000000001E-3</v>
      </c>
      <c r="I84" s="10">
        <v>1.2E-8</v>
      </c>
      <c r="J84" s="2">
        <v>462690</v>
      </c>
      <c r="K84" s="13" t="s">
        <v>14</v>
      </c>
      <c r="L84" s="13" t="s">
        <v>14</v>
      </c>
      <c r="M84" s="11">
        <v>0.47460000000000002</v>
      </c>
      <c r="N84" s="2">
        <v>4.1099999999999998E-2</v>
      </c>
      <c r="O84" s="2">
        <v>2.0199999999999999E-2</v>
      </c>
      <c r="P84" s="2">
        <v>4.2380000000000001E-2</v>
      </c>
      <c r="Q84" s="2">
        <v>35297</v>
      </c>
      <c r="R84" s="2">
        <v>15107</v>
      </c>
      <c r="S84" s="21">
        <v>20190</v>
      </c>
      <c r="T84" s="16" t="s">
        <v>14</v>
      </c>
      <c r="U84" s="2">
        <v>1.0581507E-2</v>
      </c>
      <c r="V84" s="2">
        <v>1.9351380000000001E-3</v>
      </c>
      <c r="W84" s="10">
        <v>4.5200000000000001E-8</v>
      </c>
      <c r="X84" s="2">
        <v>537349</v>
      </c>
      <c r="Y84" s="13" t="s">
        <v>14</v>
      </c>
      <c r="Z84" s="22" t="s">
        <v>14</v>
      </c>
    </row>
    <row r="85" spans="1:26" ht="14" customHeight="1">
      <c r="A85" s="11" t="s">
        <v>214</v>
      </c>
      <c r="B85" s="2">
        <v>20</v>
      </c>
      <c r="C85" s="2">
        <v>59032097</v>
      </c>
      <c r="D85" s="18" t="s">
        <v>343</v>
      </c>
      <c r="E85" s="20" t="s">
        <v>344</v>
      </c>
      <c r="F85" s="2">
        <v>0.34763699999999997</v>
      </c>
      <c r="G85" s="2">
        <v>-8.2838100000000008E-3</v>
      </c>
      <c r="H85" s="2">
        <v>1.4560199999999999E-3</v>
      </c>
      <c r="I85" s="10">
        <v>1.3000000000000001E-8</v>
      </c>
      <c r="J85" s="2">
        <v>462690</v>
      </c>
      <c r="K85" s="13" t="s">
        <v>14</v>
      </c>
      <c r="L85" s="13" t="s">
        <v>14</v>
      </c>
      <c r="M85" s="11">
        <v>0.6885</v>
      </c>
      <c r="N85" s="2">
        <v>3.3500000000000002E-2</v>
      </c>
      <c r="O85" s="2">
        <v>9.9000000000000008E-3</v>
      </c>
      <c r="P85" s="2">
        <v>6.8479999999999995E-4</v>
      </c>
      <c r="Q85" s="2">
        <v>162082</v>
      </c>
      <c r="R85" s="2">
        <v>43380</v>
      </c>
      <c r="S85" s="21">
        <v>118702</v>
      </c>
      <c r="T85" s="16" t="s">
        <v>14</v>
      </c>
      <c r="U85" s="2">
        <v>-4.9489100000000002E-4</v>
      </c>
      <c r="V85" s="2">
        <v>2.0894329999999999E-3</v>
      </c>
      <c r="W85" s="2">
        <v>0.81299999999999994</v>
      </c>
      <c r="X85" s="2">
        <v>537349</v>
      </c>
      <c r="Y85" s="13" t="s">
        <v>14</v>
      </c>
      <c r="Z85" s="22" t="s">
        <v>14</v>
      </c>
    </row>
    <row r="86" spans="1:26" ht="14" customHeight="1">
      <c r="A86" s="11" t="s">
        <v>215</v>
      </c>
      <c r="B86" s="2">
        <v>8</v>
      </c>
      <c r="C86" s="2">
        <v>9604066</v>
      </c>
      <c r="D86" s="18" t="s">
        <v>340</v>
      </c>
      <c r="E86" s="20" t="s">
        <v>344</v>
      </c>
      <c r="F86" s="2">
        <v>0.61220399999999997</v>
      </c>
      <c r="G86" s="2">
        <v>8.7762699999999992E-3</v>
      </c>
      <c r="H86" s="2">
        <v>1.44385E-3</v>
      </c>
      <c r="I86" s="10">
        <v>1.2E-9</v>
      </c>
      <c r="J86" s="2">
        <v>462690</v>
      </c>
      <c r="K86" s="13" t="s">
        <v>14</v>
      </c>
      <c r="L86" s="13" t="s">
        <v>14</v>
      </c>
      <c r="M86" s="11">
        <v>0.61580000000000001</v>
      </c>
      <c r="N86" s="2">
        <v>-5.3E-3</v>
      </c>
      <c r="O86" s="2">
        <v>1.2500000000000001E-2</v>
      </c>
      <c r="P86" s="2">
        <v>0.67</v>
      </c>
      <c r="Q86" s="2">
        <v>162082</v>
      </c>
      <c r="R86" s="2">
        <v>43380</v>
      </c>
      <c r="S86" s="21">
        <v>118702</v>
      </c>
      <c r="T86" s="16" t="s">
        <v>14</v>
      </c>
      <c r="U86" s="2">
        <v>-3.8589409999999998E-3</v>
      </c>
      <c r="V86" s="2">
        <v>1.9874559999999999E-3</v>
      </c>
      <c r="W86" s="2">
        <v>5.2200000000000003E-2</v>
      </c>
      <c r="X86" s="2">
        <v>533585</v>
      </c>
      <c r="Y86" s="13" t="s">
        <v>14</v>
      </c>
      <c r="Z86" s="22" t="s">
        <v>14</v>
      </c>
    </row>
    <row r="87" spans="1:26" ht="14" customHeight="1">
      <c r="A87" s="11" t="s">
        <v>216</v>
      </c>
      <c r="B87" s="2">
        <v>15</v>
      </c>
      <c r="C87" s="2">
        <v>47680815</v>
      </c>
      <c r="D87" s="18" t="s">
        <v>344</v>
      </c>
      <c r="E87" s="20" t="s">
        <v>343</v>
      </c>
      <c r="F87" s="2">
        <v>0.78844000000000003</v>
      </c>
      <c r="G87" s="2">
        <v>-1.64032E-2</v>
      </c>
      <c r="H87" s="2">
        <v>1.6984700000000001E-3</v>
      </c>
      <c r="I87" s="10">
        <v>4.5999999999999996E-22</v>
      </c>
      <c r="J87" s="2">
        <v>462690</v>
      </c>
      <c r="K87" s="13" t="s">
        <v>14</v>
      </c>
      <c r="L87" s="13" t="s">
        <v>14</v>
      </c>
      <c r="M87" s="11">
        <v>0.78749999999999998</v>
      </c>
      <c r="N87" s="2">
        <v>-2.0799999999999999E-2</v>
      </c>
      <c r="O87" s="2">
        <v>1.0999999999999999E-2</v>
      </c>
      <c r="P87" s="2">
        <v>5.7630000000000001E-2</v>
      </c>
      <c r="Q87" s="2">
        <v>162082</v>
      </c>
      <c r="R87" s="2">
        <v>43380</v>
      </c>
      <c r="S87" s="21">
        <v>118702</v>
      </c>
      <c r="T87" s="16" t="s">
        <v>14</v>
      </c>
      <c r="U87" s="2">
        <v>-8.9870060000000005E-3</v>
      </c>
      <c r="V87" s="2">
        <v>2.3520070000000001E-3</v>
      </c>
      <c r="W87" s="2">
        <v>1.3100000000000001E-4</v>
      </c>
      <c r="X87" s="2">
        <v>537349</v>
      </c>
      <c r="Y87" s="13" t="s">
        <v>14</v>
      </c>
      <c r="Z87" s="22" t="s">
        <v>14</v>
      </c>
    </row>
    <row r="88" spans="1:26" ht="14" customHeight="1">
      <c r="A88" s="11" t="s">
        <v>826</v>
      </c>
      <c r="B88" s="2">
        <v>19</v>
      </c>
      <c r="C88" s="2">
        <v>18471610</v>
      </c>
      <c r="D88" s="18" t="s">
        <v>341</v>
      </c>
      <c r="E88" s="20" t="s">
        <v>343</v>
      </c>
      <c r="F88" s="2">
        <v>0.73271299999999995</v>
      </c>
      <c r="G88" s="2">
        <v>9.1814400000000008E-3</v>
      </c>
      <c r="H88" s="2">
        <v>1.5959399999999999E-3</v>
      </c>
      <c r="I88" s="10">
        <v>8.7999999999999994E-9</v>
      </c>
      <c r="J88" s="2">
        <v>462690</v>
      </c>
      <c r="K88" s="13" t="s">
        <v>14</v>
      </c>
      <c r="L88" s="13" t="s">
        <v>14</v>
      </c>
      <c r="M88" s="11">
        <v>0.73570000000000002</v>
      </c>
      <c r="N88" s="2">
        <v>-3.04E-2</v>
      </c>
      <c r="O88" s="2">
        <v>2.98E-2</v>
      </c>
      <c r="P88" s="2">
        <v>0.30719999999999997</v>
      </c>
      <c r="Q88" s="2">
        <v>35297</v>
      </c>
      <c r="R88" s="2">
        <v>15107</v>
      </c>
      <c r="S88" s="21">
        <v>20190</v>
      </c>
      <c r="T88" s="16" t="s">
        <v>14</v>
      </c>
      <c r="U88" s="2">
        <v>4.0281300000000002E-4</v>
      </c>
      <c r="V88" s="2">
        <v>2.1910139999999998E-3</v>
      </c>
      <c r="W88" s="2">
        <v>0.85399999999999998</v>
      </c>
      <c r="X88" s="2">
        <v>537349</v>
      </c>
      <c r="Y88" s="13" t="s">
        <v>14</v>
      </c>
      <c r="Z88" s="22" t="s">
        <v>14</v>
      </c>
    </row>
    <row r="89" spans="1:26" ht="14" customHeight="1">
      <c r="A89" s="11" t="s">
        <v>391</v>
      </c>
      <c r="B89" s="2">
        <v>2</v>
      </c>
      <c r="C89" s="2">
        <v>60475509</v>
      </c>
      <c r="D89" s="18" t="s">
        <v>340</v>
      </c>
      <c r="E89" s="20" t="s">
        <v>341</v>
      </c>
      <c r="F89" s="2">
        <v>0.39288600000000001</v>
      </c>
      <c r="G89" s="2">
        <v>-8.7197500000000001E-3</v>
      </c>
      <c r="H89" s="2">
        <v>1.4253899999999999E-3</v>
      </c>
      <c r="I89" s="10">
        <v>9.5000000000000003E-10</v>
      </c>
      <c r="J89" s="2">
        <v>462690</v>
      </c>
      <c r="K89" s="13" t="s">
        <v>14</v>
      </c>
      <c r="L89" s="13" t="s">
        <v>14</v>
      </c>
      <c r="M89" s="11">
        <v>0.39300000000000002</v>
      </c>
      <c r="N89" s="2">
        <v>-6.4000000000000003E-3</v>
      </c>
      <c r="O89" s="2">
        <v>9.4000000000000004E-3</v>
      </c>
      <c r="P89" s="2">
        <v>0.49680000000000002</v>
      </c>
      <c r="Q89" s="2">
        <v>162082</v>
      </c>
      <c r="R89" s="2">
        <v>43380</v>
      </c>
      <c r="S89" s="21">
        <v>118702</v>
      </c>
      <c r="T89" s="16" t="s">
        <v>14</v>
      </c>
      <c r="U89" s="2">
        <v>-3.1986639999999999E-3</v>
      </c>
      <c r="V89" s="2">
        <v>1.972381E-3</v>
      </c>
      <c r="W89" s="2">
        <v>0.105</v>
      </c>
      <c r="X89" s="2">
        <v>537349</v>
      </c>
      <c r="Y89" s="13" t="s">
        <v>14</v>
      </c>
      <c r="Z89" s="22" t="s">
        <v>14</v>
      </c>
    </row>
    <row r="90" spans="1:26" ht="14" customHeight="1">
      <c r="A90" s="11" t="s">
        <v>221</v>
      </c>
      <c r="B90" s="2">
        <v>14</v>
      </c>
      <c r="C90" s="2">
        <v>104198251</v>
      </c>
      <c r="D90" s="18" t="s">
        <v>340</v>
      </c>
      <c r="E90" s="20" t="s">
        <v>341</v>
      </c>
      <c r="F90" s="2">
        <v>0.595136</v>
      </c>
      <c r="G90" s="2">
        <v>-1.0792899999999999E-2</v>
      </c>
      <c r="H90" s="2">
        <v>1.4159000000000001E-3</v>
      </c>
      <c r="I90" s="10">
        <v>2.5000000000000001E-14</v>
      </c>
      <c r="J90" s="2">
        <v>462690</v>
      </c>
      <c r="K90" s="13" t="s">
        <v>14</v>
      </c>
      <c r="L90" s="13" t="s">
        <v>14</v>
      </c>
      <c r="M90" s="11">
        <v>0.5948</v>
      </c>
      <c r="N90" s="2">
        <v>-2.69E-2</v>
      </c>
      <c r="O90" s="2">
        <v>9.1999999999999998E-3</v>
      </c>
      <c r="P90" s="2">
        <v>3.336E-3</v>
      </c>
      <c r="Q90" s="2">
        <v>162082</v>
      </c>
      <c r="R90" s="2">
        <v>43380</v>
      </c>
      <c r="S90" s="21">
        <v>118702</v>
      </c>
      <c r="T90" s="16" t="s">
        <v>14</v>
      </c>
      <c r="U90" s="2">
        <v>-5.7088809999999999E-3</v>
      </c>
      <c r="V90" s="2">
        <v>1.9627540000000001E-3</v>
      </c>
      <c r="W90" s="2">
        <v>3.63E-3</v>
      </c>
      <c r="X90" s="2">
        <v>537349</v>
      </c>
      <c r="Y90" s="13" t="s">
        <v>14</v>
      </c>
      <c r="Z90" s="22" t="s">
        <v>14</v>
      </c>
    </row>
    <row r="91" spans="1:26" ht="14" customHeight="1">
      <c r="A91" s="11" t="s">
        <v>394</v>
      </c>
      <c r="B91" s="2">
        <v>2</v>
      </c>
      <c r="C91" s="2">
        <v>166199284</v>
      </c>
      <c r="D91" s="18" t="s">
        <v>340</v>
      </c>
      <c r="E91" s="20" t="s">
        <v>343</v>
      </c>
      <c r="F91" s="2">
        <v>0.52784500000000001</v>
      </c>
      <c r="G91" s="2">
        <v>-8.2564600000000002E-3</v>
      </c>
      <c r="H91" s="2">
        <v>1.3856300000000001E-3</v>
      </c>
      <c r="I91" s="10">
        <v>2.5000000000000001E-9</v>
      </c>
      <c r="J91" s="2">
        <v>462690</v>
      </c>
      <c r="K91" s="13" t="s">
        <v>14</v>
      </c>
      <c r="L91" s="13" t="s">
        <v>14</v>
      </c>
      <c r="M91" s="11">
        <v>0.52780000000000005</v>
      </c>
      <c r="N91" s="2">
        <v>1.8E-3</v>
      </c>
      <c r="O91" s="2">
        <v>0.01</v>
      </c>
      <c r="P91" s="2">
        <v>0.85750000000000004</v>
      </c>
      <c r="Q91" s="2">
        <v>126785</v>
      </c>
      <c r="R91" s="2">
        <v>28273</v>
      </c>
      <c r="S91" s="21">
        <v>98512</v>
      </c>
      <c r="T91" s="16" t="s">
        <v>14</v>
      </c>
      <c r="U91" s="2">
        <v>7.2933199999999996E-4</v>
      </c>
      <c r="V91" s="2">
        <v>1.935446E-3</v>
      </c>
      <c r="W91" s="2">
        <v>0.70599999999999996</v>
      </c>
      <c r="X91" s="2">
        <v>537349</v>
      </c>
      <c r="Y91" s="13" t="s">
        <v>14</v>
      </c>
      <c r="Z91" s="22" t="s">
        <v>14</v>
      </c>
    </row>
    <row r="92" spans="1:26" ht="14" customHeight="1">
      <c r="A92" s="11" t="s">
        <v>222</v>
      </c>
      <c r="B92" s="2">
        <v>2</v>
      </c>
      <c r="C92" s="2">
        <v>113240183</v>
      </c>
      <c r="D92" s="18" t="s">
        <v>340</v>
      </c>
      <c r="E92" s="20" t="s">
        <v>341</v>
      </c>
      <c r="F92" s="2">
        <v>0.72385200000000005</v>
      </c>
      <c r="G92" s="2">
        <v>-9.5446599999999999E-3</v>
      </c>
      <c r="H92" s="2">
        <v>1.5574499999999999E-3</v>
      </c>
      <c r="I92" s="10">
        <v>8.9000000000000003E-10</v>
      </c>
      <c r="J92" s="2">
        <v>462690</v>
      </c>
      <c r="K92" s="13" t="s">
        <v>14</v>
      </c>
      <c r="L92" s="13" t="s">
        <v>14</v>
      </c>
      <c r="M92" s="11">
        <v>0.72529999999999994</v>
      </c>
      <c r="N92" s="2">
        <v>3.7000000000000002E-3</v>
      </c>
      <c r="O92" s="2">
        <v>1.0200000000000001E-2</v>
      </c>
      <c r="P92" s="2">
        <v>0.71479999999999999</v>
      </c>
      <c r="Q92" s="2">
        <v>162082</v>
      </c>
      <c r="R92" s="2">
        <v>43380</v>
      </c>
      <c r="S92" s="21">
        <v>118702</v>
      </c>
      <c r="T92" s="16" t="s">
        <v>14</v>
      </c>
      <c r="U92" s="2">
        <v>-8.0671670000000001E-3</v>
      </c>
      <c r="V92" s="2">
        <v>2.1483819999999999E-3</v>
      </c>
      <c r="W92" s="2">
        <v>1.6899999999999999E-4</v>
      </c>
      <c r="X92" s="2">
        <v>537349</v>
      </c>
      <c r="Y92" s="13" t="s">
        <v>14</v>
      </c>
      <c r="Z92" s="22" t="s">
        <v>14</v>
      </c>
    </row>
    <row r="93" spans="1:26" ht="14" customHeight="1">
      <c r="A93" s="11" t="s">
        <v>223</v>
      </c>
      <c r="B93" s="2">
        <v>10</v>
      </c>
      <c r="C93" s="2">
        <v>106467853</v>
      </c>
      <c r="D93" s="18" t="s">
        <v>343</v>
      </c>
      <c r="E93" s="20" t="s">
        <v>344</v>
      </c>
      <c r="F93" s="2">
        <v>0.58528599999999997</v>
      </c>
      <c r="G93" s="2">
        <v>9.6269600000000004E-3</v>
      </c>
      <c r="H93" s="2">
        <v>1.41792E-3</v>
      </c>
      <c r="I93" s="10">
        <v>1.1000000000000001E-11</v>
      </c>
      <c r="J93" s="2">
        <v>462690</v>
      </c>
      <c r="K93" s="13" t="s">
        <v>14</v>
      </c>
      <c r="L93" s="13" t="s">
        <v>14</v>
      </c>
      <c r="M93" s="11">
        <v>0.58679999999999999</v>
      </c>
      <c r="N93" s="2">
        <v>1.24E-2</v>
      </c>
      <c r="O93" s="2">
        <v>9.2999999999999992E-3</v>
      </c>
      <c r="P93" s="2">
        <v>0.17879999999999999</v>
      </c>
      <c r="Q93" s="2">
        <v>162082</v>
      </c>
      <c r="R93" s="2">
        <v>43380</v>
      </c>
      <c r="S93" s="21">
        <v>118702</v>
      </c>
      <c r="T93" s="16" t="s">
        <v>14</v>
      </c>
      <c r="U93" s="2">
        <v>2.0084030000000002E-3</v>
      </c>
      <c r="V93" s="2">
        <v>2.0277590000000001E-3</v>
      </c>
      <c r="W93" s="2">
        <v>0.32200000000000001</v>
      </c>
      <c r="X93" s="2">
        <v>500531</v>
      </c>
      <c r="Y93" s="13" t="s">
        <v>14</v>
      </c>
      <c r="Z93" s="22" t="s">
        <v>14</v>
      </c>
    </row>
    <row r="94" spans="1:26" ht="14" customHeight="1">
      <c r="A94" s="11" t="s">
        <v>50</v>
      </c>
      <c r="B94" s="2">
        <v>8</v>
      </c>
      <c r="C94" s="2">
        <v>76702058</v>
      </c>
      <c r="D94" s="18" t="s">
        <v>343</v>
      </c>
      <c r="E94" s="20" t="s">
        <v>341</v>
      </c>
      <c r="F94" s="2">
        <v>0.95809699999999998</v>
      </c>
      <c r="G94" s="2">
        <v>-9.2801499999999992E-3</v>
      </c>
      <c r="H94" s="2">
        <v>3.4841300000000002E-3</v>
      </c>
      <c r="I94" s="2">
        <v>7.7000000000000002E-3</v>
      </c>
      <c r="J94" s="2">
        <v>462690</v>
      </c>
      <c r="K94" s="13" t="s">
        <v>14</v>
      </c>
      <c r="L94" s="13" t="s">
        <v>14</v>
      </c>
      <c r="M94" s="11">
        <v>0.95930000000000004</v>
      </c>
      <c r="N94" s="2">
        <v>-0.11940000000000001</v>
      </c>
      <c r="O94" s="2">
        <v>2.3900000000000001E-2</v>
      </c>
      <c r="P94" s="10">
        <v>6.0299999999999999E-7</v>
      </c>
      <c r="Q94" s="2">
        <v>162082</v>
      </c>
      <c r="R94" s="2">
        <v>43380</v>
      </c>
      <c r="S94" s="21">
        <v>118702</v>
      </c>
      <c r="T94" s="16" t="s">
        <v>14</v>
      </c>
      <c r="U94" s="2">
        <v>-9.3952849999999997E-3</v>
      </c>
      <c r="V94" s="2">
        <v>4.8646940000000001E-3</v>
      </c>
      <c r="W94" s="2">
        <v>5.3400000000000003E-2</v>
      </c>
      <c r="X94" s="2">
        <v>537349</v>
      </c>
      <c r="Y94" s="13" t="s">
        <v>14</v>
      </c>
      <c r="Z94" s="22" t="s">
        <v>14</v>
      </c>
    </row>
    <row r="95" spans="1:26" ht="14" customHeight="1">
      <c r="A95" s="11" t="s">
        <v>51</v>
      </c>
      <c r="B95" s="2">
        <v>1</v>
      </c>
      <c r="C95" s="2">
        <v>61738270</v>
      </c>
      <c r="D95" s="18" t="s">
        <v>341</v>
      </c>
      <c r="E95" s="20" t="s">
        <v>340</v>
      </c>
      <c r="F95" s="2">
        <v>0.54335299999999997</v>
      </c>
      <c r="G95" s="2">
        <v>3.7336000000000001E-3</v>
      </c>
      <c r="H95" s="2">
        <v>1.3892399999999999E-3</v>
      </c>
      <c r="I95" s="2">
        <v>7.1999999999999998E-3</v>
      </c>
      <c r="J95" s="2">
        <v>462690</v>
      </c>
      <c r="K95" s="13" t="s">
        <v>14</v>
      </c>
      <c r="L95" s="13" t="s">
        <v>14</v>
      </c>
      <c r="M95" s="11">
        <v>0.54100000000000004</v>
      </c>
      <c r="N95" s="2">
        <v>4.4400000000000002E-2</v>
      </c>
      <c r="O95" s="2">
        <v>9.1000000000000004E-3</v>
      </c>
      <c r="P95" s="10">
        <v>9.540000000000001E-7</v>
      </c>
      <c r="Q95" s="2">
        <v>162082</v>
      </c>
      <c r="R95" s="2">
        <v>43380</v>
      </c>
      <c r="S95" s="21">
        <v>118702</v>
      </c>
      <c r="T95" s="16" t="s">
        <v>14</v>
      </c>
      <c r="U95" s="2">
        <v>5.558393E-3</v>
      </c>
      <c r="V95" s="2">
        <v>1.939893E-3</v>
      </c>
      <c r="W95" s="2">
        <v>4.1700000000000001E-3</v>
      </c>
      <c r="X95" s="2">
        <v>535425</v>
      </c>
      <c r="Y95" s="13" t="s">
        <v>14</v>
      </c>
      <c r="Z95" s="22" t="s">
        <v>14</v>
      </c>
    </row>
    <row r="96" spans="1:26" ht="14" customHeight="1">
      <c r="A96" s="11" t="s">
        <v>227</v>
      </c>
      <c r="B96" s="2">
        <v>11</v>
      </c>
      <c r="C96" s="2">
        <v>28674592</v>
      </c>
      <c r="D96" s="18" t="s">
        <v>343</v>
      </c>
      <c r="E96" s="20" t="s">
        <v>344</v>
      </c>
      <c r="F96" s="2">
        <v>0.70746399999999998</v>
      </c>
      <c r="G96" s="2">
        <v>1.0319099999999999E-2</v>
      </c>
      <c r="H96" s="2">
        <v>1.5278900000000001E-3</v>
      </c>
      <c r="I96" s="10">
        <v>1.4E-11</v>
      </c>
      <c r="J96" s="2">
        <v>462690</v>
      </c>
      <c r="K96" s="13" t="s">
        <v>14</v>
      </c>
      <c r="L96" s="13" t="s">
        <v>14</v>
      </c>
      <c r="M96" s="11">
        <v>0.71079999999999999</v>
      </c>
      <c r="N96" s="2">
        <v>-2.2000000000000001E-3</v>
      </c>
      <c r="O96" s="2">
        <v>1.01E-2</v>
      </c>
      <c r="P96" s="2">
        <v>0.82889999999999997</v>
      </c>
      <c r="Q96" s="2">
        <v>162082</v>
      </c>
      <c r="R96" s="2">
        <v>43380</v>
      </c>
      <c r="S96" s="21">
        <v>118702</v>
      </c>
      <c r="T96" s="16" t="s">
        <v>14</v>
      </c>
      <c r="U96" s="2">
        <v>4.6670360000000003E-3</v>
      </c>
      <c r="V96" s="2">
        <v>2.130201E-3</v>
      </c>
      <c r="W96" s="2">
        <v>2.8400000000000002E-2</v>
      </c>
      <c r="X96" s="2">
        <v>537349</v>
      </c>
      <c r="Y96" s="13" t="s">
        <v>14</v>
      </c>
      <c r="Z96" s="22" t="s">
        <v>14</v>
      </c>
    </row>
    <row r="97" spans="1:26" ht="14" customHeight="1">
      <c r="A97" s="11" t="s">
        <v>228</v>
      </c>
      <c r="B97" s="2">
        <v>2</v>
      </c>
      <c r="C97" s="2">
        <v>182073742</v>
      </c>
      <c r="D97" s="18" t="s">
        <v>343</v>
      </c>
      <c r="E97" s="20" t="s">
        <v>340</v>
      </c>
      <c r="F97" s="2">
        <v>0.24997800000000001</v>
      </c>
      <c r="G97" s="2">
        <v>-1.04317E-2</v>
      </c>
      <c r="H97" s="2">
        <v>1.5967500000000001E-3</v>
      </c>
      <c r="I97" s="10">
        <v>6.3999999999999999E-11</v>
      </c>
      <c r="J97" s="2">
        <v>462690</v>
      </c>
      <c r="K97" s="13" t="s">
        <v>14</v>
      </c>
      <c r="L97" s="13" t="s">
        <v>14</v>
      </c>
      <c r="M97" s="11">
        <v>0.24979999999999999</v>
      </c>
      <c r="N97" s="2">
        <v>-3.1600000000000003E-2</v>
      </c>
      <c r="O97" s="2">
        <v>1.04E-2</v>
      </c>
      <c r="P97" s="2">
        <v>2.3389999999999999E-3</v>
      </c>
      <c r="Q97" s="2">
        <v>162082</v>
      </c>
      <c r="R97" s="2">
        <v>43380</v>
      </c>
      <c r="S97" s="21">
        <v>118702</v>
      </c>
      <c r="T97" s="16" t="s">
        <v>14</v>
      </c>
      <c r="U97" s="2">
        <v>-4.4288599999999997E-3</v>
      </c>
      <c r="V97" s="2">
        <v>2.2397710000000002E-3</v>
      </c>
      <c r="W97" s="2">
        <v>4.8099999999999997E-2</v>
      </c>
      <c r="X97" s="2">
        <v>537349</v>
      </c>
      <c r="Y97" s="13" t="s">
        <v>14</v>
      </c>
      <c r="Z97" s="22" t="s">
        <v>14</v>
      </c>
    </row>
    <row r="98" spans="1:26" ht="14" customHeight="1">
      <c r="A98" s="11" t="s">
        <v>398</v>
      </c>
      <c r="B98" s="2">
        <v>9</v>
      </c>
      <c r="C98" s="2">
        <v>3014254</v>
      </c>
      <c r="D98" s="18" t="s">
        <v>340</v>
      </c>
      <c r="E98" s="20" t="s">
        <v>341</v>
      </c>
      <c r="F98" s="2">
        <v>0.51991200000000004</v>
      </c>
      <c r="G98" s="2">
        <v>-8.6624300000000005E-3</v>
      </c>
      <c r="H98" s="2">
        <v>1.3891000000000001E-3</v>
      </c>
      <c r="I98" s="10">
        <v>4.5E-10</v>
      </c>
      <c r="J98" s="2">
        <v>462690</v>
      </c>
      <c r="K98" s="13" t="s">
        <v>14</v>
      </c>
      <c r="L98" s="13" t="s">
        <v>14</v>
      </c>
      <c r="M98" s="11">
        <v>0.52210000000000001</v>
      </c>
      <c r="N98" s="10">
        <v>-5.9999999999999995E-4</v>
      </c>
      <c r="O98" s="2">
        <v>8.9999999999999993E-3</v>
      </c>
      <c r="P98" s="2">
        <v>0.95030000000000003</v>
      </c>
      <c r="Q98" s="2">
        <v>162082</v>
      </c>
      <c r="R98" s="2">
        <v>43380</v>
      </c>
      <c r="S98" s="21">
        <v>118702</v>
      </c>
      <c r="T98" s="16" t="s">
        <v>14</v>
      </c>
      <c r="U98" s="2">
        <v>-9.0652799999999998E-4</v>
      </c>
      <c r="V98" s="2">
        <v>1.932724E-3</v>
      </c>
      <c r="W98" s="2">
        <v>0.63900000000000001</v>
      </c>
      <c r="X98" s="2">
        <v>537349</v>
      </c>
      <c r="Y98" s="13" t="s">
        <v>14</v>
      </c>
      <c r="Z98" s="22" t="s">
        <v>14</v>
      </c>
    </row>
    <row r="99" spans="1:26" ht="14" customHeight="1">
      <c r="A99" s="11" t="s">
        <v>399</v>
      </c>
      <c r="B99" s="2">
        <v>5</v>
      </c>
      <c r="C99" s="2">
        <v>87756918</v>
      </c>
      <c r="D99" s="18" t="s">
        <v>341</v>
      </c>
      <c r="E99" s="20" t="s">
        <v>340</v>
      </c>
      <c r="F99" s="2">
        <v>0.53952299999999997</v>
      </c>
      <c r="G99" s="2">
        <v>7.8770100000000003E-3</v>
      </c>
      <c r="H99" s="2">
        <v>1.3917199999999999E-3</v>
      </c>
      <c r="I99" s="10">
        <v>1.4999999999999999E-8</v>
      </c>
      <c r="J99" s="2">
        <v>462690</v>
      </c>
      <c r="K99" s="13" t="s">
        <v>14</v>
      </c>
      <c r="L99" s="13" t="s">
        <v>14</v>
      </c>
      <c r="M99" s="11">
        <v>0.53990000000000005</v>
      </c>
      <c r="N99" s="2">
        <v>2.58E-2</v>
      </c>
      <c r="O99" s="2">
        <v>9.1000000000000004E-3</v>
      </c>
      <c r="P99" s="2">
        <v>4.3860000000000001E-3</v>
      </c>
      <c r="Q99" s="2">
        <v>162082</v>
      </c>
      <c r="R99" s="2">
        <v>43380</v>
      </c>
      <c r="S99" s="21">
        <v>118702</v>
      </c>
      <c r="T99" s="16" t="s">
        <v>14</v>
      </c>
      <c r="U99" s="2">
        <v>-7.9578389999999995E-3</v>
      </c>
      <c r="V99" s="2">
        <v>1.935761E-3</v>
      </c>
      <c r="W99" s="10">
        <v>3.9700000000000003E-5</v>
      </c>
      <c r="X99" s="2">
        <v>537349</v>
      </c>
      <c r="Y99" s="13" t="s">
        <v>14</v>
      </c>
      <c r="Z99" s="22" t="s">
        <v>14</v>
      </c>
    </row>
    <row r="100" spans="1:26" ht="14" customHeight="1">
      <c r="A100" s="11" t="s">
        <v>230</v>
      </c>
      <c r="B100" s="2">
        <v>2</v>
      </c>
      <c r="C100" s="2">
        <v>60136176</v>
      </c>
      <c r="D100" s="18" t="s">
        <v>340</v>
      </c>
      <c r="E100" s="20" t="s">
        <v>341</v>
      </c>
      <c r="F100" s="2">
        <v>0.51881900000000003</v>
      </c>
      <c r="G100" s="2">
        <v>-9.4417500000000005E-3</v>
      </c>
      <c r="H100" s="2">
        <v>1.3899100000000001E-3</v>
      </c>
      <c r="I100" s="10">
        <v>1.1000000000000001E-11</v>
      </c>
      <c r="J100" s="2">
        <v>462690</v>
      </c>
      <c r="K100" s="13" t="s">
        <v>14</v>
      </c>
      <c r="L100" s="13" t="s">
        <v>14</v>
      </c>
      <c r="M100" s="11">
        <v>0.5181</v>
      </c>
      <c r="N100" s="2">
        <v>4.7999999999999996E-3</v>
      </c>
      <c r="O100" s="2">
        <v>8.9999999999999993E-3</v>
      </c>
      <c r="P100" s="2">
        <v>0.59860000000000002</v>
      </c>
      <c r="Q100" s="2">
        <v>162082</v>
      </c>
      <c r="R100" s="2">
        <v>43380</v>
      </c>
      <c r="S100" s="21">
        <v>118702</v>
      </c>
      <c r="T100" s="16" t="s">
        <v>14</v>
      </c>
      <c r="U100" s="2">
        <v>5.21814E-4</v>
      </c>
      <c r="V100" s="2">
        <v>1.929999E-3</v>
      </c>
      <c r="W100" s="2">
        <v>0.78700000000000003</v>
      </c>
      <c r="X100" s="2">
        <v>537349</v>
      </c>
      <c r="Y100" s="13" t="s">
        <v>14</v>
      </c>
      <c r="Z100" s="22" t="s">
        <v>14</v>
      </c>
    </row>
    <row r="101" spans="1:26" ht="14" customHeight="1">
      <c r="A101" s="11" t="s">
        <v>231</v>
      </c>
      <c r="B101" s="2">
        <v>7</v>
      </c>
      <c r="C101" s="2">
        <v>132664757</v>
      </c>
      <c r="D101" s="18" t="s">
        <v>341</v>
      </c>
      <c r="E101" s="20" t="s">
        <v>340</v>
      </c>
      <c r="F101" s="2">
        <v>0.31560700000000003</v>
      </c>
      <c r="G101" s="2">
        <v>-8.2923900000000002E-3</v>
      </c>
      <c r="H101" s="2">
        <v>1.49022E-3</v>
      </c>
      <c r="I101" s="10">
        <v>2.6000000000000001E-8</v>
      </c>
      <c r="J101" s="2">
        <v>462690</v>
      </c>
      <c r="K101" s="13" t="s">
        <v>14</v>
      </c>
      <c r="L101" s="13" t="s">
        <v>14</v>
      </c>
      <c r="M101" s="11">
        <v>0.31490000000000001</v>
      </c>
      <c r="N101" s="2">
        <v>-9.1000000000000004E-3</v>
      </c>
      <c r="O101" s="2">
        <v>9.7000000000000003E-3</v>
      </c>
      <c r="P101" s="2">
        <v>0.34649999999999997</v>
      </c>
      <c r="Q101" s="2">
        <v>162082</v>
      </c>
      <c r="R101" s="2">
        <v>43380</v>
      </c>
      <c r="S101" s="21">
        <v>118702</v>
      </c>
      <c r="T101" s="16" t="s">
        <v>14</v>
      </c>
      <c r="U101" s="2">
        <v>3.5273679999999999E-3</v>
      </c>
      <c r="V101" s="2">
        <v>2.0894329999999999E-3</v>
      </c>
      <c r="W101" s="2">
        <v>9.1200000000000003E-2</v>
      </c>
      <c r="X101" s="2">
        <v>537349</v>
      </c>
      <c r="Y101" s="13" t="s">
        <v>14</v>
      </c>
      <c r="Z101" s="22" t="s">
        <v>14</v>
      </c>
    </row>
    <row r="102" spans="1:26" ht="14" customHeight="1">
      <c r="A102" s="11" t="s">
        <v>233</v>
      </c>
      <c r="B102" s="2">
        <v>20</v>
      </c>
      <c r="C102" s="2">
        <v>19616429</v>
      </c>
      <c r="D102" s="18" t="s">
        <v>341</v>
      </c>
      <c r="E102" s="20" t="s">
        <v>340</v>
      </c>
      <c r="F102" s="2">
        <v>0.76658999999999999</v>
      </c>
      <c r="G102" s="2">
        <v>9.7121399999999993E-3</v>
      </c>
      <c r="H102" s="2">
        <v>1.6363700000000001E-3</v>
      </c>
      <c r="I102" s="10">
        <v>2.8999999999999999E-9</v>
      </c>
      <c r="J102" s="2">
        <v>462690</v>
      </c>
      <c r="K102" s="13" t="s">
        <v>14</v>
      </c>
      <c r="L102" s="13" t="s">
        <v>14</v>
      </c>
      <c r="M102" s="11">
        <v>0.76600000000000001</v>
      </c>
      <c r="N102" s="2">
        <v>1.9199999999999998E-2</v>
      </c>
      <c r="O102" s="2">
        <v>1.0699999999999999E-2</v>
      </c>
      <c r="P102" s="2">
        <v>7.374E-2</v>
      </c>
      <c r="Q102" s="2">
        <v>162082</v>
      </c>
      <c r="R102" s="2">
        <v>43380</v>
      </c>
      <c r="S102" s="21">
        <v>118702</v>
      </c>
      <c r="T102" s="16" t="s">
        <v>14</v>
      </c>
      <c r="U102" s="2">
        <v>1.2786329999999999E-3</v>
      </c>
      <c r="V102" s="2">
        <v>2.281819E-3</v>
      </c>
      <c r="W102" s="2">
        <v>0.57499999999999996</v>
      </c>
      <c r="X102" s="2">
        <v>537349</v>
      </c>
      <c r="Y102" s="13" t="s">
        <v>14</v>
      </c>
      <c r="Z102" s="22" t="s">
        <v>14</v>
      </c>
    </row>
    <row r="103" spans="1:26" ht="14" customHeight="1">
      <c r="A103" s="11" t="s">
        <v>238</v>
      </c>
      <c r="B103" s="2">
        <v>1</v>
      </c>
      <c r="C103" s="2">
        <v>32178489</v>
      </c>
      <c r="D103" s="18" t="s">
        <v>340</v>
      </c>
      <c r="E103" s="20" t="s">
        <v>341</v>
      </c>
      <c r="F103" s="2">
        <v>0.86955199999999999</v>
      </c>
      <c r="G103" s="2">
        <v>-1.1605499999999999E-2</v>
      </c>
      <c r="H103" s="2">
        <v>2.0578800000000002E-3</v>
      </c>
      <c r="I103" s="10">
        <v>1.7E-8</v>
      </c>
      <c r="J103" s="2">
        <v>462690</v>
      </c>
      <c r="K103" s="13" t="s">
        <v>14</v>
      </c>
      <c r="L103" s="13" t="s">
        <v>14</v>
      </c>
      <c r="M103" s="11">
        <v>0.86850000000000005</v>
      </c>
      <c r="N103" s="2">
        <v>7.4000000000000003E-3</v>
      </c>
      <c r="O103" s="2">
        <v>1.34E-2</v>
      </c>
      <c r="P103" s="2">
        <v>0.58169999999999999</v>
      </c>
      <c r="Q103" s="2">
        <v>162082</v>
      </c>
      <c r="R103" s="2">
        <v>43380</v>
      </c>
      <c r="S103" s="21">
        <v>118702</v>
      </c>
      <c r="T103" s="16" t="s">
        <v>14</v>
      </c>
      <c r="U103" s="2">
        <v>-2.0515170000000001E-3</v>
      </c>
      <c r="V103" s="2">
        <v>2.8367710000000001E-3</v>
      </c>
      <c r="W103" s="2">
        <v>0.47</v>
      </c>
      <c r="X103" s="2">
        <v>535425</v>
      </c>
      <c r="Y103" s="13" t="s">
        <v>14</v>
      </c>
      <c r="Z103" s="22" t="s">
        <v>14</v>
      </c>
    </row>
    <row r="104" spans="1:26" ht="14" customHeight="1">
      <c r="A104" s="11" t="s">
        <v>239</v>
      </c>
      <c r="B104" s="2">
        <v>5</v>
      </c>
      <c r="C104" s="2">
        <v>106420589</v>
      </c>
      <c r="D104" s="18" t="s">
        <v>343</v>
      </c>
      <c r="E104" s="20" t="s">
        <v>341</v>
      </c>
      <c r="F104" s="2">
        <v>0.20849699999999999</v>
      </c>
      <c r="G104" s="2">
        <v>-1.01225E-2</v>
      </c>
      <c r="H104" s="2">
        <v>1.7221199999999999E-3</v>
      </c>
      <c r="I104" s="10">
        <v>4.2000000000000004E-9</v>
      </c>
      <c r="J104" s="2">
        <v>462690</v>
      </c>
      <c r="K104" s="13" t="s">
        <v>14</v>
      </c>
      <c r="L104" s="13" t="s">
        <v>14</v>
      </c>
      <c r="M104" s="11">
        <v>0.20549999999999999</v>
      </c>
      <c r="N104" s="2">
        <v>-4.8999999999999998E-3</v>
      </c>
      <c r="O104" s="2">
        <v>1.14E-2</v>
      </c>
      <c r="P104" s="2">
        <v>0.66690000000000005</v>
      </c>
      <c r="Q104" s="2">
        <v>162082</v>
      </c>
      <c r="R104" s="2">
        <v>43380</v>
      </c>
      <c r="S104" s="21">
        <v>118702</v>
      </c>
      <c r="T104" s="16" t="s">
        <v>14</v>
      </c>
      <c r="U104" s="2">
        <v>-6.6706800000000004E-4</v>
      </c>
      <c r="V104" s="2">
        <v>2.3808660000000001E-3</v>
      </c>
      <c r="W104" s="2">
        <v>0.77900000000000003</v>
      </c>
      <c r="X104" s="2">
        <v>537349</v>
      </c>
      <c r="Y104" s="13" t="s">
        <v>14</v>
      </c>
      <c r="Z104" s="22" t="s">
        <v>14</v>
      </c>
    </row>
    <row r="105" spans="1:26" ht="14" customHeight="1">
      <c r="A105" s="11" t="s">
        <v>243</v>
      </c>
      <c r="B105" s="2">
        <v>1</v>
      </c>
      <c r="C105" s="2">
        <v>44076469</v>
      </c>
      <c r="D105" s="18" t="s">
        <v>344</v>
      </c>
      <c r="E105" s="20" t="s">
        <v>343</v>
      </c>
      <c r="F105" s="2">
        <v>0.30116100000000001</v>
      </c>
      <c r="G105" s="2">
        <v>1.12613E-2</v>
      </c>
      <c r="H105" s="2">
        <v>1.5085700000000001E-3</v>
      </c>
      <c r="I105" s="10">
        <v>8.3E-14</v>
      </c>
      <c r="J105" s="2">
        <v>462690</v>
      </c>
      <c r="K105" s="13" t="s">
        <v>14</v>
      </c>
      <c r="L105" s="13" t="s">
        <v>14</v>
      </c>
      <c r="M105" s="11">
        <v>0.30099999999999999</v>
      </c>
      <c r="N105" s="2">
        <v>1.03E-2</v>
      </c>
      <c r="O105" s="2">
        <v>9.7999999999999997E-3</v>
      </c>
      <c r="P105" s="2">
        <v>0.29570000000000002</v>
      </c>
      <c r="Q105" s="2">
        <v>162082</v>
      </c>
      <c r="R105" s="2">
        <v>43380</v>
      </c>
      <c r="S105" s="21">
        <v>118702</v>
      </c>
      <c r="T105" s="16" t="s">
        <v>14</v>
      </c>
      <c r="U105" s="2">
        <v>2.9522559999999999E-3</v>
      </c>
      <c r="V105" s="2">
        <v>2.1087549999999999E-3</v>
      </c>
      <c r="W105" s="2">
        <v>0.161</v>
      </c>
      <c r="X105" s="2">
        <v>535425</v>
      </c>
      <c r="Y105" s="13" t="s">
        <v>14</v>
      </c>
      <c r="Z105" s="22" t="s">
        <v>14</v>
      </c>
    </row>
    <row r="106" spans="1:26" ht="14" customHeight="1">
      <c r="A106" s="11" t="s">
        <v>100</v>
      </c>
      <c r="B106" s="2">
        <v>5</v>
      </c>
      <c r="C106" s="2">
        <v>155902003</v>
      </c>
      <c r="D106" s="18" t="s">
        <v>344</v>
      </c>
      <c r="E106" s="20" t="s">
        <v>340</v>
      </c>
      <c r="F106" s="2">
        <v>0.75540799999999997</v>
      </c>
      <c r="G106" s="2">
        <v>4.6730900000000004E-3</v>
      </c>
      <c r="H106" s="2">
        <v>1.61681E-3</v>
      </c>
      <c r="I106" s="2">
        <v>3.8E-3</v>
      </c>
      <c r="J106" s="2">
        <v>462690</v>
      </c>
      <c r="K106" s="13" t="s">
        <v>14</v>
      </c>
      <c r="L106" s="13" t="s">
        <v>14</v>
      </c>
      <c r="M106" s="11">
        <v>0.75919999999999999</v>
      </c>
      <c r="N106" s="2">
        <v>-2.0999999999999999E-3</v>
      </c>
      <c r="O106" s="2">
        <v>1.06E-2</v>
      </c>
      <c r="P106" s="2">
        <v>0.84419999999999995</v>
      </c>
      <c r="Q106" s="2">
        <v>162082</v>
      </c>
      <c r="R106" s="2">
        <v>43380</v>
      </c>
      <c r="S106" s="21">
        <v>118702</v>
      </c>
      <c r="T106" s="16" t="s">
        <v>14</v>
      </c>
      <c r="U106" s="2">
        <v>-1.2731384E-2</v>
      </c>
      <c r="V106" s="2">
        <v>2.2684039999999999E-3</v>
      </c>
      <c r="W106" s="10">
        <v>1.9799999999999999E-8</v>
      </c>
      <c r="X106" s="2">
        <v>537349</v>
      </c>
      <c r="Y106" s="13" t="s">
        <v>14</v>
      </c>
      <c r="Z106" s="22" t="s">
        <v>14</v>
      </c>
    </row>
    <row r="107" spans="1:26" ht="14" customHeight="1">
      <c r="A107" s="11" t="s">
        <v>101</v>
      </c>
      <c r="B107" s="2">
        <v>9</v>
      </c>
      <c r="C107" s="2">
        <v>108755622</v>
      </c>
      <c r="D107" s="18" t="s">
        <v>343</v>
      </c>
      <c r="E107" s="20" t="s">
        <v>344</v>
      </c>
      <c r="F107" s="2">
        <v>0.25633800000000001</v>
      </c>
      <c r="G107" s="2">
        <v>-1.8296300000000001E-3</v>
      </c>
      <c r="H107" s="2">
        <v>1.6174200000000001E-3</v>
      </c>
      <c r="I107" s="2">
        <v>0.26</v>
      </c>
      <c r="J107" s="2">
        <v>462690</v>
      </c>
      <c r="K107" s="13" t="s">
        <v>14</v>
      </c>
      <c r="L107" s="13" t="s">
        <v>14</v>
      </c>
      <c r="M107" s="11">
        <v>0.25979999999999998</v>
      </c>
      <c r="N107" s="2">
        <v>7.4999999999999997E-3</v>
      </c>
      <c r="O107" s="2">
        <v>2.8199999999999999E-2</v>
      </c>
      <c r="P107" s="2">
        <v>0.79</v>
      </c>
      <c r="Q107" s="2">
        <v>35297</v>
      </c>
      <c r="R107" s="2">
        <v>15107</v>
      </c>
      <c r="S107" s="21">
        <v>20190</v>
      </c>
      <c r="T107" s="16" t="s">
        <v>14</v>
      </c>
      <c r="U107" s="2">
        <v>-1.2476711999999999E-2</v>
      </c>
      <c r="V107" s="2">
        <v>2.2160040000000002E-3</v>
      </c>
      <c r="W107" s="10">
        <v>1.7999999999999999E-8</v>
      </c>
      <c r="X107" s="2">
        <v>537349</v>
      </c>
      <c r="Y107" s="13" t="s">
        <v>14</v>
      </c>
      <c r="Z107" s="22" t="s">
        <v>14</v>
      </c>
    </row>
    <row r="108" spans="1:26" ht="14" customHeight="1">
      <c r="A108" s="11" t="s">
        <v>407</v>
      </c>
      <c r="B108" s="2">
        <v>16</v>
      </c>
      <c r="C108" s="2">
        <v>31165795</v>
      </c>
      <c r="D108" s="18" t="s">
        <v>344</v>
      </c>
      <c r="E108" s="20" t="s">
        <v>343</v>
      </c>
      <c r="F108" s="2">
        <v>0.48457800000000001</v>
      </c>
      <c r="G108" s="2">
        <v>7.7434399999999999E-3</v>
      </c>
      <c r="H108" s="2">
        <v>1.41026E-3</v>
      </c>
      <c r="I108" s="10">
        <v>4.0000000000000001E-8</v>
      </c>
      <c r="J108" s="2">
        <v>462690</v>
      </c>
      <c r="K108" s="13" t="s">
        <v>14</v>
      </c>
      <c r="L108" s="13" t="s">
        <v>14</v>
      </c>
      <c r="M108" s="11">
        <v>0.47920000000000001</v>
      </c>
      <c r="N108" s="2">
        <v>3.2000000000000002E-3</v>
      </c>
      <c r="O108" s="2">
        <v>3.27E-2</v>
      </c>
      <c r="P108" s="2">
        <v>0.92200000000000004</v>
      </c>
      <c r="Q108" s="2">
        <v>35297</v>
      </c>
      <c r="R108" s="2">
        <v>15107</v>
      </c>
      <c r="S108" s="21">
        <v>20190</v>
      </c>
      <c r="T108" s="16" t="s">
        <v>14</v>
      </c>
      <c r="U108" s="2">
        <v>-4.8898800000000001E-3</v>
      </c>
      <c r="V108" s="2">
        <v>1.932895E-3</v>
      </c>
      <c r="W108" s="2">
        <v>1.14E-2</v>
      </c>
      <c r="X108" s="2">
        <v>535425</v>
      </c>
      <c r="Y108" s="13" t="s">
        <v>14</v>
      </c>
      <c r="Z108" s="22" t="s">
        <v>14</v>
      </c>
    </row>
    <row r="109" spans="1:26" ht="14" customHeight="1">
      <c r="A109" s="11" t="s">
        <v>246</v>
      </c>
      <c r="B109" s="2">
        <v>20</v>
      </c>
      <c r="C109" s="2">
        <v>61984317</v>
      </c>
      <c r="D109" s="18" t="s">
        <v>341</v>
      </c>
      <c r="E109" s="20" t="s">
        <v>340</v>
      </c>
      <c r="F109" s="2">
        <v>0.19123899999999999</v>
      </c>
      <c r="G109" s="2">
        <v>1.9115199999999999E-2</v>
      </c>
      <c r="H109" s="2">
        <v>1.7636399999999999E-3</v>
      </c>
      <c r="I109" s="10">
        <v>2.2999999999999999E-27</v>
      </c>
      <c r="J109" s="2">
        <v>462690</v>
      </c>
      <c r="K109" s="13" t="s">
        <v>14</v>
      </c>
      <c r="L109" s="13" t="s">
        <v>14</v>
      </c>
      <c r="M109" s="11">
        <v>0.1913</v>
      </c>
      <c r="N109" s="2">
        <v>-2.53E-2</v>
      </c>
      <c r="O109" s="2">
        <v>1.2E-2</v>
      </c>
      <c r="P109" s="2">
        <v>3.4700000000000002E-2</v>
      </c>
      <c r="Q109" s="2">
        <v>162082</v>
      </c>
      <c r="R109" s="2">
        <v>43380</v>
      </c>
      <c r="S109" s="21">
        <v>118702</v>
      </c>
      <c r="T109" s="16" t="s">
        <v>14</v>
      </c>
      <c r="U109" s="2">
        <v>3.3105610000000001E-3</v>
      </c>
      <c r="V109" s="2">
        <v>2.4539509999999998E-3</v>
      </c>
      <c r="W109" s="2">
        <v>0.17699999999999999</v>
      </c>
      <c r="X109" s="2">
        <v>537349</v>
      </c>
      <c r="Y109" s="13" t="s">
        <v>14</v>
      </c>
      <c r="Z109" s="22" t="s">
        <v>14</v>
      </c>
    </row>
    <row r="110" spans="1:26" ht="14" customHeight="1">
      <c r="A110" s="11" t="s">
        <v>248</v>
      </c>
      <c r="B110" s="2">
        <v>16</v>
      </c>
      <c r="C110" s="2">
        <v>75640521</v>
      </c>
      <c r="D110" s="18" t="s">
        <v>340</v>
      </c>
      <c r="E110" s="20" t="s">
        <v>341</v>
      </c>
      <c r="F110" s="2">
        <v>0.90914899999999998</v>
      </c>
      <c r="G110" s="2">
        <v>1.34109E-2</v>
      </c>
      <c r="H110" s="2">
        <v>2.4193299999999999E-3</v>
      </c>
      <c r="I110" s="10">
        <v>2.9999999999999997E-8</v>
      </c>
      <c r="J110" s="2">
        <v>462690</v>
      </c>
      <c r="K110" s="13" t="s">
        <v>14</v>
      </c>
      <c r="L110" s="13" t="s">
        <v>14</v>
      </c>
      <c r="M110" s="11">
        <v>0.90949999999999998</v>
      </c>
      <c r="N110" s="2">
        <v>-9.4999999999999998E-3</v>
      </c>
      <c r="O110" s="2">
        <v>1.6E-2</v>
      </c>
      <c r="P110" s="2">
        <v>0.55549999999999999</v>
      </c>
      <c r="Q110" s="2">
        <v>162082</v>
      </c>
      <c r="R110" s="2">
        <v>43380</v>
      </c>
      <c r="S110" s="21">
        <v>118702</v>
      </c>
      <c r="T110" s="16" t="s">
        <v>14</v>
      </c>
      <c r="U110" s="2">
        <v>3.06391E-3</v>
      </c>
      <c r="V110" s="2">
        <v>3.4341509999999999E-3</v>
      </c>
      <c r="W110" s="2">
        <v>0.372</v>
      </c>
      <c r="X110" s="2">
        <v>535425</v>
      </c>
      <c r="Y110" s="13" t="s">
        <v>14</v>
      </c>
      <c r="Z110" s="22" t="s">
        <v>14</v>
      </c>
    </row>
    <row r="111" spans="1:26" ht="14" customHeight="1">
      <c r="A111" s="11" t="s">
        <v>250</v>
      </c>
      <c r="B111" s="2">
        <v>20</v>
      </c>
      <c r="C111" s="2">
        <v>31145415</v>
      </c>
      <c r="D111" s="18" t="s">
        <v>344</v>
      </c>
      <c r="E111" s="20" t="s">
        <v>343</v>
      </c>
      <c r="F111" s="2">
        <v>0.76171599999999995</v>
      </c>
      <c r="G111" s="2">
        <v>-1.2803800000000001E-2</v>
      </c>
      <c r="H111" s="2">
        <v>1.62704E-3</v>
      </c>
      <c r="I111" s="10">
        <v>3.6000000000000001E-15</v>
      </c>
      <c r="J111" s="2">
        <v>462690</v>
      </c>
      <c r="K111" s="13" t="s">
        <v>14</v>
      </c>
      <c r="L111" s="13" t="s">
        <v>14</v>
      </c>
      <c r="M111" s="11">
        <v>0.7591</v>
      </c>
      <c r="N111" s="2">
        <v>-1.6E-2</v>
      </c>
      <c r="O111" s="2">
        <v>1.06E-2</v>
      </c>
      <c r="P111" s="2">
        <v>0.12859999999999999</v>
      </c>
      <c r="Q111" s="2">
        <v>162082</v>
      </c>
      <c r="R111" s="2">
        <v>43380</v>
      </c>
      <c r="S111" s="21">
        <v>118702</v>
      </c>
      <c r="T111" s="16" t="s">
        <v>14</v>
      </c>
      <c r="U111" s="2">
        <v>-6.1170469999999996E-3</v>
      </c>
      <c r="V111" s="2">
        <v>2.2276969999999998E-3</v>
      </c>
      <c r="W111" s="2">
        <v>6.0200000000000002E-3</v>
      </c>
      <c r="X111" s="2">
        <v>537349</v>
      </c>
      <c r="Y111" s="13" t="s">
        <v>14</v>
      </c>
      <c r="Z111" s="22" t="s">
        <v>14</v>
      </c>
    </row>
    <row r="112" spans="1:26" ht="14" customHeight="1">
      <c r="A112" s="11" t="s">
        <v>251</v>
      </c>
      <c r="B112" s="2">
        <v>4</v>
      </c>
      <c r="C112" s="2">
        <v>23678196</v>
      </c>
      <c r="D112" s="18" t="s">
        <v>343</v>
      </c>
      <c r="E112" s="20" t="s">
        <v>340</v>
      </c>
      <c r="F112" s="2">
        <v>0.91236499999999998</v>
      </c>
      <c r="G112" s="2">
        <v>-1.3416300000000001E-2</v>
      </c>
      <c r="H112" s="2">
        <v>2.4475199999999999E-3</v>
      </c>
      <c r="I112" s="10">
        <v>4.1999999999999999E-8</v>
      </c>
      <c r="J112" s="2">
        <v>462690</v>
      </c>
      <c r="K112" s="13" t="s">
        <v>14</v>
      </c>
      <c r="L112" s="13" t="s">
        <v>14</v>
      </c>
      <c r="M112" s="11">
        <v>0.91239999999999999</v>
      </c>
      <c r="N112" s="2">
        <v>3.7000000000000002E-3</v>
      </c>
      <c r="O112" s="2">
        <v>1.61E-2</v>
      </c>
      <c r="P112" s="2">
        <v>0.81899999999999995</v>
      </c>
      <c r="Q112" s="2">
        <v>162082</v>
      </c>
      <c r="R112" s="2">
        <v>43380</v>
      </c>
      <c r="S112" s="21">
        <v>118702</v>
      </c>
      <c r="T112" s="16" t="s">
        <v>14</v>
      </c>
      <c r="U112" s="2">
        <v>-2.0838499999999999E-3</v>
      </c>
      <c r="V112" s="2">
        <v>3.412024E-3</v>
      </c>
      <c r="W112" s="2">
        <v>0.54100000000000004</v>
      </c>
      <c r="X112" s="2">
        <v>537349</v>
      </c>
      <c r="Y112" s="13" t="s">
        <v>14</v>
      </c>
      <c r="Z112" s="22" t="s">
        <v>14</v>
      </c>
    </row>
    <row r="113" spans="1:26" ht="14" customHeight="1">
      <c r="A113" s="11" t="s">
        <v>252</v>
      </c>
      <c r="B113" s="2">
        <v>18</v>
      </c>
      <c r="C113" s="2">
        <v>50863861</v>
      </c>
      <c r="D113" s="18" t="s">
        <v>344</v>
      </c>
      <c r="E113" s="20" t="s">
        <v>343</v>
      </c>
      <c r="F113" s="2">
        <v>0.63990999999999998</v>
      </c>
      <c r="G113" s="2">
        <v>-8.5666300000000004E-3</v>
      </c>
      <c r="H113" s="2">
        <v>1.4567600000000001E-3</v>
      </c>
      <c r="I113" s="10">
        <v>4.1000000000000003E-9</v>
      </c>
      <c r="J113" s="2">
        <v>462690</v>
      </c>
      <c r="K113" s="13" t="s">
        <v>14</v>
      </c>
      <c r="L113" s="13" t="s">
        <v>14</v>
      </c>
      <c r="M113" s="11">
        <v>0.63880000000000003</v>
      </c>
      <c r="N113" s="2">
        <v>-1.8499999999999999E-2</v>
      </c>
      <c r="O113" s="2">
        <v>9.7000000000000003E-3</v>
      </c>
      <c r="P113" s="2">
        <v>5.765E-2</v>
      </c>
      <c r="Q113" s="2">
        <v>162082</v>
      </c>
      <c r="R113" s="2">
        <v>43380</v>
      </c>
      <c r="S113" s="21">
        <v>118702</v>
      </c>
      <c r="T113" s="16" t="s">
        <v>14</v>
      </c>
      <c r="U113" s="2">
        <v>4.4892659999999996E-3</v>
      </c>
      <c r="V113" s="2">
        <v>2.0036569999999998E-3</v>
      </c>
      <c r="W113" s="2">
        <v>2.5000000000000001E-2</v>
      </c>
      <c r="X113" s="2">
        <v>537349</v>
      </c>
      <c r="Y113" s="13" t="s">
        <v>14</v>
      </c>
      <c r="Z113" s="22" t="s">
        <v>14</v>
      </c>
    </row>
    <row r="114" spans="1:26" ht="14" customHeight="1">
      <c r="A114" s="11" t="s">
        <v>253</v>
      </c>
      <c r="B114" s="2">
        <v>2</v>
      </c>
      <c r="C114" s="2">
        <v>44326028</v>
      </c>
      <c r="D114" s="18" t="s">
        <v>341</v>
      </c>
      <c r="E114" s="20" t="s">
        <v>340</v>
      </c>
      <c r="F114" s="2">
        <v>0.96825600000000001</v>
      </c>
      <c r="G114" s="2">
        <v>2.4344399999999999E-2</v>
      </c>
      <c r="H114" s="2">
        <v>3.9616499999999997E-3</v>
      </c>
      <c r="I114" s="10">
        <v>8.0000000000000003E-10</v>
      </c>
      <c r="J114" s="2">
        <v>462690</v>
      </c>
      <c r="K114" s="13" t="s">
        <v>14</v>
      </c>
      <c r="L114" s="13" t="s">
        <v>14</v>
      </c>
      <c r="M114" s="11">
        <v>0.96799999999999997</v>
      </c>
      <c r="N114" s="2">
        <v>2.81E-2</v>
      </c>
      <c r="O114" s="2">
        <v>2.7300000000000001E-2</v>
      </c>
      <c r="P114" s="2">
        <v>0.30309999999999998</v>
      </c>
      <c r="Q114" s="2">
        <v>162082</v>
      </c>
      <c r="R114" s="2">
        <v>43380</v>
      </c>
      <c r="S114" s="21">
        <v>118702</v>
      </c>
      <c r="T114" s="16" t="s">
        <v>14</v>
      </c>
      <c r="U114" s="2">
        <v>2.6277328999999999E-2</v>
      </c>
      <c r="V114" s="2">
        <v>5.5397470000000002E-3</v>
      </c>
      <c r="W114" s="10">
        <v>2.1500000000000002E-6</v>
      </c>
      <c r="X114" s="2">
        <v>537349</v>
      </c>
      <c r="Y114" s="13" t="s">
        <v>14</v>
      </c>
      <c r="Z114" s="22" t="s">
        <v>14</v>
      </c>
    </row>
    <row r="115" spans="1:26" ht="14" customHeight="1">
      <c r="A115" s="11" t="s">
        <v>254</v>
      </c>
      <c r="B115" s="2">
        <v>2</v>
      </c>
      <c r="C115" s="2">
        <v>105973094</v>
      </c>
      <c r="D115" s="18" t="s">
        <v>343</v>
      </c>
      <c r="E115" s="20" t="s">
        <v>344</v>
      </c>
      <c r="F115" s="2">
        <v>0.87336000000000003</v>
      </c>
      <c r="G115" s="2">
        <v>-1.69073E-2</v>
      </c>
      <c r="H115" s="2">
        <v>2.0854599999999999E-3</v>
      </c>
      <c r="I115" s="10">
        <v>5.1999999999999997E-16</v>
      </c>
      <c r="J115" s="2">
        <v>462690</v>
      </c>
      <c r="K115" s="13" t="s">
        <v>14</v>
      </c>
      <c r="L115" s="13" t="s">
        <v>14</v>
      </c>
      <c r="M115" s="11">
        <v>0.87419999999999998</v>
      </c>
      <c r="N115" s="2">
        <v>-1.7899999999999999E-2</v>
      </c>
      <c r="O115" s="2">
        <v>1.3599999999999999E-2</v>
      </c>
      <c r="P115" s="2">
        <v>0.18779999999999999</v>
      </c>
      <c r="Q115" s="2">
        <v>162082</v>
      </c>
      <c r="R115" s="2">
        <v>43380</v>
      </c>
      <c r="S115" s="21">
        <v>118702</v>
      </c>
      <c r="T115" s="16" t="s">
        <v>14</v>
      </c>
      <c r="U115" s="2">
        <v>-1.581559E-3</v>
      </c>
      <c r="V115" s="2">
        <v>2.9268060000000001E-3</v>
      </c>
      <c r="W115" s="2">
        <v>0.58899999999999997</v>
      </c>
      <c r="X115" s="2">
        <v>537349</v>
      </c>
      <c r="Y115" s="13" t="s">
        <v>14</v>
      </c>
      <c r="Z115" s="22" t="s">
        <v>14</v>
      </c>
    </row>
    <row r="116" spans="1:26" ht="14" customHeight="1">
      <c r="A116" s="11" t="s">
        <v>255</v>
      </c>
      <c r="B116" s="2">
        <v>2</v>
      </c>
      <c r="C116" s="2">
        <v>161362830</v>
      </c>
      <c r="D116" s="18" t="s">
        <v>340</v>
      </c>
      <c r="E116" s="20" t="s">
        <v>341</v>
      </c>
      <c r="F116" s="2">
        <v>0.96593899999999999</v>
      </c>
      <c r="G116" s="2">
        <v>2.1746100000000001E-2</v>
      </c>
      <c r="H116" s="2">
        <v>3.8567800000000002E-3</v>
      </c>
      <c r="I116" s="10">
        <v>1.7E-8</v>
      </c>
      <c r="J116" s="2">
        <v>462690</v>
      </c>
      <c r="K116" s="13" t="s">
        <v>14</v>
      </c>
      <c r="L116" s="13" t="s">
        <v>14</v>
      </c>
      <c r="M116" s="11">
        <v>0.96650000000000003</v>
      </c>
      <c r="N116" s="2">
        <v>-6.7699999999999996E-2</v>
      </c>
      <c r="O116" s="2">
        <v>2.69E-2</v>
      </c>
      <c r="P116" s="2">
        <v>1.171E-2</v>
      </c>
      <c r="Q116" s="2">
        <v>162082</v>
      </c>
      <c r="R116" s="2">
        <v>43380</v>
      </c>
      <c r="S116" s="21">
        <v>118702</v>
      </c>
      <c r="T116" s="16" t="s">
        <v>14</v>
      </c>
      <c r="U116" s="2">
        <v>-3.361929E-3</v>
      </c>
      <c r="V116" s="2">
        <v>5.2633050000000002E-3</v>
      </c>
      <c r="W116" s="2">
        <v>0.52300000000000002</v>
      </c>
      <c r="X116" s="2">
        <v>537349</v>
      </c>
      <c r="Y116" s="13" t="s">
        <v>14</v>
      </c>
      <c r="Z116" s="22" t="s">
        <v>14</v>
      </c>
    </row>
    <row r="117" spans="1:26" ht="14" customHeight="1">
      <c r="A117" s="11" t="s">
        <v>258</v>
      </c>
      <c r="B117" s="2">
        <v>4</v>
      </c>
      <c r="C117" s="2">
        <v>2881256</v>
      </c>
      <c r="D117" s="18" t="s">
        <v>340</v>
      </c>
      <c r="E117" s="20" t="s">
        <v>344</v>
      </c>
      <c r="F117" s="2">
        <v>0.69469700000000001</v>
      </c>
      <c r="G117" s="2">
        <v>9.2856699999999993E-3</v>
      </c>
      <c r="H117" s="2">
        <v>1.5036100000000001E-3</v>
      </c>
      <c r="I117" s="10">
        <v>6.6E-10</v>
      </c>
      <c r="J117" s="2">
        <v>462690</v>
      </c>
      <c r="K117" s="13" t="s">
        <v>14</v>
      </c>
      <c r="L117" s="13" t="s">
        <v>14</v>
      </c>
      <c r="M117" s="11">
        <v>0.69469999999999998</v>
      </c>
      <c r="N117" s="2">
        <v>-2.4899999999999999E-2</v>
      </c>
      <c r="O117" s="2">
        <v>9.7999999999999997E-3</v>
      </c>
      <c r="P117" s="2">
        <v>1.074E-2</v>
      </c>
      <c r="Q117" s="2">
        <v>162082</v>
      </c>
      <c r="R117" s="2">
        <v>43380</v>
      </c>
      <c r="S117" s="21">
        <v>118702</v>
      </c>
      <c r="T117" s="16" t="s">
        <v>14</v>
      </c>
      <c r="U117" s="2">
        <v>5.8690369999999997E-3</v>
      </c>
      <c r="V117" s="2">
        <v>2.0894329999999999E-3</v>
      </c>
      <c r="W117" s="2">
        <v>4.9800000000000001E-3</v>
      </c>
      <c r="X117" s="2">
        <v>537349</v>
      </c>
      <c r="Y117" s="13" t="s">
        <v>14</v>
      </c>
      <c r="Z117" s="22" t="s">
        <v>14</v>
      </c>
    </row>
    <row r="118" spans="1:26" ht="14" customHeight="1">
      <c r="A118" s="11" t="s">
        <v>412</v>
      </c>
      <c r="B118" s="2">
        <v>13</v>
      </c>
      <c r="C118" s="2">
        <v>67332812</v>
      </c>
      <c r="D118" s="18" t="s">
        <v>341</v>
      </c>
      <c r="E118" s="20" t="s">
        <v>344</v>
      </c>
      <c r="F118" s="2">
        <v>0.65060600000000002</v>
      </c>
      <c r="G118" s="2">
        <v>8.3691400000000006E-3</v>
      </c>
      <c r="H118" s="2">
        <v>1.4610999999999999E-3</v>
      </c>
      <c r="I118" s="10">
        <v>1E-8</v>
      </c>
      <c r="J118" s="2">
        <v>462690</v>
      </c>
      <c r="K118" s="13" t="s">
        <v>14</v>
      </c>
      <c r="L118" s="13" t="s">
        <v>14</v>
      </c>
      <c r="M118" s="11">
        <v>0.65</v>
      </c>
      <c r="N118" s="2">
        <v>7.0000000000000001E-3</v>
      </c>
      <c r="O118" s="2">
        <v>9.4999999999999998E-3</v>
      </c>
      <c r="P118" s="2">
        <v>0.46079999999999999</v>
      </c>
      <c r="Q118" s="2">
        <v>162082</v>
      </c>
      <c r="R118" s="2">
        <v>43380</v>
      </c>
      <c r="S118" s="21">
        <v>118702</v>
      </c>
      <c r="T118" s="16" t="s">
        <v>14</v>
      </c>
      <c r="U118" s="2">
        <v>4.749077E-3</v>
      </c>
      <c r="V118" s="2">
        <v>2.0158709999999998E-3</v>
      </c>
      <c r="W118" s="2">
        <v>1.8499999999999999E-2</v>
      </c>
      <c r="X118" s="2">
        <v>537349</v>
      </c>
      <c r="Y118" s="13" t="s">
        <v>14</v>
      </c>
      <c r="Z118" s="22" t="s">
        <v>14</v>
      </c>
    </row>
    <row r="119" spans="1:26" ht="14" customHeight="1">
      <c r="A119" s="11" t="s">
        <v>413</v>
      </c>
      <c r="B119" s="2">
        <v>15</v>
      </c>
      <c r="C119" s="2">
        <v>99204483</v>
      </c>
      <c r="D119" s="18" t="s">
        <v>340</v>
      </c>
      <c r="E119" s="20" t="s">
        <v>341</v>
      </c>
      <c r="F119" s="2">
        <v>0.488672</v>
      </c>
      <c r="G119" s="2">
        <v>-8.1505599999999994E-3</v>
      </c>
      <c r="H119" s="2">
        <v>1.38941E-3</v>
      </c>
      <c r="I119" s="10">
        <v>4.4999999999999998E-9</v>
      </c>
      <c r="J119" s="2">
        <v>462690</v>
      </c>
      <c r="K119" s="13" t="s">
        <v>14</v>
      </c>
      <c r="L119" s="13" t="s">
        <v>14</v>
      </c>
      <c r="M119" s="11">
        <v>0.48759999999999998</v>
      </c>
      <c r="N119" s="2">
        <v>-1.4E-3</v>
      </c>
      <c r="O119" s="2">
        <v>8.9999999999999993E-3</v>
      </c>
      <c r="P119" s="2">
        <v>0.87360000000000004</v>
      </c>
      <c r="Q119" s="2">
        <v>162082</v>
      </c>
      <c r="R119" s="2">
        <v>43380</v>
      </c>
      <c r="S119" s="21">
        <v>118702</v>
      </c>
      <c r="T119" s="16" t="s">
        <v>14</v>
      </c>
      <c r="U119" s="2">
        <v>-5.002378E-3</v>
      </c>
      <c r="V119" s="2">
        <v>1.9297089999999999E-3</v>
      </c>
      <c r="W119" s="2">
        <v>9.5399999999999999E-3</v>
      </c>
      <c r="X119" s="2">
        <v>537349</v>
      </c>
      <c r="Y119" s="13" t="s">
        <v>14</v>
      </c>
      <c r="Z119" s="22" t="s">
        <v>14</v>
      </c>
    </row>
    <row r="120" spans="1:26" ht="14" customHeight="1">
      <c r="A120" s="11" t="s">
        <v>265</v>
      </c>
      <c r="B120" s="2">
        <v>2</v>
      </c>
      <c r="C120" s="2">
        <v>22548774</v>
      </c>
      <c r="D120" s="18" t="s">
        <v>340</v>
      </c>
      <c r="E120" s="20" t="s">
        <v>341</v>
      </c>
      <c r="F120" s="2">
        <v>0.433309</v>
      </c>
      <c r="G120" s="2">
        <v>7.9328200000000001E-3</v>
      </c>
      <c r="H120" s="2">
        <v>1.4036299999999999E-3</v>
      </c>
      <c r="I120" s="10">
        <v>1.6000000000000001E-8</v>
      </c>
      <c r="J120" s="2">
        <v>462690</v>
      </c>
      <c r="K120" s="13" t="s">
        <v>14</v>
      </c>
      <c r="L120" s="13" t="s">
        <v>14</v>
      </c>
      <c r="M120" s="11">
        <v>0.43369999999999997</v>
      </c>
      <c r="N120" s="2">
        <v>2.3099999999999999E-2</v>
      </c>
      <c r="O120" s="2">
        <v>9.1000000000000004E-3</v>
      </c>
      <c r="P120" s="2">
        <v>1.136E-2</v>
      </c>
      <c r="Q120" s="2">
        <v>162082</v>
      </c>
      <c r="R120" s="2">
        <v>43380</v>
      </c>
      <c r="S120" s="21">
        <v>118702</v>
      </c>
      <c r="T120" s="16" t="s">
        <v>14</v>
      </c>
      <c r="U120" s="10">
        <v>8.9499999999999994E-5</v>
      </c>
      <c r="V120" s="2">
        <v>1.948431E-3</v>
      </c>
      <c r="W120" s="2">
        <v>0.96299999999999997</v>
      </c>
      <c r="X120" s="2">
        <v>537349</v>
      </c>
      <c r="Y120" s="13" t="s">
        <v>14</v>
      </c>
      <c r="Z120" s="22" t="s">
        <v>14</v>
      </c>
    </row>
    <row r="121" spans="1:26" ht="14" customHeight="1">
      <c r="A121" s="11" t="s">
        <v>268</v>
      </c>
      <c r="B121" s="2">
        <v>3</v>
      </c>
      <c r="C121" s="2">
        <v>49317338</v>
      </c>
      <c r="D121" s="18" t="s">
        <v>340</v>
      </c>
      <c r="E121" s="20" t="s">
        <v>341</v>
      </c>
      <c r="F121" s="2">
        <v>0.267372</v>
      </c>
      <c r="G121" s="2">
        <v>1.11141E-2</v>
      </c>
      <c r="H121" s="2">
        <v>1.56621E-3</v>
      </c>
      <c r="I121" s="10">
        <v>1.2999999999999999E-12</v>
      </c>
      <c r="J121" s="2">
        <v>462690</v>
      </c>
      <c r="K121" s="13" t="s">
        <v>14</v>
      </c>
      <c r="L121" s="13" t="s">
        <v>14</v>
      </c>
      <c r="M121" s="11">
        <v>0.26729999999999998</v>
      </c>
      <c r="N121" s="2">
        <v>3.0999999999999999E-3</v>
      </c>
      <c r="O121" s="2">
        <v>1.03E-2</v>
      </c>
      <c r="P121" s="2">
        <v>0.76090000000000002</v>
      </c>
      <c r="Q121" s="2">
        <v>162082</v>
      </c>
      <c r="R121" s="2">
        <v>43380</v>
      </c>
      <c r="S121" s="21">
        <v>118702</v>
      </c>
      <c r="T121" s="16" t="s">
        <v>14</v>
      </c>
      <c r="U121" s="2">
        <v>6.7531589999999999E-3</v>
      </c>
      <c r="V121" s="2">
        <v>2.1910139999999998E-3</v>
      </c>
      <c r="W121" s="2">
        <v>2.0500000000000002E-3</v>
      </c>
      <c r="X121" s="2">
        <v>537349</v>
      </c>
      <c r="Y121" s="13" t="s">
        <v>14</v>
      </c>
      <c r="Z121" s="22" t="s">
        <v>14</v>
      </c>
    </row>
    <row r="122" spans="1:26" ht="14" customHeight="1">
      <c r="A122" s="11" t="s">
        <v>562</v>
      </c>
      <c r="B122" s="2">
        <v>3</v>
      </c>
      <c r="C122" s="2">
        <v>16859710</v>
      </c>
      <c r="D122" s="18" t="s">
        <v>344</v>
      </c>
      <c r="E122" s="20" t="s">
        <v>340</v>
      </c>
      <c r="F122" s="2">
        <v>0.63292099999999996</v>
      </c>
      <c r="G122" s="2">
        <v>-8.7525299999999997E-3</v>
      </c>
      <c r="H122" s="2">
        <v>1.4392000000000001E-3</v>
      </c>
      <c r="I122" s="10">
        <v>1.2E-9</v>
      </c>
      <c r="J122" s="2">
        <v>462690</v>
      </c>
      <c r="K122" s="13" t="s">
        <v>14</v>
      </c>
      <c r="L122" s="13" t="s">
        <v>14</v>
      </c>
      <c r="M122" s="11">
        <v>0.63270000000000004</v>
      </c>
      <c r="N122" s="2">
        <v>-8.9999999999999993E-3</v>
      </c>
      <c r="O122" s="2">
        <v>9.2999999999999992E-3</v>
      </c>
      <c r="P122" s="2">
        <v>0.33450000000000002</v>
      </c>
      <c r="Q122" s="2">
        <v>162082</v>
      </c>
      <c r="R122" s="2">
        <v>43380</v>
      </c>
      <c r="S122" s="21">
        <v>118702</v>
      </c>
      <c r="T122" s="16" t="s">
        <v>14</v>
      </c>
      <c r="U122" s="2">
        <v>-4.1695359999999997E-3</v>
      </c>
      <c r="V122" s="2">
        <v>1.996846E-3</v>
      </c>
      <c r="W122" s="2">
        <v>3.6900000000000002E-2</v>
      </c>
      <c r="X122" s="2">
        <v>537349</v>
      </c>
      <c r="Y122" s="13" t="s">
        <v>14</v>
      </c>
      <c r="Z122" s="22" t="s">
        <v>14</v>
      </c>
    </row>
    <row r="123" spans="1:26" ht="14" customHeight="1">
      <c r="A123" s="11" t="s">
        <v>270</v>
      </c>
      <c r="B123" s="2">
        <v>6</v>
      </c>
      <c r="C123" s="2">
        <v>26255451</v>
      </c>
      <c r="D123" s="18" t="s">
        <v>343</v>
      </c>
      <c r="E123" s="20" t="s">
        <v>344</v>
      </c>
      <c r="F123" s="2">
        <v>0.42110799999999998</v>
      </c>
      <c r="G123" s="2">
        <v>9.5817000000000003E-3</v>
      </c>
      <c r="H123" s="2">
        <v>1.4019200000000001E-3</v>
      </c>
      <c r="I123" s="10">
        <v>8.1999999999999998E-12</v>
      </c>
      <c r="J123" s="2">
        <v>462690</v>
      </c>
      <c r="K123" s="13" t="s">
        <v>14</v>
      </c>
      <c r="L123" s="13" t="s">
        <v>14</v>
      </c>
      <c r="M123" s="11">
        <v>0.4204</v>
      </c>
      <c r="N123" s="2">
        <v>-1.2999999999999999E-2</v>
      </c>
      <c r="O123" s="2">
        <v>9.5999999999999992E-3</v>
      </c>
      <c r="P123" s="2">
        <v>0.1736</v>
      </c>
      <c r="Q123" s="2">
        <v>162082</v>
      </c>
      <c r="R123" s="2">
        <v>43380</v>
      </c>
      <c r="S123" s="21">
        <v>118702</v>
      </c>
      <c r="T123" s="16" t="s">
        <v>14</v>
      </c>
      <c r="U123" s="2">
        <v>7.7589800000000002E-4</v>
      </c>
      <c r="V123" s="2">
        <v>1.9581899999999998E-3</v>
      </c>
      <c r="W123" s="2">
        <v>0.69199999999999995</v>
      </c>
      <c r="X123" s="2">
        <v>533585</v>
      </c>
      <c r="Y123" s="13" t="s">
        <v>14</v>
      </c>
      <c r="Z123" s="22" t="s">
        <v>14</v>
      </c>
    </row>
    <row r="124" spans="1:26" ht="14" customHeight="1">
      <c r="A124" s="11" t="s">
        <v>759</v>
      </c>
      <c r="B124" s="2">
        <v>7</v>
      </c>
      <c r="C124" s="2">
        <v>153489744</v>
      </c>
      <c r="D124" s="18" t="s">
        <v>340</v>
      </c>
      <c r="E124" s="20" t="s">
        <v>341</v>
      </c>
      <c r="F124" s="2">
        <v>0.53197399999999995</v>
      </c>
      <c r="G124" s="2">
        <v>-6.63913E-3</v>
      </c>
      <c r="H124" s="2">
        <v>1.4014800000000001E-3</v>
      </c>
      <c r="I124" s="10">
        <v>2.2000000000000001E-6</v>
      </c>
      <c r="J124" s="2">
        <v>462690</v>
      </c>
      <c r="K124" s="13" t="s">
        <v>14</v>
      </c>
      <c r="L124" s="13" t="s">
        <v>14</v>
      </c>
      <c r="M124" s="11">
        <v>0.53400000000000003</v>
      </c>
      <c r="N124" s="2">
        <v>-7.4999999999999997E-3</v>
      </c>
      <c r="O124" s="2">
        <v>0.01</v>
      </c>
      <c r="P124" s="2">
        <v>0.45629999999999998</v>
      </c>
      <c r="Q124" s="2">
        <v>162082</v>
      </c>
      <c r="R124" s="2">
        <v>43380</v>
      </c>
      <c r="S124" s="21">
        <v>118702</v>
      </c>
      <c r="T124" s="16" t="s">
        <v>14</v>
      </c>
      <c r="U124" s="2">
        <v>-1.2752539E-2</v>
      </c>
      <c r="V124" s="2">
        <v>1.935761E-3</v>
      </c>
      <c r="W124" s="10">
        <v>4.4400000000000003E-11</v>
      </c>
      <c r="X124" s="2">
        <v>537349</v>
      </c>
      <c r="Y124" s="13" t="s">
        <v>14</v>
      </c>
      <c r="Z124" s="22" t="s">
        <v>14</v>
      </c>
    </row>
    <row r="125" spans="1:26" ht="14" customHeight="1">
      <c r="A125" s="11" t="s">
        <v>414</v>
      </c>
      <c r="B125" s="2">
        <v>7</v>
      </c>
      <c r="C125" s="2">
        <v>132309592</v>
      </c>
      <c r="D125" s="18" t="s">
        <v>341</v>
      </c>
      <c r="E125" s="20" t="s">
        <v>340</v>
      </c>
      <c r="F125" s="2">
        <v>0.50326099999999996</v>
      </c>
      <c r="G125" s="2">
        <v>-7.5843400000000002E-3</v>
      </c>
      <c r="H125" s="2">
        <v>1.3869500000000001E-3</v>
      </c>
      <c r="I125" s="10">
        <v>4.4999999999999999E-8</v>
      </c>
      <c r="J125" s="2">
        <v>462690</v>
      </c>
      <c r="K125" s="13" t="s">
        <v>14</v>
      </c>
      <c r="L125" s="13" t="s">
        <v>14</v>
      </c>
      <c r="M125" s="11">
        <v>0.50360000000000005</v>
      </c>
      <c r="N125" s="2">
        <v>-1.11E-2</v>
      </c>
      <c r="O125" s="2">
        <v>9.1999999999999998E-3</v>
      </c>
      <c r="P125" s="2">
        <v>0.22550000000000001</v>
      </c>
      <c r="Q125" s="2">
        <v>162082</v>
      </c>
      <c r="R125" s="2">
        <v>43380</v>
      </c>
      <c r="S125" s="21">
        <v>118702</v>
      </c>
      <c r="T125" s="16" t="s">
        <v>14</v>
      </c>
      <c r="U125" s="2">
        <v>-7.81323E-4</v>
      </c>
      <c r="V125" s="2">
        <v>1.929339E-3</v>
      </c>
      <c r="W125" s="2">
        <v>0.68600000000000005</v>
      </c>
      <c r="X125" s="2">
        <v>537349</v>
      </c>
      <c r="Y125" s="13" t="s">
        <v>14</v>
      </c>
      <c r="Z125" s="22" t="s">
        <v>14</v>
      </c>
    </row>
    <row r="126" spans="1:26" ht="14" customHeight="1">
      <c r="A126" s="11" t="s">
        <v>271</v>
      </c>
      <c r="B126" s="2">
        <v>7</v>
      </c>
      <c r="C126" s="2">
        <v>99081730</v>
      </c>
      <c r="D126" s="18" t="s">
        <v>343</v>
      </c>
      <c r="E126" s="20" t="s">
        <v>344</v>
      </c>
      <c r="F126" s="2">
        <v>0.84555100000000005</v>
      </c>
      <c r="G126" s="2">
        <v>1.1063999999999999E-2</v>
      </c>
      <c r="H126" s="2">
        <v>1.9164500000000001E-3</v>
      </c>
      <c r="I126" s="10">
        <v>7.8000000000000004E-9</v>
      </c>
      <c r="J126" s="2">
        <v>462690</v>
      </c>
      <c r="K126" s="13" t="s">
        <v>14</v>
      </c>
      <c r="L126" s="13" t="s">
        <v>14</v>
      </c>
      <c r="M126" s="11">
        <v>0.84489999999999998</v>
      </c>
      <c r="N126" s="2">
        <v>-5.5999999999999999E-3</v>
      </c>
      <c r="O126" s="2">
        <v>1.26E-2</v>
      </c>
      <c r="P126" s="2">
        <v>0.65569999999999995</v>
      </c>
      <c r="Q126" s="2">
        <v>162082</v>
      </c>
      <c r="R126" s="2">
        <v>43380</v>
      </c>
      <c r="S126" s="21">
        <v>118702</v>
      </c>
      <c r="T126" s="16" t="s">
        <v>14</v>
      </c>
      <c r="U126" s="2">
        <v>1.059476E-2</v>
      </c>
      <c r="V126" s="2">
        <v>2.665401E-3</v>
      </c>
      <c r="W126" s="10">
        <v>7.2299999999999996E-5</v>
      </c>
      <c r="X126" s="2">
        <v>537349</v>
      </c>
      <c r="Y126" s="13" t="s">
        <v>14</v>
      </c>
      <c r="Z126" s="22" t="s">
        <v>14</v>
      </c>
    </row>
    <row r="127" spans="1:26" ht="14" customHeight="1">
      <c r="A127" s="11" t="s">
        <v>416</v>
      </c>
      <c r="B127" s="2">
        <v>9</v>
      </c>
      <c r="C127" s="2">
        <v>82430418</v>
      </c>
      <c r="D127" s="18" t="s">
        <v>344</v>
      </c>
      <c r="E127" s="20" t="s">
        <v>343</v>
      </c>
      <c r="F127" s="2">
        <v>0.42730699999999999</v>
      </c>
      <c r="G127" s="2">
        <v>8.7343300000000002E-3</v>
      </c>
      <c r="H127" s="2">
        <v>1.4050099999999999E-3</v>
      </c>
      <c r="I127" s="10">
        <v>5.1E-10</v>
      </c>
      <c r="J127" s="2">
        <v>462690</v>
      </c>
      <c r="K127" s="13" t="s">
        <v>14</v>
      </c>
      <c r="L127" s="13" t="s">
        <v>14</v>
      </c>
      <c r="M127" s="11">
        <v>0.4304</v>
      </c>
      <c r="N127" s="2">
        <v>-3.0000000000000001E-3</v>
      </c>
      <c r="O127" s="2">
        <v>9.1999999999999998E-3</v>
      </c>
      <c r="P127" s="2">
        <v>0.74219999999999997</v>
      </c>
      <c r="Q127" s="2">
        <v>162082</v>
      </c>
      <c r="R127" s="2">
        <v>43380</v>
      </c>
      <c r="S127" s="21">
        <v>118702</v>
      </c>
      <c r="T127" s="16" t="s">
        <v>14</v>
      </c>
      <c r="U127" s="2">
        <v>-7.6483970000000004E-3</v>
      </c>
      <c r="V127" s="2">
        <v>1.9489920000000001E-3</v>
      </c>
      <c r="W127" s="10">
        <v>8.7800000000000006E-5</v>
      </c>
      <c r="X127" s="2">
        <v>537349</v>
      </c>
      <c r="Y127" s="13" t="s">
        <v>14</v>
      </c>
      <c r="Z127" s="22" t="s">
        <v>14</v>
      </c>
    </row>
    <row r="128" spans="1:26" ht="14" customHeight="1">
      <c r="A128" s="11" t="s">
        <v>275</v>
      </c>
      <c r="B128" s="2">
        <v>10</v>
      </c>
      <c r="C128" s="2">
        <v>104438565</v>
      </c>
      <c r="D128" s="18" t="s">
        <v>341</v>
      </c>
      <c r="E128" s="20" t="s">
        <v>340</v>
      </c>
      <c r="F128" s="2">
        <v>0.62342900000000001</v>
      </c>
      <c r="G128" s="2">
        <v>8.5502500000000006E-3</v>
      </c>
      <c r="H128" s="2">
        <v>1.43575E-3</v>
      </c>
      <c r="I128" s="10">
        <v>2.6000000000000001E-9</v>
      </c>
      <c r="J128" s="2">
        <v>462690</v>
      </c>
      <c r="K128" s="13" t="s">
        <v>14</v>
      </c>
      <c r="L128" s="13" t="s">
        <v>14</v>
      </c>
      <c r="M128" s="11">
        <v>0.62170000000000003</v>
      </c>
      <c r="N128" s="2">
        <v>-1.6799999999999999E-2</v>
      </c>
      <c r="O128" s="2">
        <v>9.2999999999999992E-3</v>
      </c>
      <c r="P128" s="2">
        <v>7.2090000000000001E-2</v>
      </c>
      <c r="Q128" s="2">
        <v>162082</v>
      </c>
      <c r="R128" s="2">
        <v>43380</v>
      </c>
      <c r="S128" s="21">
        <v>118702</v>
      </c>
      <c r="T128" s="16" t="s">
        <v>14</v>
      </c>
      <c r="U128" s="2">
        <v>8.7597E-4</v>
      </c>
      <c r="V128" s="2">
        <v>1.978615E-3</v>
      </c>
      <c r="W128" s="2">
        <v>0.65800000000000003</v>
      </c>
      <c r="X128" s="2">
        <v>537349</v>
      </c>
      <c r="Y128" s="13" t="s">
        <v>14</v>
      </c>
      <c r="Z128" s="22" t="s">
        <v>14</v>
      </c>
    </row>
    <row r="129" spans="1:26" ht="14" customHeight="1">
      <c r="A129" s="11" t="s">
        <v>54</v>
      </c>
      <c r="B129" s="2">
        <v>3</v>
      </c>
      <c r="C129" s="2">
        <v>83946294</v>
      </c>
      <c r="D129" s="18" t="s">
        <v>340</v>
      </c>
      <c r="E129" s="20" t="s">
        <v>341</v>
      </c>
      <c r="F129" s="2">
        <v>0.79151499999999997</v>
      </c>
      <c r="G129" s="2">
        <v>-9.6563800000000009E-3</v>
      </c>
      <c r="H129" s="2">
        <v>1.71159E-3</v>
      </c>
      <c r="I129" s="10">
        <v>1.7E-8</v>
      </c>
      <c r="J129" s="2">
        <v>462690</v>
      </c>
      <c r="K129" s="13" t="s">
        <v>14</v>
      </c>
      <c r="L129" s="13" t="s">
        <v>14</v>
      </c>
      <c r="M129" s="11">
        <v>0.79490000000000005</v>
      </c>
      <c r="N129" s="2">
        <v>-5.11E-2</v>
      </c>
      <c r="O129" s="2">
        <v>1.12E-2</v>
      </c>
      <c r="P129" s="10">
        <v>4.8500000000000002E-6</v>
      </c>
      <c r="Q129" s="2">
        <v>162082</v>
      </c>
      <c r="R129" s="2">
        <v>43380</v>
      </c>
      <c r="S129" s="21">
        <v>118702</v>
      </c>
      <c r="T129" s="16" t="s">
        <v>14</v>
      </c>
      <c r="U129" s="2">
        <v>-4.2205940000000003E-3</v>
      </c>
      <c r="V129" s="2">
        <v>2.389441E-3</v>
      </c>
      <c r="W129" s="2">
        <v>7.7200000000000005E-2</v>
      </c>
      <c r="X129" s="2">
        <v>537349</v>
      </c>
      <c r="Y129" s="13" t="s">
        <v>14</v>
      </c>
      <c r="Z129" s="22" t="s">
        <v>14</v>
      </c>
    </row>
    <row r="130" spans="1:26" ht="14" customHeight="1">
      <c r="A130" s="11" t="s">
        <v>276</v>
      </c>
      <c r="B130" s="2">
        <v>18</v>
      </c>
      <c r="C130" s="2">
        <v>77576337</v>
      </c>
      <c r="D130" s="18" t="s">
        <v>344</v>
      </c>
      <c r="E130" s="20" t="s">
        <v>343</v>
      </c>
      <c r="F130" s="2">
        <v>0.79053300000000004</v>
      </c>
      <c r="G130" s="2">
        <v>-1.0319699999999999E-2</v>
      </c>
      <c r="H130" s="2">
        <v>1.7038000000000001E-3</v>
      </c>
      <c r="I130" s="10">
        <v>1.3999999999999999E-9</v>
      </c>
      <c r="J130" s="2">
        <v>462690</v>
      </c>
      <c r="K130" s="13" t="s">
        <v>14</v>
      </c>
      <c r="L130" s="13" t="s">
        <v>14</v>
      </c>
      <c r="M130" s="11">
        <v>0.79279999999999995</v>
      </c>
      <c r="N130" s="2">
        <v>-1.89E-2</v>
      </c>
      <c r="O130" s="2">
        <v>1.11E-2</v>
      </c>
      <c r="P130" s="2">
        <v>8.8859999999999995E-2</v>
      </c>
      <c r="Q130" s="2">
        <v>162082</v>
      </c>
      <c r="R130" s="2">
        <v>43380</v>
      </c>
      <c r="S130" s="21">
        <v>118702</v>
      </c>
      <c r="T130" s="16" t="s">
        <v>14</v>
      </c>
      <c r="U130" s="2">
        <v>2.6297529999999999E-3</v>
      </c>
      <c r="V130" s="2">
        <v>2.3808660000000001E-3</v>
      </c>
      <c r="W130" s="2">
        <v>0.27</v>
      </c>
      <c r="X130" s="2">
        <v>537349</v>
      </c>
      <c r="Y130" s="13" t="s">
        <v>14</v>
      </c>
      <c r="Z130" s="22" t="s">
        <v>14</v>
      </c>
    </row>
    <row r="131" spans="1:26" ht="14" customHeight="1">
      <c r="A131" s="11" t="s">
        <v>417</v>
      </c>
      <c r="B131" s="2">
        <v>14</v>
      </c>
      <c r="C131" s="2">
        <v>77502546</v>
      </c>
      <c r="D131" s="18" t="s">
        <v>343</v>
      </c>
      <c r="E131" s="20" t="s">
        <v>341</v>
      </c>
      <c r="F131" s="2">
        <v>0.67428200000000005</v>
      </c>
      <c r="G131" s="2">
        <v>-8.8516199999999993E-3</v>
      </c>
      <c r="H131" s="2">
        <v>1.48508E-3</v>
      </c>
      <c r="I131" s="10">
        <v>2.5000000000000001E-9</v>
      </c>
      <c r="J131" s="2">
        <v>462690</v>
      </c>
      <c r="K131" s="13" t="s">
        <v>14</v>
      </c>
      <c r="L131" s="13" t="s">
        <v>14</v>
      </c>
      <c r="M131" s="11">
        <v>0.67490000000000006</v>
      </c>
      <c r="N131" s="2">
        <v>-7.4999999999999997E-3</v>
      </c>
      <c r="O131" s="2">
        <v>9.7000000000000003E-3</v>
      </c>
      <c r="P131" s="2">
        <v>0.4405</v>
      </c>
      <c r="Q131" s="2">
        <v>162082</v>
      </c>
      <c r="R131" s="2">
        <v>43380</v>
      </c>
      <c r="S131" s="21">
        <v>118702</v>
      </c>
      <c r="T131" s="16" t="s">
        <v>14</v>
      </c>
      <c r="U131" s="2">
        <v>-4.2837120000000003E-3</v>
      </c>
      <c r="V131" s="2">
        <v>2.0562470000000002E-3</v>
      </c>
      <c r="W131" s="2">
        <v>3.7100000000000001E-2</v>
      </c>
      <c r="X131" s="2">
        <v>537349</v>
      </c>
      <c r="Y131" s="13" t="s">
        <v>14</v>
      </c>
      <c r="Z131" s="22" t="s">
        <v>14</v>
      </c>
    </row>
    <row r="132" spans="1:26" ht="14" customHeight="1">
      <c r="A132" s="11" t="s">
        <v>279</v>
      </c>
      <c r="B132" s="2">
        <v>5</v>
      </c>
      <c r="C132" s="2">
        <v>43161351</v>
      </c>
      <c r="D132" s="18" t="s">
        <v>344</v>
      </c>
      <c r="E132" s="20" t="s">
        <v>343</v>
      </c>
      <c r="F132" s="2">
        <v>0.88881100000000002</v>
      </c>
      <c r="G132" s="2">
        <v>1.32566E-2</v>
      </c>
      <c r="H132" s="2">
        <v>2.19871E-3</v>
      </c>
      <c r="I132" s="10">
        <v>1.6000000000000001E-9</v>
      </c>
      <c r="J132" s="2">
        <v>462690</v>
      </c>
      <c r="K132" s="13" t="s">
        <v>14</v>
      </c>
      <c r="L132" s="13" t="s">
        <v>14</v>
      </c>
      <c r="M132" s="11">
        <v>0.88870000000000005</v>
      </c>
      <c r="N132" s="2">
        <v>-9.5999999999999992E-3</v>
      </c>
      <c r="O132" s="2">
        <v>1.5699999999999999E-2</v>
      </c>
      <c r="P132" s="2">
        <v>0.54090000000000005</v>
      </c>
      <c r="Q132" s="2">
        <v>162082</v>
      </c>
      <c r="R132" s="2">
        <v>43380</v>
      </c>
      <c r="S132" s="21">
        <v>118702</v>
      </c>
      <c r="T132" s="16" t="s">
        <v>14</v>
      </c>
      <c r="U132" s="2">
        <v>8.1302409999999999E-3</v>
      </c>
      <c r="V132" s="2">
        <v>3.0707500000000001E-3</v>
      </c>
      <c r="W132" s="2">
        <v>8.09E-3</v>
      </c>
      <c r="X132" s="2">
        <v>537349</v>
      </c>
      <c r="Y132" s="13" t="s">
        <v>14</v>
      </c>
      <c r="Z132" s="22" t="s">
        <v>14</v>
      </c>
    </row>
    <row r="133" spans="1:26" ht="14" customHeight="1">
      <c r="A133" s="11" t="s">
        <v>282</v>
      </c>
      <c r="B133" s="2">
        <v>8</v>
      </c>
      <c r="C133" s="2">
        <v>95578201</v>
      </c>
      <c r="D133" s="18" t="s">
        <v>343</v>
      </c>
      <c r="E133" s="20" t="s">
        <v>340</v>
      </c>
      <c r="F133" s="2">
        <v>0.76456800000000003</v>
      </c>
      <c r="G133" s="2">
        <v>8.9876599999999997E-3</v>
      </c>
      <c r="H133" s="2">
        <v>1.6339600000000001E-3</v>
      </c>
      <c r="I133" s="10">
        <v>3.8000000000000003E-8</v>
      </c>
      <c r="J133" s="2">
        <v>462690</v>
      </c>
      <c r="K133" s="13" t="s">
        <v>14</v>
      </c>
      <c r="L133" s="13" t="s">
        <v>14</v>
      </c>
      <c r="M133" s="11">
        <v>0.76019999999999999</v>
      </c>
      <c r="N133" s="2">
        <v>4.1000000000000003E-3</v>
      </c>
      <c r="O133" s="2">
        <v>1.06E-2</v>
      </c>
      <c r="P133" s="2">
        <v>0.7006</v>
      </c>
      <c r="Q133" s="2">
        <v>162082</v>
      </c>
      <c r="R133" s="2">
        <v>43380</v>
      </c>
      <c r="S133" s="21">
        <v>118702</v>
      </c>
      <c r="T133" s="16" t="s">
        <v>14</v>
      </c>
      <c r="U133" s="2">
        <v>-2.8998799999999998E-4</v>
      </c>
      <c r="V133" s="2">
        <v>2.2306790000000002E-3</v>
      </c>
      <c r="W133" s="2">
        <v>0.89700000000000002</v>
      </c>
      <c r="X133" s="2">
        <v>537349</v>
      </c>
      <c r="Y133" s="13" t="s">
        <v>14</v>
      </c>
      <c r="Z133" s="22" t="s">
        <v>14</v>
      </c>
    </row>
    <row r="134" spans="1:26" ht="14" customHeight="1">
      <c r="A134" s="11" t="s">
        <v>283</v>
      </c>
      <c r="B134" s="2">
        <v>4</v>
      </c>
      <c r="C134" s="2">
        <v>112422145</v>
      </c>
      <c r="D134" s="18" t="s">
        <v>344</v>
      </c>
      <c r="E134" s="20" t="s">
        <v>343</v>
      </c>
      <c r="F134" s="2">
        <v>0.82859099999999997</v>
      </c>
      <c r="G134" s="2">
        <v>1.2382900000000001E-2</v>
      </c>
      <c r="H134" s="2">
        <v>1.8387E-3</v>
      </c>
      <c r="I134" s="10">
        <v>1.6E-11</v>
      </c>
      <c r="J134" s="2">
        <v>462690</v>
      </c>
      <c r="K134" s="13" t="s">
        <v>14</v>
      </c>
      <c r="L134" s="13" t="s">
        <v>14</v>
      </c>
      <c r="M134" s="11">
        <v>0.83009999999999995</v>
      </c>
      <c r="N134" s="2">
        <v>2.9600000000000001E-2</v>
      </c>
      <c r="O134" s="2">
        <v>1.2200000000000001E-2</v>
      </c>
      <c r="P134" s="2">
        <v>1.5509999999999999E-2</v>
      </c>
      <c r="Q134" s="2">
        <v>162082</v>
      </c>
      <c r="R134" s="2">
        <v>43380</v>
      </c>
      <c r="S134" s="21">
        <v>118702</v>
      </c>
      <c r="T134" s="16" t="s">
        <v>14</v>
      </c>
      <c r="U134" s="2">
        <v>3.889516E-3</v>
      </c>
      <c r="V134" s="2">
        <v>2.5987919999999999E-3</v>
      </c>
      <c r="W134" s="2">
        <v>0.13500000000000001</v>
      </c>
      <c r="X134" s="2">
        <v>537349</v>
      </c>
      <c r="Y134" s="13" t="s">
        <v>14</v>
      </c>
      <c r="Z134" s="22" t="s">
        <v>14</v>
      </c>
    </row>
    <row r="135" spans="1:26" ht="14" customHeight="1">
      <c r="A135" s="11" t="s">
        <v>289</v>
      </c>
      <c r="B135" s="2">
        <v>12</v>
      </c>
      <c r="C135" s="2">
        <v>56473808</v>
      </c>
      <c r="D135" s="18" t="s">
        <v>340</v>
      </c>
      <c r="E135" s="20" t="s">
        <v>341</v>
      </c>
      <c r="F135" s="2">
        <v>0.43135499999999999</v>
      </c>
      <c r="G135" s="2">
        <v>-8.1164900000000005E-3</v>
      </c>
      <c r="H135" s="2">
        <v>1.3992E-3</v>
      </c>
      <c r="I135" s="10">
        <v>6.6000000000000004E-9</v>
      </c>
      <c r="J135" s="2">
        <v>462690</v>
      </c>
      <c r="K135" s="13" t="s">
        <v>14</v>
      </c>
      <c r="L135" s="13" t="s">
        <v>14</v>
      </c>
      <c r="M135" s="11">
        <v>0.42930000000000001</v>
      </c>
      <c r="N135" s="2">
        <v>-9.7999999999999997E-3</v>
      </c>
      <c r="O135" s="2">
        <v>9.1999999999999998E-3</v>
      </c>
      <c r="P135" s="2">
        <v>0.29020000000000001</v>
      </c>
      <c r="Q135" s="2">
        <v>162082</v>
      </c>
      <c r="R135" s="2">
        <v>43380</v>
      </c>
      <c r="S135" s="21">
        <v>118702</v>
      </c>
      <c r="T135" s="16" t="s">
        <v>14</v>
      </c>
      <c r="U135" s="2">
        <v>3.3701220000000001E-3</v>
      </c>
      <c r="V135" s="2">
        <v>1.9489920000000001E-3</v>
      </c>
      <c r="W135" s="2">
        <v>8.3900000000000002E-2</v>
      </c>
      <c r="X135" s="2">
        <v>537349</v>
      </c>
      <c r="Y135" s="13" t="s">
        <v>14</v>
      </c>
      <c r="Z135" s="22" t="s">
        <v>14</v>
      </c>
    </row>
    <row r="136" spans="1:26" ht="14" customHeight="1">
      <c r="A136" s="11" t="s">
        <v>293</v>
      </c>
      <c r="B136" s="2">
        <v>3</v>
      </c>
      <c r="C136" s="2">
        <v>131074511</v>
      </c>
      <c r="D136" s="18" t="s">
        <v>343</v>
      </c>
      <c r="E136" s="20" t="s">
        <v>341</v>
      </c>
      <c r="F136" s="2">
        <v>0.84229500000000002</v>
      </c>
      <c r="G136" s="2">
        <v>-1.0818899999999999E-2</v>
      </c>
      <c r="H136" s="2">
        <v>1.9126E-3</v>
      </c>
      <c r="I136" s="10">
        <v>1.4999999999999999E-8</v>
      </c>
      <c r="J136" s="2">
        <v>462690</v>
      </c>
      <c r="K136" s="13" t="s">
        <v>14</v>
      </c>
      <c r="L136" s="13" t="s">
        <v>14</v>
      </c>
      <c r="M136" s="11">
        <v>0.8417</v>
      </c>
      <c r="N136" s="2">
        <v>2.2599999999999999E-2</v>
      </c>
      <c r="O136" s="2">
        <v>1.2800000000000001E-2</v>
      </c>
      <c r="P136" s="2">
        <v>7.7020000000000005E-2</v>
      </c>
      <c r="Q136" s="2">
        <v>162082</v>
      </c>
      <c r="R136" s="2">
        <v>43380</v>
      </c>
      <c r="S136" s="21">
        <v>118702</v>
      </c>
      <c r="T136" s="16" t="s">
        <v>14</v>
      </c>
      <c r="U136" s="2">
        <v>-2.9559109999999999E-3</v>
      </c>
      <c r="V136" s="2">
        <v>2.5925060000000001E-3</v>
      </c>
      <c r="W136" s="2">
        <v>0.254</v>
      </c>
      <c r="X136" s="2">
        <v>537349</v>
      </c>
      <c r="Y136" s="13" t="s">
        <v>14</v>
      </c>
      <c r="Z136" s="22" t="s">
        <v>14</v>
      </c>
    </row>
    <row r="137" spans="1:26" ht="14" customHeight="1">
      <c r="A137" s="11" t="s">
        <v>294</v>
      </c>
      <c r="B137" s="2">
        <v>13</v>
      </c>
      <c r="C137" s="2">
        <v>100546450</v>
      </c>
      <c r="D137" s="18" t="s">
        <v>344</v>
      </c>
      <c r="E137" s="20" t="s">
        <v>343</v>
      </c>
      <c r="F137" s="2">
        <v>0.21171100000000001</v>
      </c>
      <c r="G137" s="2">
        <v>1.074E-2</v>
      </c>
      <c r="H137" s="2">
        <v>1.7071600000000001E-3</v>
      </c>
      <c r="I137" s="10">
        <v>3.1999999999999998E-10</v>
      </c>
      <c r="J137" s="2">
        <v>462690</v>
      </c>
      <c r="K137" s="13" t="s">
        <v>14</v>
      </c>
      <c r="L137" s="13" t="s">
        <v>14</v>
      </c>
      <c r="M137" s="11">
        <v>0.20949999999999999</v>
      </c>
      <c r="N137" s="2">
        <v>7.0000000000000001E-3</v>
      </c>
      <c r="O137" s="2">
        <v>1.1599999999999999E-2</v>
      </c>
      <c r="P137" s="2">
        <v>0.54649999999999999</v>
      </c>
      <c r="Q137" s="2">
        <v>162082</v>
      </c>
      <c r="R137" s="2">
        <v>43380</v>
      </c>
      <c r="S137" s="21">
        <v>118702</v>
      </c>
      <c r="T137" s="16" t="s">
        <v>14</v>
      </c>
      <c r="U137" s="2">
        <v>-2.7475720000000002E-3</v>
      </c>
      <c r="V137" s="2">
        <v>2.3560230000000001E-3</v>
      </c>
      <c r="W137" s="2">
        <v>0.24399999999999999</v>
      </c>
      <c r="X137" s="2">
        <v>537349</v>
      </c>
      <c r="Y137" s="13" t="s">
        <v>14</v>
      </c>
      <c r="Z137" s="22" t="s">
        <v>14</v>
      </c>
    </row>
    <row r="138" spans="1:26" ht="14" customHeight="1">
      <c r="A138" s="11" t="s">
        <v>296</v>
      </c>
      <c r="B138" s="2">
        <v>12</v>
      </c>
      <c r="C138" s="2">
        <v>50015942</v>
      </c>
      <c r="D138" s="18" t="s">
        <v>344</v>
      </c>
      <c r="E138" s="20" t="s">
        <v>343</v>
      </c>
      <c r="F138" s="2">
        <v>0.92545900000000003</v>
      </c>
      <c r="G138" s="2">
        <v>1.48021E-2</v>
      </c>
      <c r="H138" s="2">
        <v>2.64197E-3</v>
      </c>
      <c r="I138" s="10">
        <v>2.0999999999999999E-8</v>
      </c>
      <c r="J138" s="2">
        <v>462690</v>
      </c>
      <c r="K138" s="13" t="s">
        <v>14</v>
      </c>
      <c r="L138" s="13" t="s">
        <v>14</v>
      </c>
      <c r="M138" s="11">
        <v>0.92700000000000005</v>
      </c>
      <c r="N138" s="2">
        <v>-2.6499999999999999E-2</v>
      </c>
      <c r="O138" s="2">
        <v>1.7399999999999999E-2</v>
      </c>
      <c r="P138" s="2">
        <v>0.1283</v>
      </c>
      <c r="Q138" s="2">
        <v>162082</v>
      </c>
      <c r="R138" s="2">
        <v>43380</v>
      </c>
      <c r="S138" s="21">
        <v>118702</v>
      </c>
      <c r="T138" s="16" t="s">
        <v>14</v>
      </c>
      <c r="U138" s="2">
        <v>9.8813540000000002E-3</v>
      </c>
      <c r="V138" s="2">
        <v>3.7057969999999998E-3</v>
      </c>
      <c r="W138" s="2">
        <v>7.6800000000000002E-3</v>
      </c>
      <c r="X138" s="2">
        <v>537349</v>
      </c>
      <c r="Y138" s="13" t="s">
        <v>14</v>
      </c>
      <c r="Z138" s="22" t="s">
        <v>14</v>
      </c>
    </row>
    <row r="139" spans="1:26" ht="14" customHeight="1">
      <c r="A139" s="11" t="s">
        <v>55</v>
      </c>
      <c r="B139" s="2">
        <v>18</v>
      </c>
      <c r="C139" s="2">
        <v>38173633</v>
      </c>
      <c r="D139" s="18" t="s">
        <v>343</v>
      </c>
      <c r="E139" s="20" t="s">
        <v>344</v>
      </c>
      <c r="F139" s="2">
        <v>0.30077199999999998</v>
      </c>
      <c r="G139" s="2">
        <v>-2.3843900000000001E-3</v>
      </c>
      <c r="H139" s="2">
        <v>1.51541E-3</v>
      </c>
      <c r="I139" s="2">
        <v>0.12</v>
      </c>
      <c r="J139" s="2">
        <v>462690</v>
      </c>
      <c r="K139" s="13" t="s">
        <v>14</v>
      </c>
      <c r="L139" s="13" t="s">
        <v>14</v>
      </c>
      <c r="M139" s="11">
        <v>0.30070000000000002</v>
      </c>
      <c r="N139" s="2">
        <v>4.6600000000000003E-2</v>
      </c>
      <c r="O139" s="2">
        <v>9.9000000000000008E-3</v>
      </c>
      <c r="P139" s="10">
        <v>2.7999999999999999E-6</v>
      </c>
      <c r="Q139" s="2">
        <v>162082</v>
      </c>
      <c r="R139" s="2">
        <v>43380</v>
      </c>
      <c r="S139" s="21">
        <v>118702</v>
      </c>
      <c r="T139" s="16" t="s">
        <v>14</v>
      </c>
      <c r="U139" s="2">
        <v>8.3543569999999998E-3</v>
      </c>
      <c r="V139" s="2">
        <v>2.0951469999999999E-3</v>
      </c>
      <c r="W139" s="10">
        <v>6.8300000000000007E-5</v>
      </c>
      <c r="X139" s="2">
        <v>537349</v>
      </c>
      <c r="Y139" s="13" t="s">
        <v>14</v>
      </c>
      <c r="Z139" s="22" t="s">
        <v>14</v>
      </c>
    </row>
    <row r="140" spans="1:26" ht="14" customHeight="1">
      <c r="A140" s="11" t="s">
        <v>56</v>
      </c>
      <c r="B140" s="2">
        <v>1</v>
      </c>
      <c r="C140" s="2">
        <v>6652745</v>
      </c>
      <c r="D140" s="18" t="s">
        <v>344</v>
      </c>
      <c r="E140" s="20" t="s">
        <v>343</v>
      </c>
      <c r="F140" s="2">
        <v>0.63996900000000001</v>
      </c>
      <c r="G140" s="2">
        <v>3.9664799999999999E-4</v>
      </c>
      <c r="H140" s="2">
        <v>1.4476300000000001E-3</v>
      </c>
      <c r="I140" s="2">
        <v>0.78</v>
      </c>
      <c r="J140" s="2">
        <v>462690</v>
      </c>
      <c r="K140" s="13" t="s">
        <v>14</v>
      </c>
      <c r="L140" s="13" t="s">
        <v>14</v>
      </c>
      <c r="M140" s="11">
        <v>0.64219999999999999</v>
      </c>
      <c r="N140" s="2">
        <v>4.41E-2</v>
      </c>
      <c r="O140" s="2">
        <v>9.4999999999999998E-3</v>
      </c>
      <c r="P140" s="10">
        <v>3.1499999999999999E-6</v>
      </c>
      <c r="Q140" s="2">
        <v>162082</v>
      </c>
      <c r="R140" s="2">
        <v>43380</v>
      </c>
      <c r="S140" s="21">
        <v>118702</v>
      </c>
      <c r="T140" s="16" t="s">
        <v>14</v>
      </c>
      <c r="U140" s="2">
        <v>4.1701200000000003E-3</v>
      </c>
      <c r="V140" s="2">
        <v>2.0157040000000001E-3</v>
      </c>
      <c r="W140" s="2">
        <v>3.8600000000000002E-2</v>
      </c>
      <c r="X140" s="2">
        <v>535425</v>
      </c>
      <c r="Y140" s="13" t="s">
        <v>14</v>
      </c>
      <c r="Z140" s="22" t="s">
        <v>14</v>
      </c>
    </row>
    <row r="141" spans="1:26" ht="14" customHeight="1">
      <c r="A141" s="11" t="s">
        <v>297</v>
      </c>
      <c r="B141" s="2">
        <v>1</v>
      </c>
      <c r="C141" s="2">
        <v>99514554</v>
      </c>
      <c r="D141" s="18" t="s">
        <v>341</v>
      </c>
      <c r="E141" s="20" t="s">
        <v>340</v>
      </c>
      <c r="F141" s="2">
        <v>0.32367600000000002</v>
      </c>
      <c r="G141" s="2">
        <v>8.4201499999999995E-3</v>
      </c>
      <c r="H141" s="2">
        <v>1.47893E-3</v>
      </c>
      <c r="I141" s="10">
        <v>1.2E-8</v>
      </c>
      <c r="J141" s="2">
        <v>462690</v>
      </c>
      <c r="K141" s="13" t="s">
        <v>14</v>
      </c>
      <c r="L141" s="13" t="s">
        <v>14</v>
      </c>
      <c r="M141" s="11">
        <v>0.3261</v>
      </c>
      <c r="N141" s="2">
        <v>1.11E-2</v>
      </c>
      <c r="O141" s="2">
        <v>9.5999999999999992E-3</v>
      </c>
      <c r="P141" s="2">
        <v>0.24890000000000001</v>
      </c>
      <c r="Q141" s="2">
        <v>162082</v>
      </c>
      <c r="R141" s="2">
        <v>43380</v>
      </c>
      <c r="S141" s="21">
        <v>118702</v>
      </c>
      <c r="T141" s="16" t="s">
        <v>14</v>
      </c>
      <c r="U141" s="2">
        <v>-1.362727E-3</v>
      </c>
      <c r="V141" s="2">
        <v>2.056726E-3</v>
      </c>
      <c r="W141" s="2">
        <v>0.50700000000000001</v>
      </c>
      <c r="X141" s="2">
        <v>535425</v>
      </c>
      <c r="Y141" s="13" t="s">
        <v>14</v>
      </c>
      <c r="Z141" s="22" t="s">
        <v>14</v>
      </c>
    </row>
    <row r="142" spans="1:26" ht="14" customHeight="1">
      <c r="A142" s="11" t="s">
        <v>298</v>
      </c>
      <c r="B142" s="2">
        <v>1</v>
      </c>
      <c r="C142" s="2">
        <v>66407352</v>
      </c>
      <c r="D142" s="18" t="s">
        <v>344</v>
      </c>
      <c r="E142" s="20" t="s">
        <v>343</v>
      </c>
      <c r="F142" s="2">
        <v>0.56561300000000003</v>
      </c>
      <c r="G142" s="2">
        <v>9.6526900000000002E-3</v>
      </c>
      <c r="H142" s="2">
        <v>1.4014100000000001E-3</v>
      </c>
      <c r="I142" s="10">
        <v>5.7000000000000003E-12</v>
      </c>
      <c r="J142" s="2">
        <v>462690</v>
      </c>
      <c r="K142" s="13" t="s">
        <v>14</v>
      </c>
      <c r="L142" s="13" t="s">
        <v>14</v>
      </c>
      <c r="M142" s="11">
        <v>0.56789999999999996</v>
      </c>
      <c r="N142" s="2">
        <v>1.09E-2</v>
      </c>
      <c r="O142" s="2">
        <v>9.1000000000000004E-3</v>
      </c>
      <c r="P142" s="2">
        <v>0.2316</v>
      </c>
      <c r="Q142" s="2">
        <v>162082</v>
      </c>
      <c r="R142" s="2">
        <v>43380</v>
      </c>
      <c r="S142" s="21">
        <v>118702</v>
      </c>
      <c r="T142" s="16" t="s">
        <v>14</v>
      </c>
      <c r="U142" s="2">
        <v>7.6394399999999999E-3</v>
      </c>
      <c r="V142" s="2">
        <v>1.9530610000000001E-3</v>
      </c>
      <c r="W142" s="10">
        <v>8.9800000000000001E-5</v>
      </c>
      <c r="X142" s="2">
        <v>535425</v>
      </c>
      <c r="Y142" s="13" t="s">
        <v>14</v>
      </c>
      <c r="Z142" s="22" t="s">
        <v>14</v>
      </c>
    </row>
    <row r="143" spans="1:26" ht="14" customHeight="1">
      <c r="A143" s="11" t="s">
        <v>57</v>
      </c>
      <c r="B143" s="2">
        <v>12</v>
      </c>
      <c r="C143" s="2">
        <v>6798632</v>
      </c>
      <c r="D143" s="18" t="s">
        <v>343</v>
      </c>
      <c r="E143" s="20" t="s">
        <v>341</v>
      </c>
      <c r="F143" s="2">
        <v>0.91281100000000004</v>
      </c>
      <c r="G143" s="2">
        <v>1.9146899999999999E-3</v>
      </c>
      <c r="H143" s="2">
        <v>2.4738799999999999E-3</v>
      </c>
      <c r="I143" s="2">
        <v>0.44</v>
      </c>
      <c r="J143" s="2">
        <v>462690</v>
      </c>
      <c r="K143" s="13" t="s">
        <v>14</v>
      </c>
      <c r="L143" s="13" t="s">
        <v>14</v>
      </c>
      <c r="M143" s="11">
        <v>0.91439999999999999</v>
      </c>
      <c r="N143" s="2">
        <v>-9.2499999999999999E-2</v>
      </c>
      <c r="O143" s="2">
        <v>1.77E-2</v>
      </c>
      <c r="P143" s="10">
        <v>1.6400000000000001E-7</v>
      </c>
      <c r="Q143" s="2">
        <v>162082</v>
      </c>
      <c r="R143" s="2">
        <v>43380</v>
      </c>
      <c r="S143" s="21">
        <v>118702</v>
      </c>
      <c r="T143" s="16" t="s">
        <v>14</v>
      </c>
      <c r="U143" s="2">
        <v>1.4197738999999999E-2</v>
      </c>
      <c r="V143" s="2">
        <v>3.3842529999999998E-3</v>
      </c>
      <c r="W143" s="10">
        <v>2.7100000000000001E-5</v>
      </c>
      <c r="X143" s="2">
        <v>537349</v>
      </c>
      <c r="Y143" s="13" t="s">
        <v>14</v>
      </c>
      <c r="Z143" s="22" t="s">
        <v>14</v>
      </c>
    </row>
    <row r="144" spans="1:26" ht="14" customHeight="1">
      <c r="A144" s="11" t="s">
        <v>299</v>
      </c>
      <c r="B144" s="2">
        <v>1</v>
      </c>
      <c r="C144" s="2">
        <v>75005067</v>
      </c>
      <c r="D144" s="18" t="s">
        <v>344</v>
      </c>
      <c r="E144" s="20" t="s">
        <v>343</v>
      </c>
      <c r="F144" s="2">
        <v>0.43765599999999999</v>
      </c>
      <c r="G144" s="2">
        <v>9.6339900000000003E-3</v>
      </c>
      <c r="H144" s="2">
        <v>1.3964299999999999E-3</v>
      </c>
      <c r="I144" s="10">
        <v>5.1999999999999997E-12</v>
      </c>
      <c r="J144" s="2">
        <v>462690</v>
      </c>
      <c r="K144" s="13" t="s">
        <v>14</v>
      </c>
      <c r="L144" s="13" t="s">
        <v>14</v>
      </c>
      <c r="M144" s="11">
        <v>0.43730000000000002</v>
      </c>
      <c r="N144" s="2">
        <v>1.5800000000000002E-2</v>
      </c>
      <c r="O144" s="2">
        <v>9.4000000000000004E-3</v>
      </c>
      <c r="P144" s="2">
        <v>9.0880000000000002E-2</v>
      </c>
      <c r="Q144" s="2">
        <v>162082</v>
      </c>
      <c r="R144" s="2">
        <v>43380</v>
      </c>
      <c r="S144" s="21">
        <v>118702</v>
      </c>
      <c r="T144" s="16" t="s">
        <v>14</v>
      </c>
      <c r="U144" s="2">
        <v>7.2635369999999996E-3</v>
      </c>
      <c r="V144" s="2">
        <v>1.948232E-3</v>
      </c>
      <c r="W144" s="2">
        <v>1.95E-4</v>
      </c>
      <c r="X144" s="2">
        <v>535425</v>
      </c>
      <c r="Y144" s="13" t="s">
        <v>14</v>
      </c>
      <c r="Z144" s="22" t="s">
        <v>14</v>
      </c>
    </row>
    <row r="145" spans="1:26" ht="14" customHeight="1">
      <c r="A145" s="11" t="s">
        <v>300</v>
      </c>
      <c r="B145" s="2">
        <v>2</v>
      </c>
      <c r="C145" s="2">
        <v>45154418</v>
      </c>
      <c r="D145" s="18" t="s">
        <v>343</v>
      </c>
      <c r="E145" s="20" t="s">
        <v>341</v>
      </c>
      <c r="F145" s="2">
        <v>0.68872500000000003</v>
      </c>
      <c r="G145" s="2">
        <v>-1.07595E-2</v>
      </c>
      <c r="H145" s="2">
        <v>1.5001999999999999E-3</v>
      </c>
      <c r="I145" s="10">
        <v>7.3999999999999998E-13</v>
      </c>
      <c r="J145" s="2">
        <v>462690</v>
      </c>
      <c r="K145" s="13" t="s">
        <v>14</v>
      </c>
      <c r="L145" s="13" t="s">
        <v>14</v>
      </c>
      <c r="M145" s="11">
        <v>0.68669999999999998</v>
      </c>
      <c r="N145" s="2">
        <v>-2.1600000000000001E-2</v>
      </c>
      <c r="O145" s="2">
        <v>0.01</v>
      </c>
      <c r="P145" s="2">
        <v>3.1E-2</v>
      </c>
      <c r="Q145" s="2">
        <v>162082</v>
      </c>
      <c r="R145" s="2">
        <v>43380</v>
      </c>
      <c r="S145" s="21">
        <v>118702</v>
      </c>
      <c r="T145" s="16" t="s">
        <v>14</v>
      </c>
      <c r="U145" s="2">
        <v>-1.4670948E-2</v>
      </c>
      <c r="V145" s="2">
        <v>2.0483279999999999E-3</v>
      </c>
      <c r="W145" s="10">
        <v>8.0000000000000002E-13</v>
      </c>
      <c r="X145" s="2">
        <v>537349</v>
      </c>
      <c r="Y145" s="13" t="s">
        <v>14</v>
      </c>
      <c r="Z145" s="22" t="s">
        <v>14</v>
      </c>
    </row>
    <row r="146" spans="1:26" ht="14" customHeight="1">
      <c r="A146" s="11" t="s">
        <v>422</v>
      </c>
      <c r="B146" s="2">
        <v>11</v>
      </c>
      <c r="C146" s="2">
        <v>17070365</v>
      </c>
      <c r="D146" s="18" t="s">
        <v>344</v>
      </c>
      <c r="E146" s="20" t="s">
        <v>343</v>
      </c>
      <c r="F146" s="2">
        <v>0.73885400000000001</v>
      </c>
      <c r="G146" s="2">
        <v>9.6194799999999997E-3</v>
      </c>
      <c r="H146" s="2">
        <v>1.58486E-3</v>
      </c>
      <c r="I146" s="10">
        <v>1.3000000000000001E-9</v>
      </c>
      <c r="J146" s="2">
        <v>462690</v>
      </c>
      <c r="K146" s="13" t="s">
        <v>14</v>
      </c>
      <c r="L146" s="13" t="s">
        <v>14</v>
      </c>
      <c r="M146" s="11">
        <v>0.74070000000000003</v>
      </c>
      <c r="N146" s="2">
        <v>1.34E-2</v>
      </c>
      <c r="O146" s="2">
        <v>1.03E-2</v>
      </c>
      <c r="P146" s="2">
        <v>0.19450000000000001</v>
      </c>
      <c r="Q146" s="2">
        <v>162082</v>
      </c>
      <c r="R146" s="2">
        <v>43380</v>
      </c>
      <c r="S146" s="21">
        <v>118702</v>
      </c>
      <c r="T146" s="16" t="s">
        <v>14</v>
      </c>
      <c r="U146" s="2">
        <v>1.061808E-3</v>
      </c>
      <c r="V146" s="2">
        <v>2.1856979999999998E-3</v>
      </c>
      <c r="W146" s="2">
        <v>0.627</v>
      </c>
      <c r="X146" s="2">
        <v>537349</v>
      </c>
      <c r="Y146" s="13" t="s">
        <v>14</v>
      </c>
      <c r="Z146" s="22" t="s">
        <v>14</v>
      </c>
    </row>
    <row r="147" spans="1:26" ht="14" customHeight="1">
      <c r="A147" s="11" t="s">
        <v>851</v>
      </c>
      <c r="B147" s="2">
        <v>2</v>
      </c>
      <c r="C147" s="2">
        <v>77305160</v>
      </c>
      <c r="D147" s="18" t="s">
        <v>344</v>
      </c>
      <c r="E147" s="20" t="s">
        <v>341</v>
      </c>
      <c r="F147" s="2">
        <v>0.528026</v>
      </c>
      <c r="G147" s="2">
        <v>-2.7854799999999999E-4</v>
      </c>
      <c r="H147" s="2">
        <v>1.3947600000000001E-3</v>
      </c>
      <c r="I147" s="2">
        <v>0.84</v>
      </c>
      <c r="J147" s="2">
        <v>462690</v>
      </c>
      <c r="K147" s="13" t="s">
        <v>14</v>
      </c>
      <c r="L147" s="13" t="s">
        <v>14</v>
      </c>
      <c r="M147" s="11">
        <v>0.52629999999999999</v>
      </c>
      <c r="N147" s="2">
        <v>-4.53E-2</v>
      </c>
      <c r="O147" s="2">
        <v>9.4000000000000004E-3</v>
      </c>
      <c r="P147" s="10">
        <v>1.2699999999999999E-6</v>
      </c>
      <c r="Q147" s="2">
        <v>162082</v>
      </c>
      <c r="R147" s="2">
        <v>43380</v>
      </c>
      <c r="S147" s="21">
        <v>118702</v>
      </c>
      <c r="T147" s="16" t="s">
        <v>14</v>
      </c>
      <c r="U147" s="2">
        <v>8.0398199999999996E-4</v>
      </c>
      <c r="V147" s="2">
        <v>1.932961E-3</v>
      </c>
      <c r="W147" s="2">
        <v>0.67800000000000005</v>
      </c>
      <c r="X147" s="2">
        <v>537349</v>
      </c>
      <c r="Y147" s="13" t="s">
        <v>14</v>
      </c>
      <c r="Z147" s="22" t="s">
        <v>14</v>
      </c>
    </row>
    <row r="148" spans="1:26" ht="14" customHeight="1">
      <c r="A148" s="11" t="s">
        <v>423</v>
      </c>
      <c r="B148" s="2">
        <v>19</v>
      </c>
      <c r="C148" s="2">
        <v>4474725</v>
      </c>
      <c r="D148" s="18" t="s">
        <v>341</v>
      </c>
      <c r="E148" s="20" t="s">
        <v>343</v>
      </c>
      <c r="F148" s="2">
        <v>0.95301100000000005</v>
      </c>
      <c r="G148" s="2">
        <v>2.16317E-2</v>
      </c>
      <c r="H148" s="2">
        <v>3.4400300000000002E-3</v>
      </c>
      <c r="I148" s="10">
        <v>3.1999999999999998E-10</v>
      </c>
      <c r="J148" s="2">
        <v>462690</v>
      </c>
      <c r="K148" s="13" t="s">
        <v>14</v>
      </c>
      <c r="L148" s="13" t="s">
        <v>14</v>
      </c>
      <c r="M148" s="11">
        <v>0.96089999999999998</v>
      </c>
      <c r="N148" s="2">
        <v>-1.1999999999999999E-3</v>
      </c>
      <c r="O148" s="2">
        <v>2.6100000000000002E-2</v>
      </c>
      <c r="P148" s="2">
        <v>0.96220000000000006</v>
      </c>
      <c r="Q148" s="2">
        <v>162082</v>
      </c>
      <c r="R148" s="2">
        <v>43380</v>
      </c>
      <c r="S148" s="21">
        <v>118702</v>
      </c>
      <c r="T148" s="16" t="s">
        <v>14</v>
      </c>
      <c r="U148" s="2">
        <v>2.280912E-3</v>
      </c>
      <c r="V148" s="2">
        <v>4.5080479999999997E-3</v>
      </c>
      <c r="W148" s="2">
        <v>0.61299999999999999</v>
      </c>
      <c r="X148" s="2">
        <v>537349</v>
      </c>
      <c r="Y148" s="13" t="s">
        <v>14</v>
      </c>
      <c r="Z148" s="22" t="s">
        <v>14</v>
      </c>
    </row>
    <row r="149" spans="1:26" ht="14" customHeight="1">
      <c r="A149" s="11" t="s">
        <v>867</v>
      </c>
      <c r="B149" s="2">
        <v>17</v>
      </c>
      <c r="C149" s="2">
        <v>44189858</v>
      </c>
      <c r="D149" s="18" t="s">
        <v>344</v>
      </c>
      <c r="E149" s="20" t="s">
        <v>343</v>
      </c>
      <c r="F149" s="2">
        <v>0.77587200000000001</v>
      </c>
      <c r="G149" s="2">
        <v>5.9655200000000002E-3</v>
      </c>
      <c r="H149" s="2">
        <v>1.6653900000000001E-3</v>
      </c>
      <c r="I149" s="2">
        <v>3.4000000000000002E-4</v>
      </c>
      <c r="J149" s="2">
        <v>462690</v>
      </c>
      <c r="K149" s="13" t="s">
        <v>14</v>
      </c>
      <c r="L149" s="13" t="s">
        <v>14</v>
      </c>
      <c r="M149" s="11">
        <v>0.77610000000000001</v>
      </c>
      <c r="N149" s="2">
        <v>3.78E-2</v>
      </c>
      <c r="O149" s="2">
        <v>1.21E-2</v>
      </c>
      <c r="P149" s="2">
        <v>1.818E-3</v>
      </c>
      <c r="Q149" s="2">
        <v>126785</v>
      </c>
      <c r="R149" s="2">
        <v>28273</v>
      </c>
      <c r="S149" s="21">
        <v>98512</v>
      </c>
      <c r="T149" s="16" t="s">
        <v>14</v>
      </c>
      <c r="U149" s="2">
        <v>2.1008064E-2</v>
      </c>
      <c r="V149" s="2">
        <v>2.389441E-3</v>
      </c>
      <c r="W149" s="10">
        <v>1.4700000000000001E-18</v>
      </c>
      <c r="X149" s="2">
        <v>537349</v>
      </c>
      <c r="Y149" s="13" t="s">
        <v>14</v>
      </c>
      <c r="Z149" s="22" t="s">
        <v>14</v>
      </c>
    </row>
    <row r="150" spans="1:26" ht="14" customHeight="1">
      <c r="A150" s="11" t="s">
        <v>424</v>
      </c>
      <c r="B150" s="2">
        <v>3</v>
      </c>
      <c r="C150" s="2">
        <v>77582005</v>
      </c>
      <c r="D150" s="18" t="s">
        <v>343</v>
      </c>
      <c r="E150" s="20" t="s">
        <v>340</v>
      </c>
      <c r="F150" s="2">
        <v>0.43285899999999999</v>
      </c>
      <c r="G150" s="2">
        <v>8.0137899999999998E-3</v>
      </c>
      <c r="H150" s="2">
        <v>1.40266E-3</v>
      </c>
      <c r="I150" s="10">
        <v>1.0999999999999999E-8</v>
      </c>
      <c r="J150" s="2">
        <v>462690</v>
      </c>
      <c r="K150" s="13" t="s">
        <v>14</v>
      </c>
      <c r="L150" s="13" t="s">
        <v>14</v>
      </c>
      <c r="M150" s="11">
        <v>0.43390000000000001</v>
      </c>
      <c r="N150" s="2">
        <v>1.2200000000000001E-2</v>
      </c>
      <c r="O150" s="2">
        <v>9.1999999999999998E-3</v>
      </c>
      <c r="P150" s="2">
        <v>0.1842</v>
      </c>
      <c r="Q150" s="2">
        <v>162082</v>
      </c>
      <c r="R150" s="2">
        <v>43380</v>
      </c>
      <c r="S150" s="21">
        <v>118702</v>
      </c>
      <c r="T150" s="16" t="s">
        <v>14</v>
      </c>
      <c r="U150" s="2">
        <v>2.172134E-3</v>
      </c>
      <c r="V150" s="2">
        <v>1.942816E-3</v>
      </c>
      <c r="W150" s="2">
        <v>0.26300000000000001</v>
      </c>
      <c r="X150" s="2">
        <v>537349</v>
      </c>
      <c r="Y150" s="13" t="s">
        <v>14</v>
      </c>
      <c r="Z150" s="22" t="s">
        <v>14</v>
      </c>
    </row>
    <row r="151" spans="1:26" ht="14" customHeight="1">
      <c r="A151" s="11" t="s">
        <v>425</v>
      </c>
      <c r="B151" s="2">
        <v>6</v>
      </c>
      <c r="C151" s="2">
        <v>111707821</v>
      </c>
      <c r="D151" s="18" t="s">
        <v>341</v>
      </c>
      <c r="E151" s="20" t="s">
        <v>343</v>
      </c>
      <c r="F151" s="2">
        <v>0.18263399999999999</v>
      </c>
      <c r="G151" s="2">
        <v>1.25839E-2</v>
      </c>
      <c r="H151" s="2">
        <v>1.79283E-3</v>
      </c>
      <c r="I151" s="10">
        <v>2.1999999999999999E-12</v>
      </c>
      <c r="J151" s="2">
        <v>462690</v>
      </c>
      <c r="K151" s="13" t="s">
        <v>14</v>
      </c>
      <c r="L151" s="13" t="s">
        <v>14</v>
      </c>
      <c r="M151" s="11">
        <v>0.18440000000000001</v>
      </c>
      <c r="N151" s="2">
        <v>4.9299999999999997E-2</v>
      </c>
      <c r="O151" s="2">
        <v>1.1599999999999999E-2</v>
      </c>
      <c r="P151" s="10">
        <v>2.34E-5</v>
      </c>
      <c r="Q151" s="2">
        <v>162082</v>
      </c>
      <c r="R151" s="2">
        <v>43380</v>
      </c>
      <c r="S151" s="21">
        <v>118702</v>
      </c>
      <c r="T151" s="16" t="s">
        <v>14</v>
      </c>
      <c r="U151" s="2">
        <v>5.4762389999999999E-3</v>
      </c>
      <c r="V151" s="2">
        <v>2.4688790000000002E-3</v>
      </c>
      <c r="W151" s="2">
        <v>2.6499999999999999E-2</v>
      </c>
      <c r="X151" s="2">
        <v>537349</v>
      </c>
      <c r="Y151" s="13" t="s">
        <v>14</v>
      </c>
      <c r="Z151" s="22" t="s">
        <v>14</v>
      </c>
    </row>
    <row r="152" spans="1:26" ht="14" customHeight="1">
      <c r="A152" s="11" t="s">
        <v>310</v>
      </c>
      <c r="B152" s="2">
        <v>7</v>
      </c>
      <c r="C152" s="2">
        <v>117543063</v>
      </c>
      <c r="D152" s="18" t="s">
        <v>343</v>
      </c>
      <c r="E152" s="20" t="s">
        <v>344</v>
      </c>
      <c r="F152" s="2">
        <v>0.540327</v>
      </c>
      <c r="G152" s="2">
        <v>-1.0421100000000001E-2</v>
      </c>
      <c r="H152" s="2">
        <v>1.39062E-3</v>
      </c>
      <c r="I152" s="10">
        <v>6.7000000000000005E-14</v>
      </c>
      <c r="J152" s="2">
        <v>462690</v>
      </c>
      <c r="K152" s="13" t="s">
        <v>14</v>
      </c>
      <c r="L152" s="13" t="s">
        <v>14</v>
      </c>
      <c r="M152" s="11">
        <v>0.5363</v>
      </c>
      <c r="N152" s="2">
        <v>-2.8E-3</v>
      </c>
      <c r="O152" s="2">
        <v>8.9999999999999993E-3</v>
      </c>
      <c r="P152" s="2">
        <v>0.7571</v>
      </c>
      <c r="Q152" s="2">
        <v>162082</v>
      </c>
      <c r="R152" s="2">
        <v>43380</v>
      </c>
      <c r="S152" s="21">
        <v>118702</v>
      </c>
      <c r="T152" s="16" t="s">
        <v>14</v>
      </c>
      <c r="U152" s="2">
        <v>-1.4096969999999999E-3</v>
      </c>
      <c r="V152" s="2">
        <v>1.932724E-3</v>
      </c>
      <c r="W152" s="2">
        <v>0.46600000000000003</v>
      </c>
      <c r="X152" s="2">
        <v>537349</v>
      </c>
      <c r="Y152" s="13" t="s">
        <v>14</v>
      </c>
      <c r="Z152" s="22" t="s">
        <v>14</v>
      </c>
    </row>
    <row r="153" spans="1:26" ht="14" customHeight="1">
      <c r="A153" s="11" t="s">
        <v>105</v>
      </c>
      <c r="B153" s="2">
        <v>4</v>
      </c>
      <c r="C153" s="2">
        <v>100279889</v>
      </c>
      <c r="D153" s="18" t="s">
        <v>344</v>
      </c>
      <c r="E153" s="20" t="s">
        <v>343</v>
      </c>
      <c r="F153" s="2">
        <v>0.89746199999999998</v>
      </c>
      <c r="G153" s="2">
        <v>2.4440099999999999E-3</v>
      </c>
      <c r="H153" s="2">
        <v>2.2851799999999999E-3</v>
      </c>
      <c r="I153" s="2">
        <v>0.28000000000000003</v>
      </c>
      <c r="J153" s="2">
        <v>462690</v>
      </c>
      <c r="K153" s="13" t="s">
        <v>14</v>
      </c>
      <c r="L153" s="13" t="s">
        <v>14</v>
      </c>
      <c r="M153" s="11">
        <v>0.89700000000000002</v>
      </c>
      <c r="N153" s="2">
        <v>4.3799999999999999E-2</v>
      </c>
      <c r="O153" s="2">
        <v>1.52E-2</v>
      </c>
      <c r="P153" s="2">
        <v>3.9300000000000003E-3</v>
      </c>
      <c r="Q153" s="2">
        <v>162082</v>
      </c>
      <c r="R153" s="2">
        <v>43380</v>
      </c>
      <c r="S153" s="21">
        <v>118702</v>
      </c>
      <c r="T153" s="16" t="s">
        <v>14</v>
      </c>
      <c r="U153" s="2">
        <v>-2.7653800999999999E-2</v>
      </c>
      <c r="V153" s="2">
        <v>3.0707500000000001E-3</v>
      </c>
      <c r="W153" s="10">
        <v>2.1800000000000001E-19</v>
      </c>
      <c r="X153" s="2">
        <v>537349</v>
      </c>
      <c r="Y153" s="13" t="s">
        <v>14</v>
      </c>
      <c r="Z153" s="22" t="s">
        <v>14</v>
      </c>
    </row>
    <row r="154" spans="1:26" ht="14" customHeight="1">
      <c r="A154" s="11" t="s">
        <v>317</v>
      </c>
      <c r="B154" s="2">
        <v>15</v>
      </c>
      <c r="C154" s="2">
        <v>97514404</v>
      </c>
      <c r="D154" s="18" t="s">
        <v>340</v>
      </c>
      <c r="E154" s="20" t="s">
        <v>344</v>
      </c>
      <c r="F154" s="2">
        <v>0.54108299999999998</v>
      </c>
      <c r="G154" s="2">
        <v>-9.9413599999999998E-3</v>
      </c>
      <c r="H154" s="2">
        <v>1.4011E-3</v>
      </c>
      <c r="I154" s="10">
        <v>1.2999999999999999E-12</v>
      </c>
      <c r="J154" s="2">
        <v>462690</v>
      </c>
      <c r="K154" s="13" t="s">
        <v>14</v>
      </c>
      <c r="L154" s="13" t="s">
        <v>14</v>
      </c>
      <c r="M154" s="11">
        <v>0.54120000000000001</v>
      </c>
      <c r="N154" s="2">
        <v>-1.6E-2</v>
      </c>
      <c r="O154" s="2">
        <v>9.1999999999999998E-3</v>
      </c>
      <c r="P154" s="2">
        <v>8.3839999999999998E-2</v>
      </c>
      <c r="Q154" s="2">
        <v>162082</v>
      </c>
      <c r="R154" s="2">
        <v>43380</v>
      </c>
      <c r="S154" s="21">
        <v>118702</v>
      </c>
      <c r="T154" s="16" t="s">
        <v>14</v>
      </c>
      <c r="U154" s="2">
        <v>-2.1900639999999998E-3</v>
      </c>
      <c r="V154" s="2">
        <v>1.935761E-3</v>
      </c>
      <c r="W154" s="2">
        <v>0.25800000000000001</v>
      </c>
      <c r="X154" s="2">
        <v>537349</v>
      </c>
      <c r="Y154" s="13" t="s">
        <v>14</v>
      </c>
      <c r="Z154" s="22" t="s">
        <v>14</v>
      </c>
    </row>
    <row r="155" spans="1:26" ht="14" customHeight="1">
      <c r="A155" s="11" t="s">
        <v>318</v>
      </c>
      <c r="B155" s="2">
        <v>15</v>
      </c>
      <c r="C155" s="2">
        <v>78817929</v>
      </c>
      <c r="D155" s="18" t="s">
        <v>341</v>
      </c>
      <c r="E155" s="20" t="s">
        <v>340</v>
      </c>
      <c r="F155" s="2">
        <v>0.34228999999999998</v>
      </c>
      <c r="G155" s="2">
        <v>1.9216400000000002E-2</v>
      </c>
      <c r="H155" s="2">
        <v>1.4618299999999999E-3</v>
      </c>
      <c r="I155" s="10">
        <v>1.8E-39</v>
      </c>
      <c r="J155" s="2">
        <v>462690</v>
      </c>
      <c r="K155" s="13" t="s">
        <v>14</v>
      </c>
      <c r="L155" s="13" t="s">
        <v>14</v>
      </c>
      <c r="M155" s="11">
        <v>0.35370000000000001</v>
      </c>
      <c r="N155" s="2">
        <v>-3.5999999999999999E-3</v>
      </c>
      <c r="O155" s="2">
        <v>9.5999999999999992E-3</v>
      </c>
      <c r="P155" s="2">
        <v>0.70789999999999997</v>
      </c>
      <c r="Q155" s="2">
        <v>162082</v>
      </c>
      <c r="R155" s="2">
        <v>43380</v>
      </c>
      <c r="S155" s="21">
        <v>118702</v>
      </c>
      <c r="T155" s="16" t="s">
        <v>14</v>
      </c>
      <c r="U155" s="2">
        <v>-1.552859E-3</v>
      </c>
      <c r="V155" s="2">
        <v>2.0250849999999998E-3</v>
      </c>
      <c r="W155" s="2">
        <v>0.443</v>
      </c>
      <c r="X155" s="2">
        <v>537349</v>
      </c>
      <c r="Y155" s="13" t="s">
        <v>14</v>
      </c>
      <c r="Z155" s="22" t="s">
        <v>14</v>
      </c>
    </row>
    <row r="156" spans="1:26" ht="14" customHeight="1">
      <c r="A156" s="11" t="s">
        <v>337</v>
      </c>
      <c r="B156" s="2">
        <v>19</v>
      </c>
      <c r="C156" s="2">
        <v>49248730</v>
      </c>
      <c r="D156" s="18" t="s">
        <v>344</v>
      </c>
      <c r="E156" s="20" t="s">
        <v>343</v>
      </c>
      <c r="F156" s="2">
        <v>0.45696599999999998</v>
      </c>
      <c r="G156" s="2">
        <v>-1.01951E-4</v>
      </c>
      <c r="H156" s="2">
        <v>1.39858E-3</v>
      </c>
      <c r="I156" s="2">
        <v>0.94</v>
      </c>
      <c r="J156" s="2">
        <v>462690</v>
      </c>
      <c r="K156" s="13" t="s">
        <v>14</v>
      </c>
      <c r="L156" s="13" t="s">
        <v>14</v>
      </c>
      <c r="M156" s="11">
        <v>0.45479999999999998</v>
      </c>
      <c r="N156" s="2">
        <v>8.6E-3</v>
      </c>
      <c r="O156" s="2">
        <v>9.4000000000000004E-3</v>
      </c>
      <c r="P156" s="2">
        <v>0.36020000000000002</v>
      </c>
      <c r="Q156" s="2">
        <v>162082</v>
      </c>
      <c r="R156" s="2">
        <v>43380</v>
      </c>
      <c r="S156" s="21">
        <v>118702</v>
      </c>
      <c r="T156" s="16" t="s">
        <v>14</v>
      </c>
      <c r="U156" s="2">
        <v>1.5797822E-2</v>
      </c>
      <c r="V156" s="2">
        <v>1.9401729999999999E-3</v>
      </c>
      <c r="W156" s="10">
        <v>3.8699999999999998E-16</v>
      </c>
      <c r="X156" s="2">
        <v>537349</v>
      </c>
      <c r="Y156" s="13" t="s">
        <v>14</v>
      </c>
      <c r="Z156" s="22" t="s">
        <v>14</v>
      </c>
    </row>
    <row r="157" spans="1:26" ht="14" customHeight="1">
      <c r="A157" s="11" t="s">
        <v>427</v>
      </c>
      <c r="B157" s="2">
        <v>17</v>
      </c>
      <c r="C157" s="2">
        <v>27588806</v>
      </c>
      <c r="D157" s="18" t="s">
        <v>341</v>
      </c>
      <c r="E157" s="20" t="s">
        <v>343</v>
      </c>
      <c r="F157" s="2">
        <v>0.81748900000000002</v>
      </c>
      <c r="G157" s="2">
        <v>-1.14612E-2</v>
      </c>
      <c r="H157" s="2">
        <v>1.7967899999999999E-3</v>
      </c>
      <c r="I157" s="10">
        <v>1.8E-10</v>
      </c>
      <c r="J157" s="2">
        <v>462690</v>
      </c>
      <c r="K157" s="13" t="s">
        <v>14</v>
      </c>
      <c r="L157" s="13" t="s">
        <v>14</v>
      </c>
      <c r="M157" s="11">
        <v>0.81830000000000003</v>
      </c>
      <c r="N157" s="2">
        <v>-1.1599999999999999E-2</v>
      </c>
      <c r="O157" s="2">
        <v>1.17E-2</v>
      </c>
      <c r="P157" s="2">
        <v>0.32279999999999998</v>
      </c>
      <c r="Q157" s="2">
        <v>162082</v>
      </c>
      <c r="R157" s="2">
        <v>43380</v>
      </c>
      <c r="S157" s="21">
        <v>118702</v>
      </c>
      <c r="T157" s="16" t="s">
        <v>14</v>
      </c>
      <c r="U157" s="2">
        <v>4.856684E-3</v>
      </c>
      <c r="V157" s="2">
        <v>2.4947110000000002E-3</v>
      </c>
      <c r="W157" s="2">
        <v>5.16E-2</v>
      </c>
      <c r="X157" s="2">
        <v>537349</v>
      </c>
      <c r="Y157" s="13" t="s">
        <v>14</v>
      </c>
      <c r="Z157" s="22" t="s">
        <v>14</v>
      </c>
    </row>
    <row r="158" spans="1:26" ht="14" customHeight="1">
      <c r="A158" s="11" t="s">
        <v>322</v>
      </c>
      <c r="B158" s="2">
        <v>16</v>
      </c>
      <c r="C158" s="2">
        <v>69556715</v>
      </c>
      <c r="D158" s="18" t="s">
        <v>341</v>
      </c>
      <c r="E158" s="20" t="s">
        <v>340</v>
      </c>
      <c r="F158" s="2">
        <v>0.588005</v>
      </c>
      <c r="G158" s="2">
        <v>9.2406999999999993E-3</v>
      </c>
      <c r="H158" s="2">
        <v>1.4136699999999999E-3</v>
      </c>
      <c r="I158" s="10">
        <v>6.3000000000000002E-11</v>
      </c>
      <c r="J158" s="2">
        <v>462690</v>
      </c>
      <c r="K158" s="13" t="s">
        <v>14</v>
      </c>
      <c r="L158" s="13" t="s">
        <v>14</v>
      </c>
      <c r="M158" s="11">
        <v>0.58660000000000001</v>
      </c>
      <c r="N158" s="10">
        <v>2.0000000000000001E-4</v>
      </c>
      <c r="O158" s="2">
        <v>9.1999999999999998E-3</v>
      </c>
      <c r="P158" s="2">
        <v>0.98460000000000003</v>
      </c>
      <c r="Q158" s="2">
        <v>162082</v>
      </c>
      <c r="R158" s="2">
        <v>43380</v>
      </c>
      <c r="S158" s="21">
        <v>118702</v>
      </c>
      <c r="T158" s="16" t="s">
        <v>14</v>
      </c>
      <c r="U158" s="2">
        <v>2.164043E-3</v>
      </c>
      <c r="V158" s="2">
        <v>1.9592329999999999E-3</v>
      </c>
      <c r="W158" s="2">
        <v>0.26900000000000002</v>
      </c>
      <c r="X158" s="2">
        <v>535425</v>
      </c>
      <c r="Y158" s="13" t="s">
        <v>14</v>
      </c>
      <c r="Z158" s="22" t="s">
        <v>14</v>
      </c>
    </row>
    <row r="159" spans="1:26" ht="14" customHeight="1">
      <c r="A159" s="11" t="s">
        <v>857</v>
      </c>
      <c r="B159" s="2">
        <v>6</v>
      </c>
      <c r="C159" s="2">
        <v>123215590</v>
      </c>
      <c r="D159" s="18" t="s">
        <v>340</v>
      </c>
      <c r="E159" s="20" t="s">
        <v>341</v>
      </c>
      <c r="F159" s="2">
        <v>0.29348000000000002</v>
      </c>
      <c r="G159" s="2">
        <v>-2.36498E-3</v>
      </c>
      <c r="H159" s="2">
        <v>1.53674E-3</v>
      </c>
      <c r="I159" s="2">
        <v>0.12</v>
      </c>
      <c r="J159" s="2">
        <v>462690</v>
      </c>
      <c r="K159" s="13" t="s">
        <v>14</v>
      </c>
      <c r="L159" s="13" t="s">
        <v>14</v>
      </c>
      <c r="M159" s="11">
        <v>0.2923</v>
      </c>
      <c r="N159" s="2">
        <v>-4.8500000000000001E-2</v>
      </c>
      <c r="O159" s="2">
        <v>1.04E-2</v>
      </c>
      <c r="P159" s="10">
        <v>3.0599999999999999E-6</v>
      </c>
      <c r="Q159" s="2">
        <v>162082</v>
      </c>
      <c r="R159" s="2">
        <v>43380</v>
      </c>
      <c r="S159" s="21">
        <v>118702</v>
      </c>
      <c r="T159" s="16" t="s">
        <v>14</v>
      </c>
      <c r="U159" s="2">
        <v>-9.0574600000000003E-4</v>
      </c>
      <c r="V159" s="2">
        <v>2.1172919999999998E-3</v>
      </c>
      <c r="W159" s="2">
        <v>0.66900000000000004</v>
      </c>
      <c r="X159" s="2">
        <v>537349</v>
      </c>
      <c r="Y159" s="13" t="s">
        <v>14</v>
      </c>
      <c r="Z159" s="22" t="s">
        <v>14</v>
      </c>
    </row>
    <row r="160" spans="1:26" ht="14" customHeight="1">
      <c r="A160" s="11" t="s">
        <v>542</v>
      </c>
      <c r="B160" s="2">
        <v>1</v>
      </c>
      <c r="C160" s="2">
        <v>107593201</v>
      </c>
      <c r="D160" s="18" t="s">
        <v>340</v>
      </c>
      <c r="E160" s="20" t="s">
        <v>343</v>
      </c>
      <c r="F160" s="2">
        <v>0.34423399999999998</v>
      </c>
      <c r="G160" s="2">
        <v>8.3477299999999994E-3</v>
      </c>
      <c r="H160" s="2">
        <v>1.4642399999999999E-3</v>
      </c>
      <c r="I160" s="10">
        <v>1.2E-8</v>
      </c>
      <c r="J160" s="2">
        <v>462690</v>
      </c>
      <c r="K160" s="13" t="s">
        <v>14</v>
      </c>
      <c r="L160" s="13" t="s">
        <v>14</v>
      </c>
      <c r="M160" s="11">
        <v>0.3427</v>
      </c>
      <c r="N160" s="10">
        <v>-2.9999999999999997E-4</v>
      </c>
      <c r="O160" s="2">
        <v>9.7000000000000003E-3</v>
      </c>
      <c r="P160" s="2">
        <v>0.97909999999999997</v>
      </c>
      <c r="Q160" s="2">
        <v>162082</v>
      </c>
      <c r="R160" s="2">
        <v>43380</v>
      </c>
      <c r="S160" s="21">
        <v>118702</v>
      </c>
      <c r="T160" s="16" t="s">
        <v>14</v>
      </c>
      <c r="U160" s="2">
        <v>1.732312E-3</v>
      </c>
      <c r="V160" s="2">
        <v>2.044391E-3</v>
      </c>
      <c r="W160" s="2">
        <v>0.39700000000000002</v>
      </c>
      <c r="X160" s="2">
        <v>535425</v>
      </c>
      <c r="Y160" s="13" t="s">
        <v>14</v>
      </c>
      <c r="Z160" s="22" t="s">
        <v>14</v>
      </c>
    </row>
    <row r="161" spans="1:26" ht="14" customHeight="1">
      <c r="A161" s="11" t="s">
        <v>60</v>
      </c>
      <c r="B161" s="2">
        <v>1</v>
      </c>
      <c r="C161" s="2">
        <v>18131916</v>
      </c>
      <c r="D161" s="18" t="s">
        <v>340</v>
      </c>
      <c r="E161" s="20" t="s">
        <v>341</v>
      </c>
      <c r="F161" s="2">
        <v>0.70789100000000005</v>
      </c>
      <c r="G161" s="2">
        <v>2.57413E-3</v>
      </c>
      <c r="H161" s="2">
        <v>1.5282500000000001E-3</v>
      </c>
      <c r="I161" s="2">
        <v>9.1999999999999998E-2</v>
      </c>
      <c r="J161" s="2">
        <v>462690</v>
      </c>
      <c r="K161" s="13" t="s">
        <v>14</v>
      </c>
      <c r="L161" s="13" t="s">
        <v>14</v>
      </c>
      <c r="M161" s="11">
        <v>0.70909999999999995</v>
      </c>
      <c r="N161" s="2">
        <v>-5.5399999999999998E-2</v>
      </c>
      <c r="O161" s="2">
        <v>1.03E-2</v>
      </c>
      <c r="P161" s="10">
        <v>8.4999999999999994E-8</v>
      </c>
      <c r="Q161" s="2">
        <v>162082</v>
      </c>
      <c r="R161" s="2">
        <v>43380</v>
      </c>
      <c r="S161" s="21">
        <v>118702</v>
      </c>
      <c r="T161" s="16" t="s">
        <v>14</v>
      </c>
      <c r="U161" s="2">
        <v>2.77092E-4</v>
      </c>
      <c r="V161" s="2">
        <v>2.1128029999999999E-3</v>
      </c>
      <c r="W161" s="2">
        <v>0.89600000000000002</v>
      </c>
      <c r="X161" s="2">
        <v>535425</v>
      </c>
      <c r="Y161" s="13" t="s">
        <v>14</v>
      </c>
      <c r="Z161" s="22" t="s">
        <v>14</v>
      </c>
    </row>
    <row r="162" spans="1:26" ht="14" customHeight="1">
      <c r="A162" s="11" t="s">
        <v>847</v>
      </c>
      <c r="B162" s="2">
        <v>13</v>
      </c>
      <c r="C162" s="2">
        <v>23403923</v>
      </c>
      <c r="D162" s="18" t="s">
        <v>341</v>
      </c>
      <c r="E162" s="20" t="s">
        <v>344</v>
      </c>
      <c r="F162" s="2">
        <v>0.482128</v>
      </c>
      <c r="G162" s="2">
        <v>1.25115E-4</v>
      </c>
      <c r="H162" s="2">
        <v>1.3877399999999999E-3</v>
      </c>
      <c r="I162" s="2">
        <v>0.93</v>
      </c>
      <c r="J162" s="2">
        <v>462690</v>
      </c>
      <c r="K162" s="13" t="s">
        <v>14</v>
      </c>
      <c r="L162" s="13" t="s">
        <v>14</v>
      </c>
      <c r="M162" s="11">
        <v>0.4829</v>
      </c>
      <c r="N162" s="2">
        <v>4.7100000000000003E-2</v>
      </c>
      <c r="O162" s="2">
        <v>9.1000000000000004E-3</v>
      </c>
      <c r="P162" s="10">
        <v>2.3900000000000001E-7</v>
      </c>
      <c r="Q162" s="2">
        <v>162082</v>
      </c>
      <c r="R162" s="2">
        <v>43380</v>
      </c>
      <c r="S162" s="21">
        <v>118702</v>
      </c>
      <c r="T162" s="16" t="s">
        <v>14</v>
      </c>
      <c r="U162" s="2">
        <v>1.7752829999999999E-3</v>
      </c>
      <c r="V162" s="2">
        <v>1.930111E-3</v>
      </c>
      <c r="W162" s="2">
        <v>0.35799999999999998</v>
      </c>
      <c r="X162" s="2">
        <v>537349</v>
      </c>
      <c r="Y162" s="13" t="s">
        <v>14</v>
      </c>
      <c r="Z162" s="22" t="s">
        <v>14</v>
      </c>
    </row>
    <row r="163" spans="1:26" ht="14" customHeight="1">
      <c r="A163" s="11" t="s">
        <v>329</v>
      </c>
      <c r="B163" s="2">
        <v>3</v>
      </c>
      <c r="C163" s="2">
        <v>157412246</v>
      </c>
      <c r="D163" s="18" t="s">
        <v>341</v>
      </c>
      <c r="E163" s="20" t="s">
        <v>340</v>
      </c>
      <c r="F163" s="2">
        <v>0.32616499999999998</v>
      </c>
      <c r="G163" s="2">
        <v>-8.7718899999999992E-3</v>
      </c>
      <c r="H163" s="2">
        <v>1.48073E-3</v>
      </c>
      <c r="I163" s="10">
        <v>3.1E-9</v>
      </c>
      <c r="J163" s="2">
        <v>462690</v>
      </c>
      <c r="K163" s="13" t="s">
        <v>14</v>
      </c>
      <c r="L163" s="13" t="s">
        <v>14</v>
      </c>
      <c r="M163" s="11">
        <v>0.32250000000000001</v>
      </c>
      <c r="N163" s="2">
        <v>-7.9000000000000008E-3</v>
      </c>
      <c r="O163" s="2">
        <v>9.7000000000000003E-3</v>
      </c>
      <c r="P163" s="2">
        <v>0.41449999999999998</v>
      </c>
      <c r="Q163" s="2">
        <v>162082</v>
      </c>
      <c r="R163" s="2">
        <v>43380</v>
      </c>
      <c r="S163" s="21">
        <v>118702</v>
      </c>
      <c r="T163" s="16" t="s">
        <v>14</v>
      </c>
      <c r="U163" s="2">
        <v>-4.0126429999999998E-3</v>
      </c>
      <c r="V163" s="2">
        <v>2.0611560000000002E-3</v>
      </c>
      <c r="W163" s="2">
        <v>5.1499999999999997E-2</v>
      </c>
      <c r="X163" s="2">
        <v>537349</v>
      </c>
      <c r="Y163" s="13" t="s">
        <v>14</v>
      </c>
      <c r="Z163" s="22" t="s">
        <v>14</v>
      </c>
    </row>
    <row r="164" spans="1:26" ht="14" customHeight="1">
      <c r="A164" s="11" t="s">
        <v>330</v>
      </c>
      <c r="B164" s="2">
        <v>5</v>
      </c>
      <c r="C164" s="2">
        <v>166993972</v>
      </c>
      <c r="D164" s="18" t="s">
        <v>344</v>
      </c>
      <c r="E164" s="20" t="s">
        <v>343</v>
      </c>
      <c r="F164" s="2">
        <v>0.36655500000000002</v>
      </c>
      <c r="G164" s="2">
        <v>1.1138800000000001E-2</v>
      </c>
      <c r="H164" s="2">
        <v>1.4379E-3</v>
      </c>
      <c r="I164" s="10">
        <v>9.3999999999999997E-15</v>
      </c>
      <c r="J164" s="2">
        <v>462690</v>
      </c>
      <c r="K164" s="13" t="s">
        <v>14</v>
      </c>
      <c r="L164" s="13" t="s">
        <v>14</v>
      </c>
      <c r="M164" s="11">
        <v>0.3664</v>
      </c>
      <c r="N164" s="2">
        <v>1.9900000000000001E-2</v>
      </c>
      <c r="O164" s="2">
        <v>9.4999999999999998E-3</v>
      </c>
      <c r="P164" s="2">
        <v>3.6130000000000002E-2</v>
      </c>
      <c r="Q164" s="2">
        <v>162082</v>
      </c>
      <c r="R164" s="2">
        <v>43380</v>
      </c>
      <c r="S164" s="21">
        <v>118702</v>
      </c>
      <c r="T164" s="16" t="s">
        <v>14</v>
      </c>
      <c r="U164" s="2">
        <v>7.0353600000000001E-3</v>
      </c>
      <c r="V164" s="2">
        <v>2.0060130000000001E-3</v>
      </c>
      <c r="W164" s="2">
        <v>4.5100000000000001E-4</v>
      </c>
      <c r="X164" s="2">
        <v>537349</v>
      </c>
      <c r="Y164" s="13" t="s">
        <v>14</v>
      </c>
      <c r="Z164" s="22" t="s">
        <v>14</v>
      </c>
    </row>
    <row r="165" spans="1:26" ht="14" customHeight="1">
      <c r="A165" s="11" t="s">
        <v>333</v>
      </c>
      <c r="B165" s="2">
        <v>11</v>
      </c>
      <c r="C165" s="2">
        <v>112877304</v>
      </c>
      <c r="D165" s="18" t="s">
        <v>344</v>
      </c>
      <c r="E165" s="20" t="s">
        <v>343</v>
      </c>
      <c r="F165" s="2">
        <v>0.61218499999999998</v>
      </c>
      <c r="G165" s="2">
        <v>-1.52438E-2</v>
      </c>
      <c r="H165" s="2">
        <v>1.42114E-3</v>
      </c>
      <c r="I165" s="10">
        <v>7.6E-27</v>
      </c>
      <c r="J165" s="2">
        <v>462690</v>
      </c>
      <c r="K165" s="13" t="s">
        <v>14</v>
      </c>
      <c r="L165" s="13" t="s">
        <v>14</v>
      </c>
      <c r="M165" s="11">
        <v>0.61219999999999997</v>
      </c>
      <c r="N165" s="2">
        <v>-5.2600000000000001E-2</v>
      </c>
      <c r="O165" s="2">
        <v>1.03E-2</v>
      </c>
      <c r="P165" s="10">
        <v>2.9799999999999999E-7</v>
      </c>
      <c r="Q165" s="2">
        <v>126785</v>
      </c>
      <c r="R165" s="2">
        <v>28273</v>
      </c>
      <c r="S165" s="21">
        <v>98512</v>
      </c>
      <c r="T165" s="16" t="s">
        <v>14</v>
      </c>
      <c r="U165" s="2">
        <v>-6.6566430000000003E-3</v>
      </c>
      <c r="V165" s="2">
        <v>1.9715280000000002E-3</v>
      </c>
      <c r="W165" s="2">
        <v>7.5299999999999998E-4</v>
      </c>
      <c r="X165" s="2">
        <v>537349</v>
      </c>
      <c r="Y165" s="13" t="s">
        <v>14</v>
      </c>
      <c r="Z165" s="22" t="s">
        <v>14</v>
      </c>
    </row>
    <row r="166" spans="1:26" ht="14" customHeight="1" thickBot="1">
      <c r="A166" s="24"/>
      <c r="B166" s="4"/>
      <c r="C166" s="4"/>
      <c r="D166" s="25"/>
      <c r="E166" s="26"/>
      <c r="F166" s="4"/>
      <c r="G166" s="4"/>
      <c r="H166" s="4"/>
      <c r="I166" s="4"/>
      <c r="J166" s="4"/>
      <c r="K166" s="14"/>
      <c r="L166" s="14"/>
      <c r="M166" s="24"/>
      <c r="N166" s="4"/>
      <c r="O166" s="4"/>
      <c r="P166" s="4"/>
      <c r="Q166" s="4"/>
      <c r="R166" s="4"/>
      <c r="S166" s="27"/>
      <c r="T166" s="17"/>
      <c r="U166" s="4"/>
      <c r="V166" s="4"/>
      <c r="W166" s="4"/>
      <c r="X166" s="4"/>
      <c r="Y166" s="14"/>
      <c r="Z166" s="28"/>
    </row>
    <row r="168" spans="1:26" ht="14" customHeight="1">
      <c r="A168" s="12" t="s">
        <v>680</v>
      </c>
      <c r="K168" s="2"/>
      <c r="M168" s="13"/>
      <c r="T168" s="2"/>
      <c r="Y168" s="2"/>
      <c r="Z168" s="2"/>
    </row>
    <row r="169" spans="1:26" ht="14" customHeight="1">
      <c r="A169" s="2" t="s">
        <v>24</v>
      </c>
      <c r="B169" s="2" t="s">
        <v>828</v>
      </c>
      <c r="K169" s="2"/>
      <c r="M169" s="13"/>
      <c r="T169" s="2"/>
      <c r="Y169" s="2"/>
      <c r="Z169" s="2"/>
    </row>
    <row r="170" spans="1:26" ht="14" customHeight="1">
      <c r="A170" s="2" t="s">
        <v>699</v>
      </c>
      <c r="B170" s="2" t="s">
        <v>829</v>
      </c>
      <c r="K170" s="2"/>
      <c r="M170" s="13"/>
      <c r="T170" s="2"/>
      <c r="Y170" s="2"/>
      <c r="Z170" s="2"/>
    </row>
    <row r="171" spans="1:26" ht="14" customHeight="1">
      <c r="A171" s="2" t="s">
        <v>700</v>
      </c>
      <c r="B171" s="2" t="s">
        <v>830</v>
      </c>
      <c r="K171" s="2"/>
      <c r="M171" s="13"/>
      <c r="T171" s="2"/>
      <c r="Y171" s="2"/>
      <c r="Z171" s="2"/>
    </row>
    <row r="172" spans="1:26" ht="14" customHeight="1">
      <c r="A172" s="2" t="s">
        <v>810</v>
      </c>
      <c r="B172" s="2" t="s">
        <v>811</v>
      </c>
      <c r="K172" s="2"/>
      <c r="M172" s="13"/>
      <c r="T172" s="2"/>
      <c r="Y172" s="2"/>
      <c r="Z172" s="2"/>
    </row>
    <row r="173" spans="1:26" ht="14" customHeight="1">
      <c r="A173" s="2" t="s">
        <v>831</v>
      </c>
      <c r="B173" s="2" t="s">
        <v>832</v>
      </c>
      <c r="K173" s="2"/>
      <c r="M173" s="13"/>
      <c r="T173" s="2"/>
      <c r="Y173" s="2"/>
      <c r="Z173" s="2"/>
    </row>
    <row r="174" spans="1:26" ht="14" customHeight="1">
      <c r="A174" s="2" t="s">
        <v>821</v>
      </c>
      <c r="B174" s="2" t="s">
        <v>833</v>
      </c>
      <c r="K174" s="2"/>
      <c r="M174" s="13"/>
      <c r="T174" s="2"/>
      <c r="Y174" s="2"/>
      <c r="Z174" s="2"/>
    </row>
    <row r="175" spans="1:26" ht="14" customHeight="1">
      <c r="A175" s="2" t="s">
        <v>822</v>
      </c>
      <c r="B175" s="2" t="s">
        <v>812</v>
      </c>
      <c r="K175" s="2"/>
      <c r="M175" s="13"/>
      <c r="T175" s="2"/>
      <c r="Y175" s="2"/>
      <c r="Z175" s="2"/>
    </row>
    <row r="176" spans="1:26" ht="14" customHeight="1">
      <c r="A176" s="2" t="s">
        <v>596</v>
      </c>
      <c r="B176" s="2" t="s">
        <v>813</v>
      </c>
      <c r="K176" s="2"/>
      <c r="M176" s="13"/>
      <c r="T176" s="2"/>
      <c r="Y176" s="2"/>
      <c r="Z176" s="2"/>
    </row>
    <row r="177" spans="1:26" ht="14" customHeight="1">
      <c r="A177" s="2" t="s">
        <v>597</v>
      </c>
      <c r="B177" s="2" t="s">
        <v>814</v>
      </c>
      <c r="K177" s="2"/>
      <c r="M177" s="13"/>
      <c r="T177" s="2"/>
      <c r="Y177" s="2"/>
      <c r="Z177" s="2"/>
    </row>
    <row r="178" spans="1:26" ht="14" customHeight="1">
      <c r="A178" s="2" t="s">
        <v>815</v>
      </c>
      <c r="B178" s="2" t="s">
        <v>816</v>
      </c>
      <c r="K178" s="2"/>
      <c r="M178" s="13"/>
      <c r="T178" s="2"/>
      <c r="Y178" s="2"/>
      <c r="Z178" s="2"/>
    </row>
    <row r="179" spans="1:26" ht="14" customHeight="1">
      <c r="A179" s="2" t="s">
        <v>817</v>
      </c>
      <c r="B179" s="2" t="s">
        <v>818</v>
      </c>
      <c r="K179" s="2"/>
      <c r="M179" s="13"/>
      <c r="T179" s="2"/>
      <c r="Y179" s="2"/>
      <c r="Z179" s="2"/>
    </row>
    <row r="180" spans="1:26" ht="14" customHeight="1">
      <c r="K180" s="2"/>
      <c r="M180" s="13"/>
      <c r="T180" s="2"/>
      <c r="Y180" s="2"/>
      <c r="Z180" s="2"/>
    </row>
    <row r="181" spans="1:26" ht="14" customHeight="1">
      <c r="K181" s="2"/>
      <c r="M181" s="13"/>
      <c r="T181" s="2"/>
      <c r="Y181" s="2"/>
      <c r="Z181" s="2"/>
    </row>
  </sheetData>
  <mergeCells count="29">
    <mergeCell ref="Y3:Y4"/>
    <mergeCell ref="Z3:Z4"/>
    <mergeCell ref="F6:L6"/>
    <mergeCell ref="M6:S6"/>
    <mergeCell ref="T6:Z6"/>
    <mergeCell ref="S3:S4"/>
    <mergeCell ref="T3:T4"/>
    <mergeCell ref="U3:U4"/>
    <mergeCell ref="V3:V4"/>
    <mergeCell ref="W3:W4"/>
    <mergeCell ref="X3:X4"/>
    <mergeCell ref="M3:M4"/>
    <mergeCell ref="N3:N4"/>
    <mergeCell ref="O3:O4"/>
    <mergeCell ref="P3:P4"/>
    <mergeCell ref="Q3:Q4"/>
    <mergeCell ref="R3:R4"/>
    <mergeCell ref="G3:G4"/>
    <mergeCell ref="H3:H4"/>
    <mergeCell ref="I3:I4"/>
    <mergeCell ref="J3:J4"/>
    <mergeCell ref="K3:K4"/>
    <mergeCell ref="L3:L4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CD69-61F8-D24A-8676-DF84DF7ED7E3}">
  <dimension ref="A1:W171"/>
  <sheetViews>
    <sheetView zoomScale="150" workbookViewId="0">
      <selection activeCell="AA170" sqref="AA170"/>
    </sheetView>
  </sheetViews>
  <sheetFormatPr baseColWidth="10" defaultRowHeight="14" customHeight="1"/>
  <cols>
    <col min="1" max="1" width="10.83203125" style="2"/>
    <col min="2" max="2" width="11" style="2" bestFit="1" customWidth="1"/>
    <col min="3" max="3" width="11.6640625" style="2" bestFit="1" customWidth="1"/>
    <col min="4" max="5" width="10.83203125" style="18"/>
    <col min="6" max="21" width="11" style="2" bestFit="1" customWidth="1"/>
    <col min="22" max="23" width="10.83203125" style="13"/>
    <col min="24" max="16384" width="10.83203125" style="2"/>
  </cols>
  <sheetData>
    <row r="1" spans="1:23" ht="14" customHeight="1">
      <c r="A1" s="12" t="s">
        <v>1065</v>
      </c>
    </row>
    <row r="2" spans="1:23" ht="14" customHeight="1" thickBot="1"/>
    <row r="3" spans="1:23" ht="14" customHeight="1">
      <c r="A3" s="235" t="s">
        <v>24</v>
      </c>
      <c r="B3" s="226" t="s">
        <v>699</v>
      </c>
      <c r="C3" s="226" t="s">
        <v>700</v>
      </c>
      <c r="D3" s="226" t="s">
        <v>701</v>
      </c>
      <c r="E3" s="228" t="s">
        <v>702</v>
      </c>
      <c r="F3" s="235" t="s">
        <v>822</v>
      </c>
      <c r="G3" s="226" t="s">
        <v>596</v>
      </c>
      <c r="H3" s="226" t="s">
        <v>597</v>
      </c>
      <c r="I3" s="226" t="s">
        <v>863</v>
      </c>
      <c r="J3" s="226" t="s">
        <v>622</v>
      </c>
      <c r="K3" s="226" t="s">
        <v>623</v>
      </c>
      <c r="L3" s="235" t="s">
        <v>822</v>
      </c>
      <c r="M3" s="226" t="s">
        <v>596</v>
      </c>
      <c r="N3" s="226" t="s">
        <v>597</v>
      </c>
      <c r="O3" s="226" t="s">
        <v>863</v>
      </c>
      <c r="P3" s="226" t="s">
        <v>622</v>
      </c>
      <c r="Q3" s="228" t="s">
        <v>623</v>
      </c>
      <c r="R3" s="235" t="s">
        <v>822</v>
      </c>
      <c r="S3" s="226" t="s">
        <v>596</v>
      </c>
      <c r="T3" s="226" t="s">
        <v>597</v>
      </c>
      <c r="U3" s="226" t="s">
        <v>863</v>
      </c>
      <c r="V3" s="226" t="s">
        <v>622</v>
      </c>
      <c r="W3" s="228" t="s">
        <v>623</v>
      </c>
    </row>
    <row r="4" spans="1:23" ht="14" customHeight="1" thickBot="1">
      <c r="A4" s="236"/>
      <c r="B4" s="227"/>
      <c r="C4" s="227"/>
      <c r="D4" s="227"/>
      <c r="E4" s="229"/>
      <c r="F4" s="236"/>
      <c r="G4" s="227"/>
      <c r="H4" s="227"/>
      <c r="I4" s="227"/>
      <c r="J4" s="227"/>
      <c r="K4" s="227"/>
      <c r="L4" s="236"/>
      <c r="M4" s="227"/>
      <c r="N4" s="227"/>
      <c r="O4" s="227"/>
      <c r="P4" s="227"/>
      <c r="Q4" s="229"/>
      <c r="R4" s="236"/>
      <c r="S4" s="227"/>
      <c r="T4" s="227"/>
      <c r="U4" s="227"/>
      <c r="V4" s="227"/>
      <c r="W4" s="229"/>
    </row>
    <row r="5" spans="1:23" ht="14" customHeight="1">
      <c r="A5" s="19"/>
      <c r="B5" s="18"/>
      <c r="C5" s="18"/>
      <c r="E5" s="20"/>
      <c r="F5" s="19"/>
      <c r="G5" s="18"/>
      <c r="H5" s="18"/>
      <c r="I5" s="18"/>
      <c r="J5" s="18"/>
      <c r="K5" s="18"/>
      <c r="L5" s="11"/>
      <c r="Q5" s="21"/>
      <c r="R5" s="11"/>
      <c r="W5" s="22"/>
    </row>
    <row r="6" spans="1:23" ht="14" customHeight="1">
      <c r="A6" s="11"/>
      <c r="E6" s="20"/>
      <c r="F6" s="230" t="s">
        <v>868</v>
      </c>
      <c r="G6" s="239"/>
      <c r="H6" s="239"/>
      <c r="I6" s="239"/>
      <c r="J6" s="239"/>
      <c r="K6" s="239"/>
      <c r="L6" s="230" t="s">
        <v>9</v>
      </c>
      <c r="M6" s="239"/>
      <c r="N6" s="239"/>
      <c r="O6" s="239"/>
      <c r="P6" s="239"/>
      <c r="Q6" s="232"/>
      <c r="R6" s="230" t="s">
        <v>1067</v>
      </c>
      <c r="S6" s="239"/>
      <c r="T6" s="239"/>
      <c r="U6" s="239"/>
      <c r="V6" s="239"/>
      <c r="W6" s="232"/>
    </row>
    <row r="7" spans="1:23" ht="14" customHeight="1">
      <c r="A7" s="11" t="s">
        <v>339</v>
      </c>
      <c r="B7" s="2">
        <v>5</v>
      </c>
      <c r="C7" s="2">
        <v>50812738</v>
      </c>
      <c r="D7" s="18" t="s">
        <v>341</v>
      </c>
      <c r="E7" s="20" t="s">
        <v>340</v>
      </c>
      <c r="F7" s="11">
        <v>-3.3598149000000001E-2</v>
      </c>
      <c r="G7" s="2">
        <v>2.23E-2</v>
      </c>
      <c r="H7" s="2">
        <v>0.13139999999999999</v>
      </c>
      <c r="I7" s="2">
        <v>28759</v>
      </c>
      <c r="J7" s="2">
        <v>8485</v>
      </c>
      <c r="K7" s="2">
        <v>20272</v>
      </c>
      <c r="L7" s="11">
        <v>-1.6E-2</v>
      </c>
      <c r="M7" s="2">
        <v>1.77E-2</v>
      </c>
      <c r="N7" s="2">
        <v>0.3649</v>
      </c>
      <c r="O7" s="2">
        <v>357045</v>
      </c>
      <c r="P7" s="2">
        <v>13986</v>
      </c>
      <c r="Q7" s="21">
        <v>343059</v>
      </c>
      <c r="R7" s="11">
        <v>-8.3997900000000007E-3</v>
      </c>
      <c r="S7" s="2">
        <v>1.40216E-3</v>
      </c>
      <c r="T7" s="10">
        <v>2.1000000000000002E-9</v>
      </c>
      <c r="U7" s="2">
        <v>462690</v>
      </c>
      <c r="V7" s="13" t="s">
        <v>14</v>
      </c>
      <c r="W7" s="22" t="s">
        <v>14</v>
      </c>
    </row>
    <row r="8" spans="1:23" ht="14" customHeight="1">
      <c r="A8" s="11" t="s">
        <v>25</v>
      </c>
      <c r="B8" s="2">
        <v>2</v>
      </c>
      <c r="C8" s="2">
        <v>224802504</v>
      </c>
      <c r="D8" s="18" t="s">
        <v>344</v>
      </c>
      <c r="E8" s="20" t="s">
        <v>343</v>
      </c>
      <c r="F8" s="11">
        <v>-0.168702716</v>
      </c>
      <c r="G8" s="2">
        <v>3.6799999999999999E-2</v>
      </c>
      <c r="H8" s="10">
        <v>4.5700000000000003E-6</v>
      </c>
      <c r="I8" s="2">
        <v>28759</v>
      </c>
      <c r="J8" s="2">
        <v>8485</v>
      </c>
      <c r="K8" s="2">
        <v>20272</v>
      </c>
      <c r="L8" s="11">
        <v>1.2200000000000001E-2</v>
      </c>
      <c r="M8" s="2">
        <v>2.4500000000000001E-2</v>
      </c>
      <c r="N8" s="2">
        <v>0.61950000000000005</v>
      </c>
      <c r="O8" s="2">
        <v>351028</v>
      </c>
      <c r="P8" s="2">
        <v>12219</v>
      </c>
      <c r="Q8" s="21">
        <v>338802</v>
      </c>
      <c r="R8" s="11">
        <v>1.13653E-3</v>
      </c>
      <c r="S8" s="2">
        <v>1.8870600000000001E-3</v>
      </c>
      <c r="T8" s="2">
        <v>0.55000000000000004</v>
      </c>
      <c r="U8" s="2">
        <v>462690</v>
      </c>
      <c r="V8" s="13" t="s">
        <v>14</v>
      </c>
      <c r="W8" s="22" t="s">
        <v>14</v>
      </c>
    </row>
    <row r="9" spans="1:23" ht="14" customHeight="1">
      <c r="A9" s="11" t="s">
        <v>110</v>
      </c>
      <c r="B9" s="2">
        <v>7</v>
      </c>
      <c r="C9" s="2">
        <v>32315613</v>
      </c>
      <c r="D9" s="18" t="s">
        <v>344</v>
      </c>
      <c r="E9" s="20" t="s">
        <v>343</v>
      </c>
      <c r="F9" s="11">
        <v>1.6099701000000001E-2</v>
      </c>
      <c r="G9" s="2">
        <v>2.29E-2</v>
      </c>
      <c r="H9" s="2">
        <v>0.48330000000000001</v>
      </c>
      <c r="I9" s="2">
        <v>28759</v>
      </c>
      <c r="J9" s="2">
        <v>8485</v>
      </c>
      <c r="K9" s="2">
        <v>20272</v>
      </c>
      <c r="L9" s="11">
        <v>3.2399999999999998E-2</v>
      </c>
      <c r="M9" s="2">
        <v>1.6899999999999998E-2</v>
      </c>
      <c r="N9" s="2">
        <v>5.4940000000000003E-2</v>
      </c>
      <c r="O9" s="2">
        <v>357016</v>
      </c>
      <c r="P9" s="2">
        <v>13971</v>
      </c>
      <c r="Q9" s="21">
        <v>343042</v>
      </c>
      <c r="R9" s="11">
        <v>1.1409900000000001E-2</v>
      </c>
      <c r="S9" s="2">
        <v>1.43702E-3</v>
      </c>
      <c r="T9" s="10">
        <v>2.0000000000000002E-15</v>
      </c>
      <c r="U9" s="2">
        <v>462690</v>
      </c>
      <c r="V9" s="13" t="s">
        <v>14</v>
      </c>
      <c r="W9" s="22" t="s">
        <v>14</v>
      </c>
    </row>
    <row r="10" spans="1:23" ht="14" customHeight="1">
      <c r="A10" s="11" t="s">
        <v>113</v>
      </c>
      <c r="B10" s="2">
        <v>7</v>
      </c>
      <c r="C10" s="2">
        <v>111092478</v>
      </c>
      <c r="D10" s="18" t="s">
        <v>341</v>
      </c>
      <c r="E10" s="20" t="s">
        <v>340</v>
      </c>
      <c r="F10" s="11">
        <v>-1.701447E-3</v>
      </c>
      <c r="G10" s="2">
        <v>2.3E-2</v>
      </c>
      <c r="H10" s="2">
        <v>0.94179999999999997</v>
      </c>
      <c r="I10" s="2">
        <v>28759</v>
      </c>
      <c r="J10" s="2">
        <v>8485</v>
      </c>
      <c r="K10" s="2">
        <v>20272</v>
      </c>
      <c r="L10" s="11">
        <v>2.1299999999999999E-2</v>
      </c>
      <c r="M10" s="2">
        <v>1.72E-2</v>
      </c>
      <c r="N10" s="2">
        <v>0.21529999999999999</v>
      </c>
      <c r="O10" s="2">
        <v>356673</v>
      </c>
      <c r="P10" s="2">
        <v>13918</v>
      </c>
      <c r="Q10" s="21">
        <v>342729</v>
      </c>
      <c r="R10" s="11">
        <v>8.9621900000000001E-3</v>
      </c>
      <c r="S10" s="2">
        <v>1.4469000000000001E-3</v>
      </c>
      <c r="T10" s="10">
        <v>5.9000000000000003E-10</v>
      </c>
      <c r="U10" s="2">
        <v>462690</v>
      </c>
      <c r="V10" s="13" t="s">
        <v>14</v>
      </c>
      <c r="W10" s="22" t="s">
        <v>14</v>
      </c>
    </row>
    <row r="11" spans="1:23" ht="14" customHeight="1">
      <c r="A11" s="11" t="s">
        <v>345</v>
      </c>
      <c r="B11" s="2">
        <v>16</v>
      </c>
      <c r="C11" s="2">
        <v>87443734</v>
      </c>
      <c r="D11" s="18" t="s">
        <v>341</v>
      </c>
      <c r="E11" s="20" t="s">
        <v>340</v>
      </c>
      <c r="F11" s="11">
        <v>4.1995705000000001E-2</v>
      </c>
      <c r="G11" s="2">
        <v>2.5499999999999998E-2</v>
      </c>
      <c r="H11" s="2">
        <v>9.9099999999999994E-2</v>
      </c>
      <c r="I11" s="2">
        <v>28759</v>
      </c>
      <c r="J11" s="2">
        <v>8485</v>
      </c>
      <c r="K11" s="2">
        <v>20272</v>
      </c>
      <c r="L11" s="11">
        <v>1.1999999999999999E-3</v>
      </c>
      <c r="M11" s="2">
        <v>1.7999999999999999E-2</v>
      </c>
      <c r="N11" s="2">
        <v>0.94820000000000004</v>
      </c>
      <c r="O11" s="2">
        <v>351027</v>
      </c>
      <c r="P11" s="2">
        <v>12231</v>
      </c>
      <c r="Q11" s="21">
        <v>338796</v>
      </c>
      <c r="R11" s="11">
        <v>7.9704600000000004E-3</v>
      </c>
      <c r="S11" s="2">
        <v>1.40503E-3</v>
      </c>
      <c r="T11" s="10">
        <v>1.4E-8</v>
      </c>
      <c r="U11" s="2">
        <v>462690</v>
      </c>
      <c r="V11" s="13" t="s">
        <v>14</v>
      </c>
      <c r="W11" s="22" t="s">
        <v>14</v>
      </c>
    </row>
    <row r="12" spans="1:23" ht="14" customHeight="1">
      <c r="A12" s="11" t="s">
        <v>119</v>
      </c>
      <c r="B12" s="2">
        <v>10</v>
      </c>
      <c r="C12" s="2">
        <v>74738269</v>
      </c>
      <c r="D12" s="18" t="s">
        <v>340</v>
      </c>
      <c r="E12" s="20" t="s">
        <v>343</v>
      </c>
      <c r="F12" s="11">
        <v>-1.5804232000000001E-2</v>
      </c>
      <c r="G12" s="2">
        <v>2.92E-2</v>
      </c>
      <c r="H12" s="2">
        <v>0.58909999999999996</v>
      </c>
      <c r="I12" s="2">
        <v>28759</v>
      </c>
      <c r="J12" s="2">
        <v>8485</v>
      </c>
      <c r="K12" s="2">
        <v>20272</v>
      </c>
      <c r="L12" s="11">
        <v>-3.5000000000000003E-2</v>
      </c>
      <c r="M12" s="2">
        <v>1.8499999999999999E-2</v>
      </c>
      <c r="N12" s="2">
        <v>5.8389999999999997E-2</v>
      </c>
      <c r="O12" s="2">
        <v>351193</v>
      </c>
      <c r="P12" s="2">
        <v>12425</v>
      </c>
      <c r="Q12" s="21">
        <v>338762</v>
      </c>
      <c r="R12" s="11">
        <v>-8.1354400000000007E-3</v>
      </c>
      <c r="S12" s="2">
        <v>1.45258E-3</v>
      </c>
      <c r="T12" s="10">
        <v>2.0999999999999999E-8</v>
      </c>
      <c r="U12" s="2">
        <v>462690</v>
      </c>
      <c r="V12" s="13" t="s">
        <v>14</v>
      </c>
      <c r="W12" s="22" t="s">
        <v>14</v>
      </c>
    </row>
    <row r="13" spans="1:23" ht="14" customHeight="1">
      <c r="A13" s="11" t="s">
        <v>122</v>
      </c>
      <c r="B13" s="2">
        <v>12</v>
      </c>
      <c r="C13" s="2">
        <v>75380511</v>
      </c>
      <c r="D13" s="18" t="s">
        <v>340</v>
      </c>
      <c r="E13" s="20" t="s">
        <v>344</v>
      </c>
      <c r="F13" s="11">
        <v>-4.1301275999999998E-2</v>
      </c>
      <c r="G13" s="2">
        <v>2.3300000000000001E-2</v>
      </c>
      <c r="H13" s="2">
        <v>7.5380000000000003E-2</v>
      </c>
      <c r="I13" s="2">
        <v>28759</v>
      </c>
      <c r="J13" s="2">
        <v>8485</v>
      </c>
      <c r="K13" s="2">
        <v>20272</v>
      </c>
      <c r="L13" s="11">
        <v>2.01E-2</v>
      </c>
      <c r="M13" s="2">
        <v>1.7600000000000001E-2</v>
      </c>
      <c r="N13" s="2">
        <v>0.25219999999999998</v>
      </c>
      <c r="O13" s="2">
        <v>356011</v>
      </c>
      <c r="P13" s="2">
        <v>13423</v>
      </c>
      <c r="Q13" s="21">
        <v>342579</v>
      </c>
      <c r="R13" s="11">
        <v>-9.5798800000000007E-3</v>
      </c>
      <c r="S13" s="2">
        <v>1.4580299999999999E-3</v>
      </c>
      <c r="T13" s="10">
        <v>5.0000000000000002E-11</v>
      </c>
      <c r="U13" s="2">
        <v>462690</v>
      </c>
      <c r="V13" s="13" t="s">
        <v>14</v>
      </c>
      <c r="W13" s="22" t="s">
        <v>14</v>
      </c>
    </row>
    <row r="14" spans="1:23" ht="14" customHeight="1">
      <c r="A14" s="11" t="s">
        <v>124</v>
      </c>
      <c r="B14" s="2">
        <v>1</v>
      </c>
      <c r="C14" s="2">
        <v>162090536</v>
      </c>
      <c r="D14" s="18" t="s">
        <v>344</v>
      </c>
      <c r="E14" s="20" t="s">
        <v>343</v>
      </c>
      <c r="F14" s="11">
        <v>-2.2398995000000001E-2</v>
      </c>
      <c r="G14" s="2">
        <v>2.3199999999999998E-2</v>
      </c>
      <c r="H14" s="2">
        <v>0.33479999999999999</v>
      </c>
      <c r="I14" s="2">
        <v>28759</v>
      </c>
      <c r="J14" s="2">
        <v>8485</v>
      </c>
      <c r="K14" s="2">
        <v>20272</v>
      </c>
      <c r="L14" s="11">
        <v>3.5099999999999999E-2</v>
      </c>
      <c r="M14" s="2">
        <v>1.67E-2</v>
      </c>
      <c r="N14" s="2">
        <v>3.6080000000000001E-2</v>
      </c>
      <c r="O14" s="2">
        <v>357001</v>
      </c>
      <c r="P14" s="2">
        <v>13966</v>
      </c>
      <c r="Q14" s="21">
        <v>343028</v>
      </c>
      <c r="R14" s="11">
        <v>8.0238900000000005E-3</v>
      </c>
      <c r="S14" s="2">
        <v>1.43191E-3</v>
      </c>
      <c r="T14" s="10">
        <v>2.0999999999999999E-8</v>
      </c>
      <c r="U14" s="2">
        <v>462690</v>
      </c>
      <c r="V14" s="13" t="s">
        <v>14</v>
      </c>
      <c r="W14" s="22" t="s">
        <v>14</v>
      </c>
    </row>
    <row r="15" spans="1:23" ht="14" customHeight="1">
      <c r="A15" s="11" t="s">
        <v>349</v>
      </c>
      <c r="B15" s="2">
        <v>1</v>
      </c>
      <c r="C15" s="2">
        <v>91193049</v>
      </c>
      <c r="D15" s="18" t="s">
        <v>343</v>
      </c>
      <c r="E15" s="20" t="s">
        <v>340</v>
      </c>
      <c r="F15" s="11">
        <v>2.7401136E-2</v>
      </c>
      <c r="G15" s="2">
        <v>2.58E-2</v>
      </c>
      <c r="H15" s="2">
        <v>0.28689999999999999</v>
      </c>
      <c r="I15" s="2">
        <v>28759</v>
      </c>
      <c r="J15" s="2">
        <v>8485</v>
      </c>
      <c r="K15" s="2">
        <v>20272</v>
      </c>
      <c r="L15" s="11">
        <v>4.6699999999999998E-2</v>
      </c>
      <c r="M15" s="2">
        <v>1.72E-2</v>
      </c>
      <c r="N15" s="2">
        <v>6.7489999999999998E-3</v>
      </c>
      <c r="O15" s="2">
        <v>353361</v>
      </c>
      <c r="P15" s="2">
        <v>13101</v>
      </c>
      <c r="Q15" s="21">
        <v>340248</v>
      </c>
      <c r="R15" s="11">
        <v>1.0174799999999999E-2</v>
      </c>
      <c r="S15" s="2">
        <v>1.3949500000000001E-3</v>
      </c>
      <c r="T15" s="10">
        <v>2.9999999999999998E-13</v>
      </c>
      <c r="U15" s="2">
        <v>462690</v>
      </c>
      <c r="V15" s="13" t="s">
        <v>14</v>
      </c>
      <c r="W15" s="22" t="s">
        <v>14</v>
      </c>
    </row>
    <row r="16" spans="1:23" ht="14" customHeight="1">
      <c r="A16" s="11" t="s">
        <v>801</v>
      </c>
      <c r="B16" s="2">
        <v>8</v>
      </c>
      <c r="C16" s="2">
        <v>66500288</v>
      </c>
      <c r="D16" s="18" t="s">
        <v>343</v>
      </c>
      <c r="E16" s="20" t="s">
        <v>341</v>
      </c>
      <c r="F16" s="11">
        <v>-0.25710113899999998</v>
      </c>
      <c r="G16" s="2">
        <v>5.3400000000000003E-2</v>
      </c>
      <c r="H16" s="10">
        <v>1.4899999999999999E-6</v>
      </c>
      <c r="I16" s="2">
        <v>28759</v>
      </c>
      <c r="J16" s="2">
        <v>8485</v>
      </c>
      <c r="K16" s="2">
        <v>20272</v>
      </c>
      <c r="L16" s="23">
        <v>5.0000000000000001E-4</v>
      </c>
      <c r="M16" s="2">
        <v>3.9300000000000002E-2</v>
      </c>
      <c r="N16" s="2">
        <v>0.99</v>
      </c>
      <c r="O16" s="2">
        <v>355492</v>
      </c>
      <c r="P16" s="2">
        <v>13219</v>
      </c>
      <c r="Q16" s="21">
        <v>342206</v>
      </c>
      <c r="R16" s="11">
        <v>7.4116599999999996E-3</v>
      </c>
      <c r="S16" s="2">
        <v>3.1465999999999998E-3</v>
      </c>
      <c r="T16" s="2">
        <v>1.9E-2</v>
      </c>
      <c r="U16" s="2">
        <v>462690</v>
      </c>
      <c r="V16" s="13" t="s">
        <v>14</v>
      </c>
      <c r="W16" s="22" t="s">
        <v>14</v>
      </c>
    </row>
    <row r="17" spans="1:23" ht="14" customHeight="1">
      <c r="A17" s="11" t="s">
        <v>131</v>
      </c>
      <c r="B17" s="2">
        <v>1</v>
      </c>
      <c r="C17" s="2">
        <v>73860028</v>
      </c>
      <c r="D17" s="18" t="s">
        <v>343</v>
      </c>
      <c r="E17" s="20" t="s">
        <v>344</v>
      </c>
      <c r="F17" s="11">
        <v>2.9801490999999999E-2</v>
      </c>
      <c r="G17" s="2">
        <v>2.2499999999999999E-2</v>
      </c>
      <c r="H17" s="2">
        <v>0.185</v>
      </c>
      <c r="I17" s="2">
        <v>28759</v>
      </c>
      <c r="J17" s="2">
        <v>8485</v>
      </c>
      <c r="K17" s="2">
        <v>20272</v>
      </c>
      <c r="L17" s="11">
        <v>2.53E-2</v>
      </c>
      <c r="M17" s="2">
        <v>1.66E-2</v>
      </c>
      <c r="N17" s="2">
        <v>0.12659999999999999</v>
      </c>
      <c r="O17" s="2">
        <v>357068</v>
      </c>
      <c r="P17" s="2">
        <v>13986</v>
      </c>
      <c r="Q17" s="21">
        <v>343080</v>
      </c>
      <c r="R17" s="11">
        <v>1.1702000000000001E-2</v>
      </c>
      <c r="S17" s="2">
        <v>1.4227300000000001E-3</v>
      </c>
      <c r="T17" s="10">
        <v>2E-16</v>
      </c>
      <c r="U17" s="2">
        <v>462690</v>
      </c>
      <c r="V17" s="13" t="s">
        <v>14</v>
      </c>
      <c r="W17" s="22" t="s">
        <v>14</v>
      </c>
    </row>
    <row r="18" spans="1:23" ht="14" customHeight="1">
      <c r="A18" s="11" t="s">
        <v>132</v>
      </c>
      <c r="B18" s="2">
        <v>11</v>
      </c>
      <c r="C18" s="2">
        <v>46632809</v>
      </c>
      <c r="D18" s="18" t="s">
        <v>343</v>
      </c>
      <c r="E18" s="20" t="s">
        <v>344</v>
      </c>
      <c r="F18" s="11">
        <v>7.4197968000000003E-2</v>
      </c>
      <c r="G18" s="2">
        <v>7.2499999999999995E-2</v>
      </c>
      <c r="H18" s="2">
        <v>0.30559999999999998</v>
      </c>
      <c r="I18" s="2">
        <v>28759</v>
      </c>
      <c r="J18" s="2">
        <v>8485</v>
      </c>
      <c r="K18" s="2">
        <v>20272</v>
      </c>
      <c r="L18" s="11">
        <v>1.95E-2</v>
      </c>
      <c r="M18" s="2">
        <v>4.1599999999999998E-2</v>
      </c>
      <c r="N18" s="2">
        <v>0.63829999999999998</v>
      </c>
      <c r="O18" s="2">
        <v>350746</v>
      </c>
      <c r="P18" s="2">
        <v>11972</v>
      </c>
      <c r="Q18" s="21">
        <v>338774</v>
      </c>
      <c r="R18" s="11">
        <v>2.3166200000000001E-2</v>
      </c>
      <c r="S18" s="2">
        <v>3.50418E-3</v>
      </c>
      <c r="T18" s="10">
        <v>3.7999999999999998E-11</v>
      </c>
      <c r="U18" s="2">
        <v>462690</v>
      </c>
      <c r="V18" s="13" t="s">
        <v>14</v>
      </c>
      <c r="W18" s="22" t="s">
        <v>14</v>
      </c>
    </row>
    <row r="19" spans="1:23" ht="14" customHeight="1">
      <c r="A19" s="11" t="s">
        <v>134</v>
      </c>
      <c r="B19" s="2">
        <v>10</v>
      </c>
      <c r="C19" s="2">
        <v>8802912</v>
      </c>
      <c r="D19" s="18" t="s">
        <v>344</v>
      </c>
      <c r="E19" s="20" t="s">
        <v>340</v>
      </c>
      <c r="F19" s="11">
        <v>3.5038539999999998E-3</v>
      </c>
      <c r="G19" s="2">
        <v>2.5499999999999998E-2</v>
      </c>
      <c r="H19" s="2">
        <v>0.88959999999999995</v>
      </c>
      <c r="I19" s="2">
        <v>28759</v>
      </c>
      <c r="J19" s="2">
        <v>8485</v>
      </c>
      <c r="K19" s="2">
        <v>20272</v>
      </c>
      <c r="L19" s="23">
        <v>-4.0000000000000002E-4</v>
      </c>
      <c r="M19" s="2">
        <v>1.9400000000000001E-2</v>
      </c>
      <c r="N19" s="2">
        <v>0.98399999999999999</v>
      </c>
      <c r="O19" s="2">
        <v>357064</v>
      </c>
      <c r="P19" s="2">
        <v>13986</v>
      </c>
      <c r="Q19" s="21">
        <v>343074</v>
      </c>
      <c r="R19" s="11">
        <v>1.00713E-2</v>
      </c>
      <c r="S19" s="2">
        <v>1.5880899999999999E-3</v>
      </c>
      <c r="T19" s="10">
        <v>2.3000000000000001E-10</v>
      </c>
      <c r="U19" s="2">
        <v>462690</v>
      </c>
      <c r="V19" s="13" t="s">
        <v>14</v>
      </c>
      <c r="W19" s="22" t="s">
        <v>14</v>
      </c>
    </row>
    <row r="20" spans="1:23" ht="14" customHeight="1">
      <c r="A20" s="11" t="s">
        <v>135</v>
      </c>
      <c r="B20" s="2">
        <v>9</v>
      </c>
      <c r="C20" s="2">
        <v>136463019</v>
      </c>
      <c r="D20" s="18" t="s">
        <v>343</v>
      </c>
      <c r="E20" s="20" t="s">
        <v>341</v>
      </c>
      <c r="F20" s="11">
        <v>-1.4798967E-2</v>
      </c>
      <c r="G20" s="2">
        <v>3.8399999999999997E-2</v>
      </c>
      <c r="H20" s="2">
        <v>0.70040000000000002</v>
      </c>
      <c r="I20" s="2">
        <v>28759</v>
      </c>
      <c r="J20" s="2">
        <v>8485</v>
      </c>
      <c r="K20" s="2">
        <v>20272</v>
      </c>
      <c r="L20" s="11">
        <v>-7.7000000000000002E-3</v>
      </c>
      <c r="M20" s="2">
        <v>2.7E-2</v>
      </c>
      <c r="N20" s="2">
        <v>0.77569999999999995</v>
      </c>
      <c r="O20" s="2">
        <v>353980</v>
      </c>
      <c r="P20" s="2">
        <v>12956</v>
      </c>
      <c r="Q20" s="21">
        <v>341012</v>
      </c>
      <c r="R20" s="11">
        <v>2.8233899999999999E-2</v>
      </c>
      <c r="S20" s="2">
        <v>2.2137599999999999E-3</v>
      </c>
      <c r="T20" s="10">
        <v>3E-37</v>
      </c>
      <c r="U20" s="2">
        <v>462690</v>
      </c>
      <c r="V20" s="13" t="s">
        <v>14</v>
      </c>
      <c r="W20" s="22" t="s">
        <v>14</v>
      </c>
    </row>
    <row r="21" spans="1:23" ht="14" customHeight="1">
      <c r="A21" s="11" t="s">
        <v>63</v>
      </c>
      <c r="B21" s="2">
        <v>1</v>
      </c>
      <c r="C21" s="2">
        <v>80933641</v>
      </c>
      <c r="D21" s="18" t="s">
        <v>340</v>
      </c>
      <c r="E21" s="20" t="s">
        <v>341</v>
      </c>
      <c r="F21" s="11">
        <v>9.6037359999999999E-3</v>
      </c>
      <c r="G21" s="2">
        <v>8.5199999999999998E-2</v>
      </c>
      <c r="H21" s="2">
        <v>0.90990000000000004</v>
      </c>
      <c r="I21" s="2">
        <v>28759</v>
      </c>
      <c r="J21" s="2">
        <v>8485</v>
      </c>
      <c r="K21" s="2">
        <v>20272</v>
      </c>
      <c r="L21" s="11">
        <v>0.2742</v>
      </c>
      <c r="M21" s="2">
        <v>5.9299999999999999E-2</v>
      </c>
      <c r="N21" s="10">
        <v>3.7299999999999999E-6</v>
      </c>
      <c r="O21" s="2">
        <v>356095</v>
      </c>
      <c r="P21" s="2">
        <v>13745</v>
      </c>
      <c r="Q21" s="21">
        <v>342340</v>
      </c>
      <c r="R21" s="11">
        <v>1.5407299999999999E-3</v>
      </c>
      <c r="S21" s="2">
        <v>4.6050300000000004E-3</v>
      </c>
      <c r="T21" s="2">
        <v>0.74</v>
      </c>
      <c r="U21" s="2">
        <v>462690</v>
      </c>
      <c r="V21" s="13" t="s">
        <v>14</v>
      </c>
      <c r="W21" s="22" t="s">
        <v>14</v>
      </c>
    </row>
    <row r="22" spans="1:23" ht="14" customHeight="1">
      <c r="A22" s="11" t="s">
        <v>836</v>
      </c>
      <c r="B22" s="2">
        <v>3</v>
      </c>
      <c r="C22" s="2">
        <v>50292324</v>
      </c>
      <c r="D22" s="18" t="s">
        <v>343</v>
      </c>
      <c r="E22" s="20" t="s">
        <v>344</v>
      </c>
      <c r="F22" s="11">
        <v>-2.6033860000000001E-3</v>
      </c>
      <c r="G22" s="2">
        <v>2.3800000000000002E-2</v>
      </c>
      <c r="H22" s="2">
        <v>0.9143</v>
      </c>
      <c r="I22" s="2">
        <v>28759</v>
      </c>
      <c r="J22" s="2">
        <v>8485</v>
      </c>
      <c r="K22" s="2">
        <v>20272</v>
      </c>
      <c r="L22" s="11">
        <v>-9.35E-2</v>
      </c>
      <c r="M22" s="2">
        <v>1.7500000000000002E-2</v>
      </c>
      <c r="N22" s="10">
        <v>8.9099999999999997E-8</v>
      </c>
      <c r="O22" s="2">
        <v>355885</v>
      </c>
      <c r="P22" s="2">
        <v>13386</v>
      </c>
      <c r="Q22" s="21">
        <v>342452</v>
      </c>
      <c r="R22" s="11">
        <v>-2.4109399999999999E-3</v>
      </c>
      <c r="S22" s="2">
        <v>1.4308700000000001E-3</v>
      </c>
      <c r="T22" s="2">
        <v>9.1999999999999998E-2</v>
      </c>
      <c r="U22" s="2">
        <v>462690</v>
      </c>
      <c r="V22" s="13" t="s">
        <v>14</v>
      </c>
      <c r="W22" s="22" t="s">
        <v>14</v>
      </c>
    </row>
    <row r="23" spans="1:23" ht="14" customHeight="1">
      <c r="A23" s="11" t="s">
        <v>145</v>
      </c>
      <c r="B23" s="2">
        <v>7</v>
      </c>
      <c r="C23" s="2">
        <v>96629103</v>
      </c>
      <c r="D23" s="18" t="s">
        <v>343</v>
      </c>
      <c r="E23" s="20" t="s">
        <v>341</v>
      </c>
      <c r="F23" s="11">
        <v>-5.9601395000000001E-2</v>
      </c>
      <c r="G23" s="2">
        <v>3.1699999999999999E-2</v>
      </c>
      <c r="H23" s="2">
        <v>6.0580000000000002E-2</v>
      </c>
      <c r="I23" s="2">
        <v>28759</v>
      </c>
      <c r="J23" s="2">
        <v>8485</v>
      </c>
      <c r="K23" s="2">
        <v>20272</v>
      </c>
      <c r="L23" s="11">
        <v>-1.14E-2</v>
      </c>
      <c r="M23" s="2">
        <v>2.0199999999999999E-2</v>
      </c>
      <c r="N23" s="2">
        <v>0.57330000000000003</v>
      </c>
      <c r="O23" s="2">
        <v>347628</v>
      </c>
      <c r="P23" s="2">
        <v>10791</v>
      </c>
      <c r="Q23" s="21">
        <v>336837</v>
      </c>
      <c r="R23" s="11">
        <v>-9.0123800000000004E-3</v>
      </c>
      <c r="S23" s="2">
        <v>1.4746399999999999E-3</v>
      </c>
      <c r="T23" s="10">
        <v>9.900000000000001E-10</v>
      </c>
      <c r="U23" s="2">
        <v>462690</v>
      </c>
      <c r="V23" s="13" t="s">
        <v>14</v>
      </c>
      <c r="W23" s="22" t="s">
        <v>14</v>
      </c>
    </row>
    <row r="24" spans="1:23" ht="14" customHeight="1">
      <c r="A24" s="11" t="s">
        <v>65</v>
      </c>
      <c r="B24" s="2">
        <v>8</v>
      </c>
      <c r="C24" s="2">
        <v>27425349</v>
      </c>
      <c r="D24" s="18" t="s">
        <v>340</v>
      </c>
      <c r="E24" s="20" t="s">
        <v>341</v>
      </c>
      <c r="F24" s="11">
        <v>-7.3205302999999999E-2</v>
      </c>
      <c r="G24" s="2">
        <v>3.2599999999999997E-2</v>
      </c>
      <c r="H24" s="2">
        <v>2.477E-2</v>
      </c>
      <c r="I24" s="2">
        <v>28759</v>
      </c>
      <c r="J24" s="2">
        <v>8485</v>
      </c>
      <c r="K24" s="2">
        <v>20272</v>
      </c>
      <c r="L24" s="11">
        <v>-0.14499999999999999</v>
      </c>
      <c r="M24" s="2">
        <v>2.4400000000000002E-2</v>
      </c>
      <c r="N24" s="10">
        <v>2.6799999999999998E-9</v>
      </c>
      <c r="O24" s="2">
        <v>355028</v>
      </c>
      <c r="P24" s="2">
        <v>13507</v>
      </c>
      <c r="Q24" s="21">
        <v>341514</v>
      </c>
      <c r="R24" s="11">
        <v>-1.5709999999999998E-2</v>
      </c>
      <c r="S24" s="2">
        <v>1.8965500000000001E-3</v>
      </c>
      <c r="T24" s="10">
        <v>1.2E-16</v>
      </c>
      <c r="U24" s="2">
        <v>462690</v>
      </c>
      <c r="V24" s="13" t="s">
        <v>14</v>
      </c>
      <c r="W24" s="22" t="s">
        <v>14</v>
      </c>
    </row>
    <row r="25" spans="1:23" ht="14" customHeight="1">
      <c r="A25" s="11" t="s">
        <v>148</v>
      </c>
      <c r="B25" s="2">
        <v>16</v>
      </c>
      <c r="C25" s="2">
        <v>746611</v>
      </c>
      <c r="D25" s="18" t="s">
        <v>340</v>
      </c>
      <c r="E25" s="20" t="s">
        <v>344</v>
      </c>
      <c r="F25" s="11">
        <v>-3.2895161999999999E-2</v>
      </c>
      <c r="G25" s="2">
        <v>2.87E-2</v>
      </c>
      <c r="H25" s="2">
        <v>0.2515</v>
      </c>
      <c r="I25" s="2">
        <v>28759</v>
      </c>
      <c r="J25" s="2">
        <v>8485</v>
      </c>
      <c r="K25" s="2">
        <v>20272</v>
      </c>
      <c r="L25" s="11">
        <v>-6.2899999999999998E-2</v>
      </c>
      <c r="M25" s="2">
        <v>2.0299999999999999E-2</v>
      </c>
      <c r="N25" s="2">
        <v>1.99E-3</v>
      </c>
      <c r="O25" s="2">
        <v>354312</v>
      </c>
      <c r="P25" s="2">
        <v>12940</v>
      </c>
      <c r="Q25" s="21">
        <v>341343</v>
      </c>
      <c r="R25" s="11">
        <v>-9.4507900000000006E-3</v>
      </c>
      <c r="S25" s="2">
        <v>1.6845499999999999E-3</v>
      </c>
      <c r="T25" s="10">
        <v>2E-8</v>
      </c>
      <c r="U25" s="2">
        <v>462690</v>
      </c>
      <c r="V25" s="13" t="s">
        <v>14</v>
      </c>
      <c r="W25" s="22" t="s">
        <v>14</v>
      </c>
    </row>
    <row r="26" spans="1:23" ht="14" customHeight="1">
      <c r="A26" s="11" t="s">
        <v>358</v>
      </c>
      <c r="B26" s="2">
        <v>1</v>
      </c>
      <c r="C26" s="2">
        <v>7526486</v>
      </c>
      <c r="D26" s="18" t="s">
        <v>344</v>
      </c>
      <c r="E26" s="20" t="s">
        <v>341</v>
      </c>
      <c r="F26" s="11">
        <v>1.8981969999999999E-3</v>
      </c>
      <c r="G26" s="2">
        <v>2.24E-2</v>
      </c>
      <c r="H26" s="2">
        <v>0.93130000000000002</v>
      </c>
      <c r="I26" s="2">
        <v>28759</v>
      </c>
      <c r="J26" s="2">
        <v>8485</v>
      </c>
      <c r="K26" s="2">
        <v>20272</v>
      </c>
      <c r="L26" s="11">
        <v>1.1299999999999999E-2</v>
      </c>
      <c r="M26" s="2">
        <v>1.6400000000000001E-2</v>
      </c>
      <c r="N26" s="2">
        <v>0.49109999999999998</v>
      </c>
      <c r="O26" s="2">
        <v>357025</v>
      </c>
      <c r="P26" s="2">
        <v>13972</v>
      </c>
      <c r="Q26" s="21">
        <v>343050</v>
      </c>
      <c r="R26" s="11">
        <v>-7.76138E-3</v>
      </c>
      <c r="S26" s="2">
        <v>1.3971599999999999E-3</v>
      </c>
      <c r="T26" s="10">
        <v>2.7999999999999999E-8</v>
      </c>
      <c r="U26" s="2">
        <v>462690</v>
      </c>
      <c r="V26" s="13" t="s">
        <v>14</v>
      </c>
      <c r="W26" s="22" t="s">
        <v>14</v>
      </c>
    </row>
    <row r="27" spans="1:23" ht="14" customHeight="1">
      <c r="A27" s="11" t="s">
        <v>150</v>
      </c>
      <c r="B27" s="2">
        <v>5</v>
      </c>
      <c r="C27" s="2">
        <v>13246336</v>
      </c>
      <c r="D27" s="18" t="s">
        <v>341</v>
      </c>
      <c r="E27" s="20" t="s">
        <v>340</v>
      </c>
      <c r="F27" s="11">
        <v>-9.0003819999999995E-3</v>
      </c>
      <c r="G27" s="2">
        <v>3.1800000000000002E-2</v>
      </c>
      <c r="H27" s="2">
        <v>0.77639999999999998</v>
      </c>
      <c r="I27" s="2">
        <v>28759</v>
      </c>
      <c r="J27" s="2">
        <v>8485</v>
      </c>
      <c r="K27" s="2">
        <v>20272</v>
      </c>
      <c r="L27" s="11">
        <v>4.6100000000000002E-2</v>
      </c>
      <c r="M27" s="2">
        <v>2.1600000000000001E-2</v>
      </c>
      <c r="N27" s="2">
        <v>3.2419999999999997E-2</v>
      </c>
      <c r="O27" s="2">
        <v>351214</v>
      </c>
      <c r="P27" s="2">
        <v>12247</v>
      </c>
      <c r="Q27" s="21">
        <v>338937</v>
      </c>
      <c r="R27" s="11">
        <v>1.02364E-2</v>
      </c>
      <c r="S27" s="2">
        <v>1.6452400000000001E-3</v>
      </c>
      <c r="T27" s="10">
        <v>4.8999999999999996E-10</v>
      </c>
      <c r="U27" s="2">
        <v>462690</v>
      </c>
      <c r="V27" s="13" t="s">
        <v>14</v>
      </c>
      <c r="W27" s="22" t="s">
        <v>14</v>
      </c>
    </row>
    <row r="28" spans="1:23" ht="14" customHeight="1">
      <c r="A28" s="11" t="s">
        <v>359</v>
      </c>
      <c r="B28" s="2">
        <v>6</v>
      </c>
      <c r="C28" s="2">
        <v>67475273</v>
      </c>
      <c r="D28" s="18" t="s">
        <v>344</v>
      </c>
      <c r="E28" s="20" t="s">
        <v>343</v>
      </c>
      <c r="F28" s="11">
        <v>-1.9203207E-2</v>
      </c>
      <c r="G28" s="2">
        <v>2.1999999999999999E-2</v>
      </c>
      <c r="H28" s="2">
        <v>0.38250000000000001</v>
      </c>
      <c r="I28" s="2">
        <v>28759</v>
      </c>
      <c r="J28" s="2">
        <v>8485</v>
      </c>
      <c r="K28" s="2">
        <v>20272</v>
      </c>
      <c r="L28" s="11">
        <v>3.8899999999999997E-2</v>
      </c>
      <c r="M28" s="2">
        <v>1.6799999999999999E-2</v>
      </c>
      <c r="N28" s="2">
        <v>2.077E-2</v>
      </c>
      <c r="O28" s="2">
        <v>355055</v>
      </c>
      <c r="P28" s="2">
        <v>13512</v>
      </c>
      <c r="Q28" s="21">
        <v>341540</v>
      </c>
      <c r="R28" s="11">
        <v>8.2339100000000005E-3</v>
      </c>
      <c r="S28" s="2">
        <v>1.38601E-3</v>
      </c>
      <c r="T28" s="10">
        <v>2.7999999999999998E-9</v>
      </c>
      <c r="U28" s="2">
        <v>462690</v>
      </c>
      <c r="V28" s="13" t="s">
        <v>14</v>
      </c>
      <c r="W28" s="22" t="s">
        <v>14</v>
      </c>
    </row>
    <row r="29" spans="1:23" ht="14" customHeight="1">
      <c r="A29" s="11" t="s">
        <v>360</v>
      </c>
      <c r="B29" s="2">
        <v>9</v>
      </c>
      <c r="C29" s="2">
        <v>122046875</v>
      </c>
      <c r="D29" s="18" t="s">
        <v>344</v>
      </c>
      <c r="E29" s="20" t="s">
        <v>341</v>
      </c>
      <c r="F29" s="11">
        <v>-5.2799692000000002E-2</v>
      </c>
      <c r="G29" s="2">
        <v>2.3699999999999999E-2</v>
      </c>
      <c r="H29" s="2">
        <v>2.5690000000000001E-2</v>
      </c>
      <c r="I29" s="2">
        <v>28759</v>
      </c>
      <c r="J29" s="2">
        <v>8485</v>
      </c>
      <c r="K29" s="2">
        <v>20272</v>
      </c>
      <c r="L29" s="11">
        <v>-3.1899999999999998E-2</v>
      </c>
      <c r="M29" s="2">
        <v>1.7000000000000001E-2</v>
      </c>
      <c r="N29" s="2">
        <v>6.0319999999999999E-2</v>
      </c>
      <c r="O29" s="2">
        <v>354923</v>
      </c>
      <c r="P29" s="2">
        <v>13479</v>
      </c>
      <c r="Q29" s="21">
        <v>341423</v>
      </c>
      <c r="R29" s="11">
        <v>-9.1650399999999993E-3</v>
      </c>
      <c r="S29" s="2">
        <v>1.40711E-3</v>
      </c>
      <c r="T29" s="10">
        <v>7.3000000000000006E-11</v>
      </c>
      <c r="U29" s="2">
        <v>462690</v>
      </c>
      <c r="V29" s="13" t="s">
        <v>14</v>
      </c>
      <c r="W29" s="22" t="s">
        <v>14</v>
      </c>
    </row>
    <row r="30" spans="1:23" ht="14" customHeight="1">
      <c r="A30" s="11" t="s">
        <v>362</v>
      </c>
      <c r="B30" s="2">
        <v>10</v>
      </c>
      <c r="C30" s="2">
        <v>104640052</v>
      </c>
      <c r="D30" s="18" t="s">
        <v>343</v>
      </c>
      <c r="E30" s="20" t="s">
        <v>344</v>
      </c>
      <c r="F30" s="11">
        <v>-9.2022110000000001E-3</v>
      </c>
      <c r="G30" s="2">
        <v>2.3099999999999999E-2</v>
      </c>
      <c r="H30" s="2">
        <v>0.69169999999999998</v>
      </c>
      <c r="I30" s="2">
        <v>28759</v>
      </c>
      <c r="J30" s="2">
        <v>8485</v>
      </c>
      <c r="K30" s="2">
        <v>20272</v>
      </c>
      <c r="L30" s="11">
        <v>1.83E-2</v>
      </c>
      <c r="M30" s="2">
        <v>1.7000000000000001E-2</v>
      </c>
      <c r="N30" s="2">
        <v>0.28270000000000001</v>
      </c>
      <c r="O30" s="2">
        <v>357025</v>
      </c>
      <c r="P30" s="2">
        <v>13971</v>
      </c>
      <c r="Q30" s="21">
        <v>343040</v>
      </c>
      <c r="R30" s="11">
        <v>1.32503E-2</v>
      </c>
      <c r="S30" s="2">
        <v>1.4641299999999999E-3</v>
      </c>
      <c r="T30" s="10">
        <v>1.4E-19</v>
      </c>
      <c r="U30" s="2">
        <v>462690</v>
      </c>
      <c r="V30" s="13" t="s">
        <v>14</v>
      </c>
      <c r="W30" s="22" t="s">
        <v>14</v>
      </c>
    </row>
    <row r="31" spans="1:23" ht="14" customHeight="1">
      <c r="A31" s="11" t="s">
        <v>438</v>
      </c>
      <c r="B31" s="2">
        <v>4</v>
      </c>
      <c r="C31" s="2">
        <v>100239319</v>
      </c>
      <c r="D31" s="18" t="s">
        <v>340</v>
      </c>
      <c r="E31" s="20" t="s">
        <v>341</v>
      </c>
      <c r="F31" s="11">
        <v>-0.72199943200000005</v>
      </c>
      <c r="G31" s="2">
        <v>9.7600000000000006E-2</v>
      </c>
      <c r="H31" s="10">
        <v>1.36E-13</v>
      </c>
      <c r="I31" s="2">
        <v>28759</v>
      </c>
      <c r="J31" s="2">
        <v>8485</v>
      </c>
      <c r="K31" s="2">
        <v>20272</v>
      </c>
      <c r="L31" s="11">
        <v>0.1731</v>
      </c>
      <c r="M31" s="2">
        <v>7.7399999999999997E-2</v>
      </c>
      <c r="N31" s="2">
        <v>2.5420000000000002E-2</v>
      </c>
      <c r="O31" s="2">
        <v>63308</v>
      </c>
      <c r="P31" s="2">
        <v>5396</v>
      </c>
      <c r="Q31" s="21">
        <v>57912</v>
      </c>
      <c r="R31" s="11">
        <v>5.2943799999999996E-3</v>
      </c>
      <c r="S31" s="2">
        <v>4.2035900000000001E-3</v>
      </c>
      <c r="T31" s="2">
        <v>0.21</v>
      </c>
      <c r="U31" s="2">
        <v>462690</v>
      </c>
      <c r="V31" s="13" t="s">
        <v>14</v>
      </c>
      <c r="W31" s="22" t="s">
        <v>14</v>
      </c>
    </row>
    <row r="32" spans="1:23" ht="14" customHeight="1">
      <c r="A32" s="11" t="s">
        <v>152</v>
      </c>
      <c r="B32" s="2">
        <v>9</v>
      </c>
      <c r="C32" s="2">
        <v>86761745</v>
      </c>
      <c r="D32" s="18" t="s">
        <v>340</v>
      </c>
      <c r="E32" s="20" t="s">
        <v>341</v>
      </c>
      <c r="F32" s="11">
        <v>4.4998599999999996E-3</v>
      </c>
      <c r="G32" s="2">
        <v>2.5100000000000001E-2</v>
      </c>
      <c r="H32" s="2">
        <v>0.85760000000000003</v>
      </c>
      <c r="I32" s="2">
        <v>28759</v>
      </c>
      <c r="J32" s="2">
        <v>8485</v>
      </c>
      <c r="K32" s="2">
        <v>20272</v>
      </c>
      <c r="L32" s="11">
        <v>-4.3200000000000002E-2</v>
      </c>
      <c r="M32" s="2">
        <v>1.77E-2</v>
      </c>
      <c r="N32" s="2">
        <v>1.477E-2</v>
      </c>
      <c r="O32" s="2">
        <v>356935</v>
      </c>
      <c r="P32" s="2">
        <v>13960</v>
      </c>
      <c r="Q32" s="21">
        <v>342971</v>
      </c>
      <c r="R32" s="11">
        <v>-8.8652599999999998E-3</v>
      </c>
      <c r="S32" s="2">
        <v>1.5090699999999999E-3</v>
      </c>
      <c r="T32" s="10">
        <v>4.2000000000000004E-9</v>
      </c>
      <c r="U32" s="2">
        <v>462690</v>
      </c>
      <c r="V32" s="13" t="s">
        <v>14</v>
      </c>
      <c r="W32" s="22" t="s">
        <v>14</v>
      </c>
    </row>
    <row r="33" spans="1:23" ht="14" customHeight="1">
      <c r="A33" s="11" t="s">
        <v>154</v>
      </c>
      <c r="B33" s="2">
        <v>20</v>
      </c>
      <c r="C33" s="2">
        <v>44761377</v>
      </c>
      <c r="D33" s="18" t="s">
        <v>341</v>
      </c>
      <c r="E33" s="20" t="s">
        <v>344</v>
      </c>
      <c r="F33" s="11">
        <v>4.9199604000000001E-2</v>
      </c>
      <c r="G33" s="2">
        <v>2.6100000000000002E-2</v>
      </c>
      <c r="H33" s="2">
        <v>5.9229999999999998E-2</v>
      </c>
      <c r="I33" s="2">
        <v>28759</v>
      </c>
      <c r="J33" s="2">
        <v>8485</v>
      </c>
      <c r="K33" s="2">
        <v>20272</v>
      </c>
      <c r="L33" s="11">
        <v>2.1600000000000001E-2</v>
      </c>
      <c r="M33" s="2">
        <v>1.9099999999999999E-2</v>
      </c>
      <c r="N33" s="2">
        <v>0.25650000000000001</v>
      </c>
      <c r="O33" s="2">
        <v>353794</v>
      </c>
      <c r="P33" s="2">
        <v>12892</v>
      </c>
      <c r="Q33" s="21">
        <v>340887</v>
      </c>
      <c r="R33" s="11">
        <v>8.9435599999999997E-3</v>
      </c>
      <c r="S33" s="2">
        <v>1.5493499999999999E-3</v>
      </c>
      <c r="T33" s="10">
        <v>7.8000000000000004E-9</v>
      </c>
      <c r="U33" s="2">
        <v>462690</v>
      </c>
      <c r="V33" s="13" t="s">
        <v>14</v>
      </c>
      <c r="W33" s="22" t="s">
        <v>14</v>
      </c>
    </row>
    <row r="34" spans="1:23" ht="14" customHeight="1">
      <c r="A34" s="11" t="s">
        <v>156</v>
      </c>
      <c r="B34" s="2">
        <v>2</v>
      </c>
      <c r="C34" s="2">
        <v>202885506</v>
      </c>
      <c r="D34" s="18" t="s">
        <v>344</v>
      </c>
      <c r="E34" s="20" t="s">
        <v>343</v>
      </c>
      <c r="F34" s="11">
        <v>3.5203037999999999E-2</v>
      </c>
      <c r="G34" s="2">
        <v>2.2599999999999999E-2</v>
      </c>
      <c r="H34" s="2">
        <v>0.1188</v>
      </c>
      <c r="I34" s="2">
        <v>28759</v>
      </c>
      <c r="J34" s="2">
        <v>8485</v>
      </c>
      <c r="K34" s="2">
        <v>20272</v>
      </c>
      <c r="L34" s="11">
        <v>2.4299999999999999E-2</v>
      </c>
      <c r="M34" s="2">
        <v>1.7000000000000001E-2</v>
      </c>
      <c r="N34" s="2">
        <v>0.15240000000000001</v>
      </c>
      <c r="O34" s="2">
        <v>355963</v>
      </c>
      <c r="P34" s="2">
        <v>13425</v>
      </c>
      <c r="Q34" s="21">
        <v>342536</v>
      </c>
      <c r="R34" s="11">
        <v>9.7723800000000006E-3</v>
      </c>
      <c r="S34" s="2">
        <v>1.4278699999999999E-3</v>
      </c>
      <c r="T34" s="10">
        <v>7.6999999999999999E-12</v>
      </c>
      <c r="U34" s="2">
        <v>462690</v>
      </c>
      <c r="V34" s="13" t="s">
        <v>14</v>
      </c>
      <c r="W34" s="22" t="s">
        <v>14</v>
      </c>
    </row>
    <row r="35" spans="1:23" ht="14" customHeight="1">
      <c r="A35" s="11" t="s">
        <v>160</v>
      </c>
      <c r="B35" s="2">
        <v>16</v>
      </c>
      <c r="C35" s="2">
        <v>24728227</v>
      </c>
      <c r="D35" s="18" t="s">
        <v>343</v>
      </c>
      <c r="E35" s="20" t="s">
        <v>344</v>
      </c>
      <c r="F35" s="11">
        <v>-6.1598845999999999E-2</v>
      </c>
      <c r="G35" s="2">
        <v>2.46E-2</v>
      </c>
      <c r="H35" s="2">
        <v>1.213E-2</v>
      </c>
      <c r="I35" s="2">
        <v>28759</v>
      </c>
      <c r="J35" s="2">
        <v>8485</v>
      </c>
      <c r="K35" s="2">
        <v>20272</v>
      </c>
      <c r="L35" s="11">
        <v>1.5699999999999999E-2</v>
      </c>
      <c r="M35" s="2">
        <v>1.78E-2</v>
      </c>
      <c r="N35" s="2">
        <v>0.37890000000000001</v>
      </c>
      <c r="O35" s="2">
        <v>357014</v>
      </c>
      <c r="P35" s="2">
        <v>13957</v>
      </c>
      <c r="Q35" s="21">
        <v>343026</v>
      </c>
      <c r="R35" s="11">
        <v>-9.0871000000000007E-3</v>
      </c>
      <c r="S35" s="2">
        <v>1.53886E-3</v>
      </c>
      <c r="T35" s="10">
        <v>3.4999999999999999E-9</v>
      </c>
      <c r="U35" s="2">
        <v>462690</v>
      </c>
      <c r="V35" s="13" t="s">
        <v>14</v>
      </c>
      <c r="W35" s="22" t="s">
        <v>14</v>
      </c>
    </row>
    <row r="36" spans="1:23" ht="14" customHeight="1">
      <c r="A36" s="11" t="s">
        <v>162</v>
      </c>
      <c r="B36" s="2">
        <v>12</v>
      </c>
      <c r="C36" s="2">
        <v>84758368</v>
      </c>
      <c r="D36" s="18" t="s">
        <v>340</v>
      </c>
      <c r="E36" s="20" t="s">
        <v>341</v>
      </c>
      <c r="F36" s="11">
        <v>2.3599332000000001E-2</v>
      </c>
      <c r="G36" s="2">
        <v>2.6100000000000002E-2</v>
      </c>
      <c r="H36" s="2">
        <v>0.36620000000000003</v>
      </c>
      <c r="I36" s="2">
        <v>28759</v>
      </c>
      <c r="J36" s="2">
        <v>8485</v>
      </c>
      <c r="K36" s="2">
        <v>20272</v>
      </c>
      <c r="L36" s="11">
        <v>-2.5999999999999999E-3</v>
      </c>
      <c r="M36" s="2">
        <v>2.0199999999999999E-2</v>
      </c>
      <c r="N36" s="2">
        <v>0.89639999999999997</v>
      </c>
      <c r="O36" s="2">
        <v>356990</v>
      </c>
      <c r="P36" s="2">
        <v>13969</v>
      </c>
      <c r="Q36" s="21">
        <v>343012</v>
      </c>
      <c r="R36" s="11">
        <v>9.1845899999999994E-3</v>
      </c>
      <c r="S36" s="2">
        <v>1.6331399999999999E-3</v>
      </c>
      <c r="T36" s="10">
        <v>1.9000000000000001E-8</v>
      </c>
      <c r="U36" s="2">
        <v>462690</v>
      </c>
      <c r="V36" s="13" t="s">
        <v>14</v>
      </c>
      <c r="W36" s="22" t="s">
        <v>14</v>
      </c>
    </row>
    <row r="37" spans="1:23" ht="14" customHeight="1">
      <c r="A37" s="11" t="s">
        <v>163</v>
      </c>
      <c r="B37" s="2">
        <v>18</v>
      </c>
      <c r="C37" s="2">
        <v>35138245</v>
      </c>
      <c r="D37" s="18" t="s">
        <v>343</v>
      </c>
      <c r="E37" s="20" t="s">
        <v>344</v>
      </c>
      <c r="F37" s="11">
        <v>2.6797712000000001E-2</v>
      </c>
      <c r="G37" s="2">
        <v>2.5600000000000001E-2</v>
      </c>
      <c r="H37" s="2">
        <v>0.29349999999999998</v>
      </c>
      <c r="I37" s="2">
        <v>28759</v>
      </c>
      <c r="J37" s="2">
        <v>8485</v>
      </c>
      <c r="K37" s="2">
        <v>20272</v>
      </c>
      <c r="L37" s="11">
        <v>2.2599999999999999E-2</v>
      </c>
      <c r="M37" s="2">
        <v>1.7999999999999999E-2</v>
      </c>
      <c r="N37" s="2">
        <v>0.20949999999999999</v>
      </c>
      <c r="O37" s="2">
        <v>353434</v>
      </c>
      <c r="P37" s="2">
        <v>12762</v>
      </c>
      <c r="Q37" s="21">
        <v>340640</v>
      </c>
      <c r="R37" s="11">
        <v>8.1887000000000001E-3</v>
      </c>
      <c r="S37" s="2">
        <v>1.47934E-3</v>
      </c>
      <c r="T37" s="10">
        <v>3.1E-8</v>
      </c>
      <c r="U37" s="2">
        <v>462690</v>
      </c>
      <c r="V37" s="13" t="s">
        <v>14</v>
      </c>
      <c r="W37" s="22" t="s">
        <v>14</v>
      </c>
    </row>
    <row r="38" spans="1:23" ht="14" customHeight="1">
      <c r="A38" s="11" t="s">
        <v>67</v>
      </c>
      <c r="B38" s="2">
        <v>19</v>
      </c>
      <c r="C38" s="2">
        <v>49249698</v>
      </c>
      <c r="D38" s="18" t="s">
        <v>340</v>
      </c>
      <c r="E38" s="20" t="s">
        <v>341</v>
      </c>
      <c r="F38" s="11">
        <v>-7.0197168000000004E-2</v>
      </c>
      <c r="G38" s="2">
        <v>2.3800000000000002E-2</v>
      </c>
      <c r="H38" s="2">
        <v>3.1210000000000001E-3</v>
      </c>
      <c r="I38" s="2">
        <v>28759</v>
      </c>
      <c r="J38" s="2">
        <v>8485</v>
      </c>
      <c r="K38" s="2">
        <v>20272</v>
      </c>
      <c r="L38" s="11">
        <v>-8.4099999999999994E-2</v>
      </c>
      <c r="M38" s="2">
        <v>1.7600000000000001E-2</v>
      </c>
      <c r="N38" s="10">
        <v>1.66E-6</v>
      </c>
      <c r="O38" s="2">
        <v>353903</v>
      </c>
      <c r="P38" s="2">
        <v>12934</v>
      </c>
      <c r="Q38" s="21">
        <v>340969</v>
      </c>
      <c r="R38" s="23">
        <v>6.2399999999999999E-5</v>
      </c>
      <c r="S38" s="2">
        <v>1.42669E-3</v>
      </c>
      <c r="T38" s="2">
        <v>0.97</v>
      </c>
      <c r="U38" s="2">
        <v>462690</v>
      </c>
      <c r="V38" s="13" t="s">
        <v>14</v>
      </c>
      <c r="W38" s="22" t="s">
        <v>14</v>
      </c>
    </row>
    <row r="39" spans="1:23" ht="14" customHeight="1">
      <c r="A39" s="11" t="s">
        <v>165</v>
      </c>
      <c r="B39" s="2">
        <v>2</v>
      </c>
      <c r="C39" s="2">
        <v>174043233</v>
      </c>
      <c r="D39" s="18" t="s">
        <v>343</v>
      </c>
      <c r="E39" s="20" t="s">
        <v>344</v>
      </c>
      <c r="F39" s="11">
        <v>7.7002770000000002E-3</v>
      </c>
      <c r="G39" s="2">
        <v>2.3300000000000001E-2</v>
      </c>
      <c r="H39" s="2">
        <v>0.74019999999999997</v>
      </c>
      <c r="I39" s="2">
        <v>28759</v>
      </c>
      <c r="J39" s="2">
        <v>8485</v>
      </c>
      <c r="K39" s="2">
        <v>20272</v>
      </c>
      <c r="L39" s="11">
        <v>2.8999999999999998E-3</v>
      </c>
      <c r="M39" s="2">
        <v>1.77E-2</v>
      </c>
      <c r="N39" s="2">
        <v>0.86990000000000001</v>
      </c>
      <c r="O39" s="2">
        <v>357050</v>
      </c>
      <c r="P39" s="2">
        <v>13985</v>
      </c>
      <c r="Q39" s="21">
        <v>343063</v>
      </c>
      <c r="R39" s="11">
        <v>8.63272E-3</v>
      </c>
      <c r="S39" s="2">
        <v>1.4732899999999999E-3</v>
      </c>
      <c r="T39" s="10">
        <v>4.5999999999999998E-9</v>
      </c>
      <c r="U39" s="2">
        <v>462690</v>
      </c>
      <c r="V39" s="13" t="s">
        <v>14</v>
      </c>
      <c r="W39" s="22" t="s">
        <v>14</v>
      </c>
    </row>
    <row r="40" spans="1:23" ht="14" customHeight="1">
      <c r="A40" s="11" t="s">
        <v>166</v>
      </c>
      <c r="B40" s="2">
        <v>2</v>
      </c>
      <c r="C40" s="2">
        <v>57995348</v>
      </c>
      <c r="D40" s="18" t="s">
        <v>343</v>
      </c>
      <c r="E40" s="20" t="s">
        <v>341</v>
      </c>
      <c r="F40" s="11">
        <v>-2.3196982000000001E-2</v>
      </c>
      <c r="G40" s="2">
        <v>2.7699999999999999E-2</v>
      </c>
      <c r="H40" s="2">
        <v>0.40350000000000003</v>
      </c>
      <c r="I40" s="2">
        <v>28759</v>
      </c>
      <c r="J40" s="2">
        <v>8485</v>
      </c>
      <c r="K40" s="2">
        <v>20272</v>
      </c>
      <c r="L40" s="11">
        <v>1.2200000000000001E-2</v>
      </c>
      <c r="M40" s="2">
        <v>1.83E-2</v>
      </c>
      <c r="N40" s="2">
        <v>0.50490000000000002</v>
      </c>
      <c r="O40" s="2">
        <v>349793</v>
      </c>
      <c r="P40" s="2">
        <v>11497</v>
      </c>
      <c r="Q40" s="21">
        <v>338296</v>
      </c>
      <c r="R40" s="11">
        <v>8.4874500000000005E-3</v>
      </c>
      <c r="S40" s="2">
        <v>1.4117999999999999E-3</v>
      </c>
      <c r="T40" s="10">
        <v>1.8E-9</v>
      </c>
      <c r="U40" s="2">
        <v>462690</v>
      </c>
      <c r="V40" s="13" t="s">
        <v>14</v>
      </c>
      <c r="W40" s="22" t="s">
        <v>14</v>
      </c>
    </row>
    <row r="41" spans="1:23" ht="14" customHeight="1">
      <c r="A41" s="11" t="s">
        <v>168</v>
      </c>
      <c r="B41" s="2">
        <v>5</v>
      </c>
      <c r="C41" s="2">
        <v>167604213</v>
      </c>
      <c r="D41" s="18" t="s">
        <v>344</v>
      </c>
      <c r="E41" s="20" t="s">
        <v>343</v>
      </c>
      <c r="F41" s="11">
        <v>1.4504302E-2</v>
      </c>
      <c r="G41" s="2">
        <v>3.3799999999999997E-2</v>
      </c>
      <c r="H41" s="2">
        <v>0.66839999999999999</v>
      </c>
      <c r="I41" s="2">
        <v>28759</v>
      </c>
      <c r="J41" s="2">
        <v>8485</v>
      </c>
      <c r="K41" s="2">
        <v>20272</v>
      </c>
      <c r="L41" s="11">
        <v>1.4800000000000001E-2</v>
      </c>
      <c r="M41" s="2">
        <v>2.6599999999999999E-2</v>
      </c>
      <c r="N41" s="2">
        <v>0.57809999999999995</v>
      </c>
      <c r="O41" s="2">
        <v>355965</v>
      </c>
      <c r="P41" s="2">
        <v>13411</v>
      </c>
      <c r="Q41" s="21">
        <v>342538</v>
      </c>
      <c r="R41" s="11">
        <v>1.37451E-2</v>
      </c>
      <c r="S41" s="2">
        <v>2.17329E-3</v>
      </c>
      <c r="T41" s="10">
        <v>2.5000000000000002E-10</v>
      </c>
      <c r="U41" s="2">
        <v>462690</v>
      </c>
      <c r="V41" s="13" t="s">
        <v>14</v>
      </c>
      <c r="W41" s="22" t="s">
        <v>14</v>
      </c>
    </row>
    <row r="42" spans="1:23" ht="14" customHeight="1">
      <c r="A42" s="11" t="s">
        <v>367</v>
      </c>
      <c r="B42" s="2">
        <v>9</v>
      </c>
      <c r="C42" s="2">
        <v>128471924</v>
      </c>
      <c r="D42" s="18" t="s">
        <v>340</v>
      </c>
      <c r="E42" s="20" t="s">
        <v>344</v>
      </c>
      <c r="F42" s="11">
        <v>5.9098751999999997E-2</v>
      </c>
      <c r="G42" s="2">
        <v>2.86E-2</v>
      </c>
      <c r="H42" s="2">
        <v>3.8850000000000003E-2</v>
      </c>
      <c r="I42" s="2">
        <v>28759</v>
      </c>
      <c r="J42" s="2">
        <v>8485</v>
      </c>
      <c r="K42" s="2">
        <v>20272</v>
      </c>
      <c r="L42" s="11">
        <v>1.5900000000000001E-2</v>
      </c>
      <c r="M42" s="2">
        <v>1.8700000000000001E-2</v>
      </c>
      <c r="N42" s="2">
        <v>0.39689999999999998</v>
      </c>
      <c r="O42" s="2">
        <v>349744</v>
      </c>
      <c r="P42" s="2">
        <v>11433</v>
      </c>
      <c r="Q42" s="21">
        <v>338311</v>
      </c>
      <c r="R42" s="11">
        <v>9.7012799999999996E-3</v>
      </c>
      <c r="S42" s="2">
        <v>1.41888E-3</v>
      </c>
      <c r="T42" s="10">
        <v>8.0999999999999998E-12</v>
      </c>
      <c r="U42" s="2">
        <v>462690</v>
      </c>
      <c r="V42" s="13" t="s">
        <v>14</v>
      </c>
      <c r="W42" s="22" t="s">
        <v>14</v>
      </c>
    </row>
    <row r="43" spans="1:23" ht="14" customHeight="1">
      <c r="A43" s="11" t="s">
        <v>171</v>
      </c>
      <c r="B43" s="2">
        <v>22</v>
      </c>
      <c r="C43" s="2">
        <v>31212410</v>
      </c>
      <c r="D43" s="18" t="s">
        <v>344</v>
      </c>
      <c r="E43" s="20" t="s">
        <v>343</v>
      </c>
      <c r="F43" s="11">
        <v>-5.3040420000000001E-3</v>
      </c>
      <c r="G43" s="2">
        <v>2.8500000000000001E-2</v>
      </c>
      <c r="H43" s="2">
        <v>0.85260000000000002</v>
      </c>
      <c r="I43" s="2">
        <v>28759</v>
      </c>
      <c r="J43" s="2">
        <v>8485</v>
      </c>
      <c r="K43" s="2">
        <v>20272</v>
      </c>
      <c r="L43" s="11">
        <v>-8.6999999999999994E-3</v>
      </c>
      <c r="M43" s="2">
        <v>2.0799999999999999E-2</v>
      </c>
      <c r="N43" s="2">
        <v>0.67620000000000002</v>
      </c>
      <c r="O43" s="2">
        <v>357029</v>
      </c>
      <c r="P43" s="2">
        <v>13980</v>
      </c>
      <c r="Q43" s="21">
        <v>343042</v>
      </c>
      <c r="R43" s="11">
        <v>9.9561400000000005E-3</v>
      </c>
      <c r="S43" s="2">
        <v>1.76918E-3</v>
      </c>
      <c r="T43" s="10">
        <v>1.7999999999999999E-8</v>
      </c>
      <c r="U43" s="2">
        <v>462690</v>
      </c>
      <c r="V43" s="13" t="s">
        <v>14</v>
      </c>
      <c r="W43" s="22" t="s">
        <v>14</v>
      </c>
    </row>
    <row r="44" spans="1:23" ht="14" customHeight="1">
      <c r="A44" s="11" t="s">
        <v>177</v>
      </c>
      <c r="B44" s="2">
        <v>21</v>
      </c>
      <c r="C44" s="2">
        <v>40702786</v>
      </c>
      <c r="D44" s="18" t="s">
        <v>343</v>
      </c>
      <c r="E44" s="20" t="s">
        <v>344</v>
      </c>
      <c r="F44" s="11">
        <v>4.4696080999999999E-2</v>
      </c>
      <c r="G44" s="2">
        <v>3.15E-2</v>
      </c>
      <c r="H44" s="2">
        <v>0.15579999999999999</v>
      </c>
      <c r="I44" s="2">
        <v>28759</v>
      </c>
      <c r="J44" s="2">
        <v>8485</v>
      </c>
      <c r="K44" s="2">
        <v>20272</v>
      </c>
      <c r="L44" s="11">
        <v>-1.0800000000000001E-2</v>
      </c>
      <c r="M44" s="2">
        <v>2.52E-2</v>
      </c>
      <c r="N44" s="2">
        <v>0.66900000000000004</v>
      </c>
      <c r="O44" s="2">
        <v>355807</v>
      </c>
      <c r="P44" s="2">
        <v>13386</v>
      </c>
      <c r="Q44" s="21">
        <v>342397</v>
      </c>
      <c r="R44" s="11">
        <v>1.1572600000000001E-2</v>
      </c>
      <c r="S44" s="2">
        <v>1.9486499999999999E-3</v>
      </c>
      <c r="T44" s="10">
        <v>2.8999999999999999E-9</v>
      </c>
      <c r="U44" s="2">
        <v>462690</v>
      </c>
      <c r="V44" s="13" t="s">
        <v>14</v>
      </c>
      <c r="W44" s="22" t="s">
        <v>14</v>
      </c>
    </row>
    <row r="45" spans="1:23" ht="14" customHeight="1">
      <c r="A45" s="11" t="s">
        <v>71</v>
      </c>
      <c r="B45" s="2">
        <v>15</v>
      </c>
      <c r="C45" s="2">
        <v>62100506</v>
      </c>
      <c r="D45" s="18" t="s">
        <v>340</v>
      </c>
      <c r="E45" s="20" t="s">
        <v>344</v>
      </c>
      <c r="F45" s="11">
        <v>1.2896482000000001E-2</v>
      </c>
      <c r="G45" s="2">
        <v>4.2299999999999997E-2</v>
      </c>
      <c r="H45" s="2">
        <v>0.76060000000000005</v>
      </c>
      <c r="I45" s="2">
        <v>28759</v>
      </c>
      <c r="J45" s="2">
        <v>8485</v>
      </c>
      <c r="K45" s="2">
        <v>20272</v>
      </c>
      <c r="L45" s="11">
        <v>0.12839999999999999</v>
      </c>
      <c r="M45" s="2">
        <v>2.52E-2</v>
      </c>
      <c r="N45" s="10">
        <v>3.5400000000000002E-7</v>
      </c>
      <c r="O45" s="2">
        <v>291017</v>
      </c>
      <c r="P45" s="2">
        <v>7781</v>
      </c>
      <c r="Q45" s="21">
        <v>283236</v>
      </c>
      <c r="R45" s="11">
        <v>-1.4315700000000001E-3</v>
      </c>
      <c r="S45" s="2">
        <v>1.49844E-3</v>
      </c>
      <c r="T45" s="2">
        <v>0.34</v>
      </c>
      <c r="U45" s="2">
        <v>462690</v>
      </c>
      <c r="V45" s="13" t="s">
        <v>14</v>
      </c>
      <c r="W45" s="22" t="s">
        <v>14</v>
      </c>
    </row>
    <row r="46" spans="1:23" ht="14" customHeight="1">
      <c r="A46" s="11" t="s">
        <v>180</v>
      </c>
      <c r="B46" s="2">
        <v>11</v>
      </c>
      <c r="C46" s="2">
        <v>27667236</v>
      </c>
      <c r="D46" s="18" t="s">
        <v>343</v>
      </c>
      <c r="E46" s="20" t="s">
        <v>344</v>
      </c>
      <c r="F46" s="11">
        <v>8.3200792999999995E-2</v>
      </c>
      <c r="G46" s="2">
        <v>2.5399999999999999E-2</v>
      </c>
      <c r="H46" s="2">
        <v>1.047E-3</v>
      </c>
      <c r="I46" s="2">
        <v>28759</v>
      </c>
      <c r="J46" s="2">
        <v>8485</v>
      </c>
      <c r="K46" s="2">
        <v>20272</v>
      </c>
      <c r="L46" s="11">
        <v>3.7900000000000003E-2</v>
      </c>
      <c r="M46" s="2">
        <v>1.8499999999999999E-2</v>
      </c>
      <c r="N46" s="2">
        <v>4.079E-2</v>
      </c>
      <c r="O46" s="2">
        <v>357005</v>
      </c>
      <c r="P46" s="2">
        <v>13950</v>
      </c>
      <c r="Q46" s="21">
        <v>343038</v>
      </c>
      <c r="R46" s="11">
        <v>1.12899E-2</v>
      </c>
      <c r="S46" s="2">
        <v>1.58234E-3</v>
      </c>
      <c r="T46" s="10">
        <v>9.6999999999999991E-13</v>
      </c>
      <c r="U46" s="2">
        <v>462690</v>
      </c>
      <c r="V46" s="13" t="s">
        <v>14</v>
      </c>
      <c r="W46" s="22" t="s">
        <v>14</v>
      </c>
    </row>
    <row r="47" spans="1:23" ht="14" customHeight="1">
      <c r="A47" s="11" t="s">
        <v>842</v>
      </c>
      <c r="B47" s="2">
        <v>18</v>
      </c>
      <c r="C47" s="2">
        <v>53270902</v>
      </c>
      <c r="D47" s="18" t="s">
        <v>344</v>
      </c>
      <c r="E47" s="20" t="s">
        <v>341</v>
      </c>
      <c r="F47" s="11">
        <v>3.5096836999999999E-2</v>
      </c>
      <c r="G47" s="2">
        <v>2.3300000000000001E-2</v>
      </c>
      <c r="H47" s="2">
        <v>0.1326</v>
      </c>
      <c r="I47" s="2">
        <v>28759</v>
      </c>
      <c r="J47" s="2">
        <v>8485</v>
      </c>
      <c r="K47" s="2">
        <v>20272</v>
      </c>
      <c r="L47" s="11">
        <v>8.7999999999999995E-2</v>
      </c>
      <c r="M47" s="2">
        <v>1.7100000000000001E-2</v>
      </c>
      <c r="N47" s="10">
        <v>2.5600000000000002E-7</v>
      </c>
      <c r="O47" s="2">
        <v>357037</v>
      </c>
      <c r="P47" s="2">
        <v>13976</v>
      </c>
      <c r="Q47" s="21">
        <v>343050</v>
      </c>
      <c r="R47" s="11">
        <v>4.74297E-3</v>
      </c>
      <c r="S47" s="2">
        <v>1.4614199999999999E-3</v>
      </c>
      <c r="T47" s="2">
        <v>1.1999999999999999E-3</v>
      </c>
      <c r="U47" s="2">
        <v>462690</v>
      </c>
      <c r="V47" s="13" t="s">
        <v>14</v>
      </c>
      <c r="W47" s="22" t="s">
        <v>14</v>
      </c>
    </row>
    <row r="48" spans="1:23" ht="14" customHeight="1">
      <c r="A48" s="11" t="s">
        <v>557</v>
      </c>
      <c r="B48" s="2">
        <v>10</v>
      </c>
      <c r="C48" s="2">
        <v>92912773</v>
      </c>
      <c r="D48" s="18" t="s">
        <v>341</v>
      </c>
      <c r="E48" s="20" t="s">
        <v>343</v>
      </c>
      <c r="F48" s="11">
        <v>8.1598420000000005E-2</v>
      </c>
      <c r="G48" s="2">
        <v>3.56E-2</v>
      </c>
      <c r="H48" s="2">
        <v>2.1950000000000001E-2</v>
      </c>
      <c r="I48" s="2">
        <v>28759</v>
      </c>
      <c r="J48" s="2">
        <v>8485</v>
      </c>
      <c r="K48" s="2">
        <v>20272</v>
      </c>
      <c r="L48" s="11">
        <v>1.5800000000000002E-2</v>
      </c>
      <c r="M48" s="2">
        <v>2.6200000000000001E-2</v>
      </c>
      <c r="N48" s="2">
        <v>0.54530000000000001</v>
      </c>
      <c r="O48" s="2">
        <v>355847</v>
      </c>
      <c r="P48" s="2">
        <v>13400</v>
      </c>
      <c r="Q48" s="21">
        <v>342438</v>
      </c>
      <c r="R48" s="11">
        <v>1.27323E-2</v>
      </c>
      <c r="S48" s="2">
        <v>2.18148E-3</v>
      </c>
      <c r="T48" s="10">
        <v>5.3000000000000003E-9</v>
      </c>
      <c r="U48" s="2">
        <v>462690</v>
      </c>
      <c r="V48" s="13" t="s">
        <v>14</v>
      </c>
      <c r="W48" s="22" t="s">
        <v>14</v>
      </c>
    </row>
    <row r="49" spans="1:23" ht="14" customHeight="1">
      <c r="A49" s="11" t="s">
        <v>181</v>
      </c>
      <c r="B49" s="2">
        <v>4</v>
      </c>
      <c r="C49" s="2">
        <v>147952241</v>
      </c>
      <c r="D49" s="18" t="s">
        <v>343</v>
      </c>
      <c r="E49" s="20" t="s">
        <v>344</v>
      </c>
      <c r="F49" s="11">
        <v>-3.7795329000000003E-2</v>
      </c>
      <c r="G49" s="2">
        <v>2.47E-2</v>
      </c>
      <c r="H49" s="2">
        <v>0.12540000000000001</v>
      </c>
      <c r="I49" s="2">
        <v>28759</v>
      </c>
      <c r="J49" s="2">
        <v>8485</v>
      </c>
      <c r="K49" s="2">
        <v>20272</v>
      </c>
      <c r="L49" s="11">
        <v>-4.4299999999999999E-2</v>
      </c>
      <c r="M49" s="2">
        <v>1.8100000000000002E-2</v>
      </c>
      <c r="N49" s="2">
        <v>1.468E-2</v>
      </c>
      <c r="O49" s="2">
        <v>357008</v>
      </c>
      <c r="P49" s="2">
        <v>13976</v>
      </c>
      <c r="Q49" s="21">
        <v>343032</v>
      </c>
      <c r="R49" s="11">
        <v>-1.09502E-2</v>
      </c>
      <c r="S49" s="2">
        <v>1.55159E-3</v>
      </c>
      <c r="T49" s="10">
        <v>1.7E-12</v>
      </c>
      <c r="U49" s="2">
        <v>462690</v>
      </c>
      <c r="V49" s="13" t="s">
        <v>14</v>
      </c>
      <c r="W49" s="22" t="s">
        <v>14</v>
      </c>
    </row>
    <row r="50" spans="1:23" ht="14" customHeight="1">
      <c r="A50" s="11" t="s">
        <v>185</v>
      </c>
      <c r="B50" s="2">
        <v>7</v>
      </c>
      <c r="C50" s="2">
        <v>3560401</v>
      </c>
      <c r="D50" s="18" t="s">
        <v>341</v>
      </c>
      <c r="E50" s="20" t="s">
        <v>340</v>
      </c>
      <c r="F50" s="11">
        <v>4.1602489999999999E-2</v>
      </c>
      <c r="G50" s="2">
        <v>2.3E-2</v>
      </c>
      <c r="H50" s="2">
        <v>7.0199999999999999E-2</v>
      </c>
      <c r="I50" s="2">
        <v>28759</v>
      </c>
      <c r="J50" s="2">
        <v>8485</v>
      </c>
      <c r="K50" s="2">
        <v>20272</v>
      </c>
      <c r="L50" s="11">
        <v>2.1299999999999999E-2</v>
      </c>
      <c r="M50" s="2">
        <v>1.6799999999999999E-2</v>
      </c>
      <c r="N50" s="2">
        <v>0.2054</v>
      </c>
      <c r="O50" s="2">
        <v>357048</v>
      </c>
      <c r="P50" s="2">
        <v>13979</v>
      </c>
      <c r="Q50" s="21">
        <v>343066</v>
      </c>
      <c r="R50" s="11">
        <v>1.00328E-2</v>
      </c>
      <c r="S50" s="2">
        <v>1.43771E-3</v>
      </c>
      <c r="T50" s="10">
        <v>3.0000000000000001E-12</v>
      </c>
      <c r="U50" s="2">
        <v>462690</v>
      </c>
      <c r="V50" s="13" t="s">
        <v>14</v>
      </c>
      <c r="W50" s="22" t="s">
        <v>14</v>
      </c>
    </row>
    <row r="51" spans="1:23" ht="14" customHeight="1">
      <c r="A51" s="11" t="s">
        <v>186</v>
      </c>
      <c r="B51" s="2">
        <v>1</v>
      </c>
      <c r="C51" s="2">
        <v>96175101</v>
      </c>
      <c r="D51" s="18" t="s">
        <v>340</v>
      </c>
      <c r="E51" s="20" t="s">
        <v>344</v>
      </c>
      <c r="F51" s="11">
        <v>2.2299507E-2</v>
      </c>
      <c r="G51" s="2">
        <v>2.2100000000000002E-2</v>
      </c>
      <c r="H51" s="2">
        <v>0.31309999999999999</v>
      </c>
      <c r="I51" s="2">
        <v>28759</v>
      </c>
      <c r="J51" s="2">
        <v>8485</v>
      </c>
      <c r="K51" s="2">
        <v>20272</v>
      </c>
      <c r="L51" s="11">
        <v>3.9E-2</v>
      </c>
      <c r="M51" s="2">
        <v>1.6400000000000001E-2</v>
      </c>
      <c r="N51" s="2">
        <v>1.7270000000000001E-2</v>
      </c>
      <c r="O51" s="2">
        <v>357036</v>
      </c>
      <c r="P51" s="2">
        <v>13978</v>
      </c>
      <c r="Q51" s="21">
        <v>343057</v>
      </c>
      <c r="R51" s="11">
        <v>7.6087400000000001E-3</v>
      </c>
      <c r="S51" s="2">
        <v>1.3858E-3</v>
      </c>
      <c r="T51" s="10">
        <v>4.0000000000000001E-8</v>
      </c>
      <c r="U51" s="2">
        <v>462690</v>
      </c>
      <c r="V51" s="13" t="s">
        <v>14</v>
      </c>
      <c r="W51" s="22" t="s">
        <v>14</v>
      </c>
    </row>
    <row r="52" spans="1:23" ht="14" customHeight="1">
      <c r="A52" s="11" t="s">
        <v>558</v>
      </c>
      <c r="B52" s="2">
        <v>1</v>
      </c>
      <c r="C52" s="2">
        <v>49977965</v>
      </c>
      <c r="D52" s="18" t="s">
        <v>340</v>
      </c>
      <c r="E52" s="20" t="s">
        <v>344</v>
      </c>
      <c r="F52" s="11">
        <v>2.4799924000000001E-2</v>
      </c>
      <c r="G52" s="2">
        <v>2.2599999999999999E-2</v>
      </c>
      <c r="H52" s="2">
        <v>0.27310000000000001</v>
      </c>
      <c r="I52" s="2">
        <v>28759</v>
      </c>
      <c r="J52" s="2">
        <v>8485</v>
      </c>
      <c r="K52" s="2">
        <v>20272</v>
      </c>
      <c r="L52" s="11">
        <v>3.3000000000000002E-2</v>
      </c>
      <c r="M52" s="2">
        <v>1.6799999999999999E-2</v>
      </c>
      <c r="N52" s="2">
        <v>4.9619999999999997E-2</v>
      </c>
      <c r="O52" s="2">
        <v>356895</v>
      </c>
      <c r="P52" s="2">
        <v>13960</v>
      </c>
      <c r="Q52" s="21">
        <v>342931</v>
      </c>
      <c r="R52" s="11">
        <v>9.2183100000000004E-3</v>
      </c>
      <c r="S52" s="2">
        <v>1.43808E-3</v>
      </c>
      <c r="T52" s="10">
        <v>1.5E-10</v>
      </c>
      <c r="U52" s="2">
        <v>462690</v>
      </c>
      <c r="V52" s="13" t="s">
        <v>14</v>
      </c>
      <c r="W52" s="22" t="s">
        <v>14</v>
      </c>
    </row>
    <row r="53" spans="1:23" ht="14" customHeight="1">
      <c r="A53" s="11" t="s">
        <v>72</v>
      </c>
      <c r="B53" s="2">
        <v>10</v>
      </c>
      <c r="C53" s="2">
        <v>60893372</v>
      </c>
      <c r="D53" s="18" t="s">
        <v>340</v>
      </c>
      <c r="E53" s="20" t="s">
        <v>344</v>
      </c>
      <c r="F53" s="11">
        <v>-1.9101272999999998E-2</v>
      </c>
      <c r="G53" s="2">
        <v>2.5600000000000001E-2</v>
      </c>
      <c r="H53" s="2">
        <v>0.45529999999999998</v>
      </c>
      <c r="I53" s="2">
        <v>28759</v>
      </c>
      <c r="J53" s="2">
        <v>8485</v>
      </c>
      <c r="K53" s="2">
        <v>20272</v>
      </c>
      <c r="L53" s="11">
        <v>-8.9399999999999993E-2</v>
      </c>
      <c r="M53" s="2">
        <v>1.9199999999999998E-2</v>
      </c>
      <c r="N53" s="10">
        <v>3.1999999999999999E-6</v>
      </c>
      <c r="O53" s="2">
        <v>356019</v>
      </c>
      <c r="P53" s="2">
        <v>13428</v>
      </c>
      <c r="Q53" s="21">
        <v>342585</v>
      </c>
      <c r="R53" s="11">
        <v>-4.8870999999999995E-4</v>
      </c>
      <c r="S53" s="2">
        <v>1.5493200000000001E-3</v>
      </c>
      <c r="T53" s="2">
        <v>0.75</v>
      </c>
      <c r="U53" s="2">
        <v>462690</v>
      </c>
      <c r="V53" s="13" t="s">
        <v>14</v>
      </c>
      <c r="W53" s="22" t="s">
        <v>14</v>
      </c>
    </row>
    <row r="54" spans="1:23" ht="14" customHeight="1">
      <c r="A54" s="11" t="s">
        <v>187</v>
      </c>
      <c r="B54" s="2">
        <v>22</v>
      </c>
      <c r="C54" s="2">
        <v>41798520</v>
      </c>
      <c r="D54" s="18" t="s">
        <v>343</v>
      </c>
      <c r="E54" s="20" t="s">
        <v>344</v>
      </c>
      <c r="F54" s="11">
        <v>-2.1795812000000001E-2</v>
      </c>
      <c r="G54" s="2">
        <v>2.7400000000000001E-2</v>
      </c>
      <c r="H54" s="2">
        <v>0.42709999999999998</v>
      </c>
      <c r="I54" s="2">
        <v>28759</v>
      </c>
      <c r="J54" s="2">
        <v>8485</v>
      </c>
      <c r="K54" s="2">
        <v>20272</v>
      </c>
      <c r="L54" s="11">
        <v>-5.67E-2</v>
      </c>
      <c r="M54" s="2">
        <v>2.1600000000000001E-2</v>
      </c>
      <c r="N54" s="2">
        <v>8.5389999999999997E-3</v>
      </c>
      <c r="O54" s="2">
        <v>357064</v>
      </c>
      <c r="P54" s="2">
        <v>13988</v>
      </c>
      <c r="Q54" s="21">
        <v>343076</v>
      </c>
      <c r="R54" s="11">
        <v>-1.01598E-2</v>
      </c>
      <c r="S54" s="2">
        <v>1.7249699999999999E-3</v>
      </c>
      <c r="T54" s="10">
        <v>3.9000000000000002E-9</v>
      </c>
      <c r="U54" s="2">
        <v>462690</v>
      </c>
      <c r="V54" s="13" t="s">
        <v>14</v>
      </c>
      <c r="W54" s="22" t="s">
        <v>14</v>
      </c>
    </row>
    <row r="55" spans="1:23" ht="14" customHeight="1">
      <c r="A55" s="11" t="s">
        <v>837</v>
      </c>
      <c r="B55" s="2">
        <v>4</v>
      </c>
      <c r="C55" s="2">
        <v>125317433</v>
      </c>
      <c r="D55" s="18" t="s">
        <v>340</v>
      </c>
      <c r="E55" s="20" t="s">
        <v>341</v>
      </c>
      <c r="F55" s="11">
        <v>1.5696168E-2</v>
      </c>
      <c r="G55" s="2">
        <v>2.2599999999999999E-2</v>
      </c>
      <c r="H55" s="2">
        <v>0.48599999999999999</v>
      </c>
      <c r="I55" s="2">
        <v>28759</v>
      </c>
      <c r="J55" s="2">
        <v>8485</v>
      </c>
      <c r="K55" s="2">
        <v>20272</v>
      </c>
      <c r="L55" s="11">
        <v>7.9299999999999995E-2</v>
      </c>
      <c r="M55" s="2">
        <v>1.67E-2</v>
      </c>
      <c r="N55" s="10">
        <v>2.1799999999999999E-6</v>
      </c>
      <c r="O55" s="2">
        <v>357035</v>
      </c>
      <c r="P55" s="2">
        <v>13975</v>
      </c>
      <c r="Q55" s="21">
        <v>343053</v>
      </c>
      <c r="R55" s="11">
        <v>-2.2282500000000002E-3</v>
      </c>
      <c r="S55" s="2">
        <v>1.42034E-3</v>
      </c>
      <c r="T55" s="2">
        <v>0.12</v>
      </c>
      <c r="U55" s="2">
        <v>462690</v>
      </c>
      <c r="V55" s="13" t="s">
        <v>14</v>
      </c>
      <c r="W55" s="22" t="s">
        <v>14</v>
      </c>
    </row>
    <row r="56" spans="1:23" ht="14" customHeight="1">
      <c r="A56" s="11" t="s">
        <v>188</v>
      </c>
      <c r="B56" s="2">
        <v>8</v>
      </c>
      <c r="C56" s="2">
        <v>91839576</v>
      </c>
      <c r="D56" s="18" t="s">
        <v>343</v>
      </c>
      <c r="E56" s="20" t="s">
        <v>344</v>
      </c>
      <c r="F56" s="11">
        <v>3.0703778000000001E-2</v>
      </c>
      <c r="G56" s="2">
        <v>2.3300000000000001E-2</v>
      </c>
      <c r="H56" s="2">
        <v>0.18679999999999999</v>
      </c>
      <c r="I56" s="2">
        <v>28759</v>
      </c>
      <c r="J56" s="2">
        <v>8485</v>
      </c>
      <c r="K56" s="2">
        <v>20272</v>
      </c>
      <c r="L56" s="11">
        <v>3.3500000000000002E-2</v>
      </c>
      <c r="M56" s="2">
        <v>1.66E-2</v>
      </c>
      <c r="N56" s="2">
        <v>4.3220000000000001E-2</v>
      </c>
      <c r="O56" s="2">
        <v>356882</v>
      </c>
      <c r="P56" s="2">
        <v>13950</v>
      </c>
      <c r="Q56" s="21">
        <v>342932</v>
      </c>
      <c r="R56" s="11">
        <v>8.1103000000000008E-3</v>
      </c>
      <c r="S56" s="2">
        <v>1.4199799999999999E-3</v>
      </c>
      <c r="T56" s="10">
        <v>1.0999999999999999E-8</v>
      </c>
      <c r="U56" s="2">
        <v>462690</v>
      </c>
      <c r="V56" s="13" t="s">
        <v>14</v>
      </c>
      <c r="W56" s="22" t="s">
        <v>14</v>
      </c>
    </row>
    <row r="57" spans="1:23" ht="14" customHeight="1">
      <c r="A57" s="11" t="s">
        <v>382</v>
      </c>
      <c r="B57" s="2">
        <v>6</v>
      </c>
      <c r="C57" s="2">
        <v>37477000</v>
      </c>
      <c r="D57" s="18" t="s">
        <v>341</v>
      </c>
      <c r="E57" s="20" t="s">
        <v>343</v>
      </c>
      <c r="F57" s="11">
        <v>1.0999284999999999E-2</v>
      </c>
      <c r="G57" s="2">
        <v>2.5700000000000001E-2</v>
      </c>
      <c r="H57" s="2">
        <v>0.66949999999999998</v>
      </c>
      <c r="I57" s="2">
        <v>28759</v>
      </c>
      <c r="J57" s="2">
        <v>8485</v>
      </c>
      <c r="K57" s="2">
        <v>20272</v>
      </c>
      <c r="L57" s="11">
        <v>-2.76E-2</v>
      </c>
      <c r="M57" s="2">
        <v>2.01E-2</v>
      </c>
      <c r="N57" s="2">
        <v>0.1699</v>
      </c>
      <c r="O57" s="2">
        <v>353853</v>
      </c>
      <c r="P57" s="2">
        <v>12926</v>
      </c>
      <c r="Q57" s="21">
        <v>340911</v>
      </c>
      <c r="R57" s="11">
        <v>8.9963600000000001E-3</v>
      </c>
      <c r="S57" s="2">
        <v>1.6308500000000001E-3</v>
      </c>
      <c r="T57" s="10">
        <v>3.5000000000000002E-8</v>
      </c>
      <c r="U57" s="2">
        <v>462690</v>
      </c>
      <c r="V57" s="13" t="s">
        <v>14</v>
      </c>
      <c r="W57" s="22" t="s">
        <v>14</v>
      </c>
    </row>
    <row r="58" spans="1:23" ht="14" customHeight="1">
      <c r="A58" s="11" t="s">
        <v>384</v>
      </c>
      <c r="B58" s="2">
        <v>7</v>
      </c>
      <c r="C58" s="2">
        <v>115057862</v>
      </c>
      <c r="D58" s="18" t="s">
        <v>341</v>
      </c>
      <c r="E58" s="20" t="s">
        <v>344</v>
      </c>
      <c r="F58" s="11">
        <v>-3.5596089999999997E-2</v>
      </c>
      <c r="G58" s="2">
        <v>2.1899999999999999E-2</v>
      </c>
      <c r="H58" s="2">
        <v>0.104</v>
      </c>
      <c r="I58" s="2">
        <v>28759</v>
      </c>
      <c r="J58" s="2">
        <v>8485</v>
      </c>
      <c r="K58" s="2">
        <v>20272</v>
      </c>
      <c r="L58" s="11">
        <v>-5.1900000000000002E-2</v>
      </c>
      <c r="M58" s="2">
        <v>1.6500000000000001E-2</v>
      </c>
      <c r="N58" s="2">
        <v>1.673E-3</v>
      </c>
      <c r="O58" s="2">
        <v>356763</v>
      </c>
      <c r="P58" s="2">
        <v>13916</v>
      </c>
      <c r="Q58" s="21">
        <v>342842</v>
      </c>
      <c r="R58" s="11">
        <v>-1.0571799999999999E-2</v>
      </c>
      <c r="S58" s="2">
        <v>1.3890599999999999E-3</v>
      </c>
      <c r="T58" s="10">
        <v>2.6999999999999999E-14</v>
      </c>
      <c r="U58" s="2">
        <v>462690</v>
      </c>
      <c r="V58" s="13" t="s">
        <v>14</v>
      </c>
      <c r="W58" s="22" t="s">
        <v>14</v>
      </c>
    </row>
    <row r="59" spans="1:23" ht="14" customHeight="1">
      <c r="A59" s="11" t="s">
        <v>193</v>
      </c>
      <c r="B59" s="2">
        <v>5</v>
      </c>
      <c r="C59" s="2">
        <v>170530930</v>
      </c>
      <c r="D59" s="18" t="s">
        <v>343</v>
      </c>
      <c r="E59" s="20" t="s">
        <v>344</v>
      </c>
      <c r="F59" s="11">
        <v>-2.5031300000000001E-3</v>
      </c>
      <c r="G59" s="2">
        <v>2.4799999999999999E-2</v>
      </c>
      <c r="H59" s="2">
        <v>0.91830000000000001</v>
      </c>
      <c r="I59" s="2">
        <v>28759</v>
      </c>
      <c r="J59" s="2">
        <v>8485</v>
      </c>
      <c r="K59" s="2">
        <v>20272</v>
      </c>
      <c r="L59" s="11">
        <v>-4.7800000000000002E-2</v>
      </c>
      <c r="M59" s="2">
        <v>1.84E-2</v>
      </c>
      <c r="N59" s="2">
        <v>9.5160000000000002E-3</v>
      </c>
      <c r="O59" s="2">
        <v>356901</v>
      </c>
      <c r="P59" s="2">
        <v>13947</v>
      </c>
      <c r="Q59" s="21">
        <v>342947</v>
      </c>
      <c r="R59" s="11">
        <v>-9.0160099999999996E-3</v>
      </c>
      <c r="S59" s="2">
        <v>1.5597199999999999E-3</v>
      </c>
      <c r="T59" s="10">
        <v>7.4000000000000001E-9</v>
      </c>
      <c r="U59" s="2">
        <v>462690</v>
      </c>
      <c r="V59" s="13" t="s">
        <v>14</v>
      </c>
      <c r="W59" s="22" t="s">
        <v>14</v>
      </c>
    </row>
    <row r="60" spans="1:23" ht="14" customHeight="1">
      <c r="A60" s="11" t="s">
        <v>195</v>
      </c>
      <c r="B60" s="2">
        <v>10</v>
      </c>
      <c r="C60" s="2">
        <v>63576286</v>
      </c>
      <c r="D60" s="18" t="s">
        <v>343</v>
      </c>
      <c r="E60" s="20" t="s">
        <v>344</v>
      </c>
      <c r="F60" s="11">
        <v>-9.0040499999999996E-4</v>
      </c>
      <c r="G60" s="2">
        <v>2.23E-2</v>
      </c>
      <c r="H60" s="2">
        <v>0.96599999999999997</v>
      </c>
      <c r="I60" s="2">
        <v>28759</v>
      </c>
      <c r="J60" s="2">
        <v>8485</v>
      </c>
      <c r="K60" s="2">
        <v>20272</v>
      </c>
      <c r="L60" s="11">
        <v>-3.7400000000000003E-2</v>
      </c>
      <c r="M60" s="2">
        <v>1.7000000000000001E-2</v>
      </c>
      <c r="N60" s="2">
        <v>2.819E-2</v>
      </c>
      <c r="O60" s="2">
        <v>356020</v>
      </c>
      <c r="P60" s="2">
        <v>13433</v>
      </c>
      <c r="Q60" s="21">
        <v>342587</v>
      </c>
      <c r="R60" s="11">
        <v>-8.4985700000000004E-3</v>
      </c>
      <c r="S60" s="2">
        <v>1.4001700000000001E-3</v>
      </c>
      <c r="T60" s="10">
        <v>1.3000000000000001E-9</v>
      </c>
      <c r="U60" s="2">
        <v>462690</v>
      </c>
      <c r="V60" s="13" t="s">
        <v>14</v>
      </c>
      <c r="W60" s="22" t="s">
        <v>14</v>
      </c>
    </row>
    <row r="61" spans="1:23" ht="14" customHeight="1">
      <c r="A61" s="11" t="s">
        <v>387</v>
      </c>
      <c r="B61" s="2">
        <v>2</v>
      </c>
      <c r="C61" s="2">
        <v>104469564</v>
      </c>
      <c r="D61" s="18" t="s">
        <v>343</v>
      </c>
      <c r="E61" s="20" t="s">
        <v>340</v>
      </c>
      <c r="F61" s="11">
        <v>2.3198815000000001E-2</v>
      </c>
      <c r="G61" s="2">
        <v>2.24E-2</v>
      </c>
      <c r="H61" s="2">
        <v>0.30020000000000002</v>
      </c>
      <c r="I61" s="2">
        <v>28759</v>
      </c>
      <c r="J61" s="2">
        <v>8485</v>
      </c>
      <c r="K61" s="2">
        <v>20272</v>
      </c>
      <c r="L61" s="11">
        <v>3.6400000000000002E-2</v>
      </c>
      <c r="M61" s="2">
        <v>1.67E-2</v>
      </c>
      <c r="N61" s="2">
        <v>2.9649999999999999E-2</v>
      </c>
      <c r="O61" s="2">
        <v>355837</v>
      </c>
      <c r="P61" s="2">
        <v>13383</v>
      </c>
      <c r="Q61" s="21">
        <v>342424</v>
      </c>
      <c r="R61" s="11">
        <v>8.7307900000000004E-3</v>
      </c>
      <c r="S61" s="2">
        <v>1.3875599999999999E-3</v>
      </c>
      <c r="T61" s="10">
        <v>3.1000000000000002E-10</v>
      </c>
      <c r="U61" s="2">
        <v>462690</v>
      </c>
      <c r="V61" s="13" t="s">
        <v>14</v>
      </c>
      <c r="W61" s="22" t="s">
        <v>14</v>
      </c>
    </row>
    <row r="62" spans="1:23" ht="14" customHeight="1">
      <c r="A62" s="11" t="s">
        <v>199</v>
      </c>
      <c r="B62" s="2">
        <v>21</v>
      </c>
      <c r="C62" s="2">
        <v>46665208</v>
      </c>
      <c r="D62" s="18" t="s">
        <v>340</v>
      </c>
      <c r="E62" s="20" t="s">
        <v>341</v>
      </c>
      <c r="F62" s="11">
        <v>5.1964749999999999E-3</v>
      </c>
      <c r="G62" s="2">
        <v>2.4299999999999999E-2</v>
      </c>
      <c r="H62" s="2">
        <v>0.82920000000000005</v>
      </c>
      <c r="I62" s="2">
        <v>28759</v>
      </c>
      <c r="J62" s="2">
        <v>8485</v>
      </c>
      <c r="K62" s="2">
        <v>20272</v>
      </c>
      <c r="L62" s="11">
        <v>2.01E-2</v>
      </c>
      <c r="M62" s="2">
        <v>1.77E-2</v>
      </c>
      <c r="N62" s="2">
        <v>0.25590000000000002</v>
      </c>
      <c r="O62" s="2">
        <v>357032</v>
      </c>
      <c r="P62" s="2">
        <v>13975</v>
      </c>
      <c r="Q62" s="21">
        <v>343045</v>
      </c>
      <c r="R62" s="11">
        <v>9.3648900000000007E-3</v>
      </c>
      <c r="S62" s="2">
        <v>1.5148799999999999E-3</v>
      </c>
      <c r="T62" s="10">
        <v>6.3E-10</v>
      </c>
      <c r="U62" s="2">
        <v>462690</v>
      </c>
      <c r="V62" s="13" t="s">
        <v>14</v>
      </c>
      <c r="W62" s="22" t="s">
        <v>14</v>
      </c>
    </row>
    <row r="63" spans="1:23" ht="14" customHeight="1">
      <c r="A63" s="11" t="s">
        <v>827</v>
      </c>
      <c r="B63" s="2">
        <v>15</v>
      </c>
      <c r="C63" s="2">
        <v>74044197</v>
      </c>
      <c r="D63" s="18" t="s">
        <v>340</v>
      </c>
      <c r="E63" s="20" t="s">
        <v>341</v>
      </c>
      <c r="F63" s="11">
        <v>4.3097802999999997E-2</v>
      </c>
      <c r="G63" s="2">
        <v>2.3900000000000001E-2</v>
      </c>
      <c r="H63" s="2">
        <v>7.1959999999999996E-2</v>
      </c>
      <c r="I63" s="2">
        <v>28759</v>
      </c>
      <c r="J63" s="2">
        <v>8485</v>
      </c>
      <c r="K63" s="2">
        <v>20272</v>
      </c>
      <c r="L63" s="11">
        <v>-2.52E-2</v>
      </c>
      <c r="M63" s="2">
        <v>1.77E-2</v>
      </c>
      <c r="N63" s="2">
        <v>0.1547</v>
      </c>
      <c r="O63" s="2">
        <v>353961</v>
      </c>
      <c r="P63" s="2">
        <v>12940</v>
      </c>
      <c r="Q63" s="21">
        <v>340993</v>
      </c>
      <c r="R63" s="11">
        <v>-8.0066600000000005E-3</v>
      </c>
      <c r="S63" s="2">
        <v>1.4388700000000001E-3</v>
      </c>
      <c r="T63" s="10">
        <v>2.6000000000000001E-8</v>
      </c>
      <c r="U63" s="2">
        <v>462690</v>
      </c>
      <c r="V63" s="13" t="s">
        <v>14</v>
      </c>
      <c r="W63" s="22" t="s">
        <v>14</v>
      </c>
    </row>
    <row r="64" spans="1:23" ht="14" customHeight="1">
      <c r="A64" s="11" t="s">
        <v>202</v>
      </c>
      <c r="B64" s="2">
        <v>2</v>
      </c>
      <c r="C64" s="2">
        <v>651349</v>
      </c>
      <c r="D64" s="18" t="s">
        <v>344</v>
      </c>
      <c r="E64" s="20" t="s">
        <v>340</v>
      </c>
      <c r="F64" s="11">
        <v>-5.7798619000000002E-2</v>
      </c>
      <c r="G64" s="2">
        <v>2.9499999999999998E-2</v>
      </c>
      <c r="H64" s="2">
        <v>0.05</v>
      </c>
      <c r="I64" s="2">
        <v>28759</v>
      </c>
      <c r="J64" s="2">
        <v>8485</v>
      </c>
      <c r="K64" s="2">
        <v>20272</v>
      </c>
      <c r="L64" s="11">
        <v>8.9999999999999993E-3</v>
      </c>
      <c r="M64" s="2">
        <v>2.6499999999999999E-2</v>
      </c>
      <c r="N64" s="2">
        <v>0.73240000000000005</v>
      </c>
      <c r="O64" s="2">
        <v>70633</v>
      </c>
      <c r="P64" s="2">
        <v>7955</v>
      </c>
      <c r="Q64" s="21">
        <v>62678</v>
      </c>
      <c r="R64" s="11">
        <v>-1.47832E-2</v>
      </c>
      <c r="S64" s="2">
        <v>1.88747E-3</v>
      </c>
      <c r="T64" s="10">
        <v>4.7999999999999999E-15</v>
      </c>
      <c r="U64" s="2">
        <v>462690</v>
      </c>
      <c r="V64" s="13" t="s">
        <v>14</v>
      </c>
      <c r="W64" s="22" t="s">
        <v>14</v>
      </c>
    </row>
    <row r="65" spans="1:23" ht="14" customHeight="1">
      <c r="A65" s="11" t="s">
        <v>204</v>
      </c>
      <c r="B65" s="2">
        <v>2</v>
      </c>
      <c r="C65" s="2">
        <v>146175106</v>
      </c>
      <c r="D65" s="18" t="s">
        <v>344</v>
      </c>
      <c r="E65" s="20" t="s">
        <v>340</v>
      </c>
      <c r="F65" s="11">
        <v>-2.2398995000000001E-2</v>
      </c>
      <c r="G65" s="2">
        <v>2.2599999999999999E-2</v>
      </c>
      <c r="H65" s="2">
        <v>0.3216</v>
      </c>
      <c r="I65" s="2">
        <v>28759</v>
      </c>
      <c r="J65" s="2">
        <v>8485</v>
      </c>
      <c r="K65" s="2">
        <v>20272</v>
      </c>
      <c r="L65" s="11">
        <v>-5.3400000000000003E-2</v>
      </c>
      <c r="M65" s="2">
        <v>1.6799999999999999E-2</v>
      </c>
      <c r="N65" s="2">
        <v>1.4909999999999999E-3</v>
      </c>
      <c r="O65" s="2">
        <v>356692</v>
      </c>
      <c r="P65" s="2">
        <v>13880</v>
      </c>
      <c r="Q65" s="21">
        <v>342793</v>
      </c>
      <c r="R65" s="11">
        <v>-1.3697900000000001E-2</v>
      </c>
      <c r="S65" s="2">
        <v>1.40672E-3</v>
      </c>
      <c r="T65" s="10">
        <v>2.1000000000000001E-22</v>
      </c>
      <c r="U65" s="2">
        <v>462690</v>
      </c>
      <c r="V65" s="13" t="s">
        <v>14</v>
      </c>
      <c r="W65" s="22" t="s">
        <v>14</v>
      </c>
    </row>
    <row r="66" spans="1:23" ht="14" customHeight="1">
      <c r="A66" s="11" t="s">
        <v>205</v>
      </c>
      <c r="B66" s="2">
        <v>6</v>
      </c>
      <c r="C66" s="2">
        <v>52861990</v>
      </c>
      <c r="D66" s="18" t="s">
        <v>343</v>
      </c>
      <c r="E66" s="20" t="s">
        <v>340</v>
      </c>
      <c r="F66" s="11">
        <v>4.7103026999999999E-2</v>
      </c>
      <c r="G66" s="2">
        <v>4.07E-2</v>
      </c>
      <c r="H66" s="2">
        <v>0.24709999999999999</v>
      </c>
      <c r="I66" s="2">
        <v>28759</v>
      </c>
      <c r="J66" s="2">
        <v>8485</v>
      </c>
      <c r="K66" s="2">
        <v>20272</v>
      </c>
      <c r="L66" s="11">
        <v>4.7899999999999998E-2</v>
      </c>
      <c r="M66" s="2">
        <v>3.0099999999999998E-2</v>
      </c>
      <c r="N66" s="2">
        <v>0.1115</v>
      </c>
      <c r="O66" s="2">
        <v>355051</v>
      </c>
      <c r="P66" s="2">
        <v>13512</v>
      </c>
      <c r="Q66" s="21">
        <v>341533</v>
      </c>
      <c r="R66" s="11">
        <v>1.5298300000000001E-2</v>
      </c>
      <c r="S66" s="2">
        <v>2.5912000000000001E-3</v>
      </c>
      <c r="T66" s="10">
        <v>3.4999999999999999E-9</v>
      </c>
      <c r="U66" s="2">
        <v>462690</v>
      </c>
      <c r="V66" s="13" t="s">
        <v>14</v>
      </c>
      <c r="W66" s="22" t="s">
        <v>14</v>
      </c>
    </row>
    <row r="67" spans="1:23" ht="14" customHeight="1">
      <c r="A67" s="11" t="s">
        <v>209</v>
      </c>
      <c r="B67" s="2">
        <v>4</v>
      </c>
      <c r="C67" s="2">
        <v>35418368</v>
      </c>
      <c r="D67" s="18" t="s">
        <v>343</v>
      </c>
      <c r="E67" s="20" t="s">
        <v>340</v>
      </c>
      <c r="F67" s="11">
        <v>-3.6798848000000002E-2</v>
      </c>
      <c r="G67" s="2">
        <v>2.9499999999999998E-2</v>
      </c>
      <c r="H67" s="2">
        <v>0.21099999999999999</v>
      </c>
      <c r="I67" s="2">
        <v>28759</v>
      </c>
      <c r="J67" s="2">
        <v>8485</v>
      </c>
      <c r="K67" s="2">
        <v>20272</v>
      </c>
      <c r="L67" s="11">
        <v>-4.4000000000000003E-3</v>
      </c>
      <c r="M67" s="2">
        <v>2.1499999999999998E-2</v>
      </c>
      <c r="N67" s="2">
        <v>0.83850000000000002</v>
      </c>
      <c r="O67" s="2">
        <v>356907</v>
      </c>
      <c r="P67" s="2">
        <v>13945</v>
      </c>
      <c r="Q67" s="21">
        <v>342923</v>
      </c>
      <c r="R67" s="11">
        <v>1.1566999999999999E-2</v>
      </c>
      <c r="S67" s="2">
        <v>1.79087E-3</v>
      </c>
      <c r="T67" s="10">
        <v>1.0999999999999999E-10</v>
      </c>
      <c r="U67" s="2">
        <v>462690</v>
      </c>
      <c r="V67" s="13" t="s">
        <v>14</v>
      </c>
      <c r="W67" s="22" t="s">
        <v>14</v>
      </c>
    </row>
    <row r="68" spans="1:23" ht="14" customHeight="1">
      <c r="A68" s="11" t="s">
        <v>390</v>
      </c>
      <c r="B68" s="2">
        <v>3</v>
      </c>
      <c r="C68" s="2">
        <v>107811142</v>
      </c>
      <c r="D68" s="18" t="s">
        <v>343</v>
      </c>
      <c r="E68" s="20" t="s">
        <v>344</v>
      </c>
      <c r="F68" s="11">
        <v>-3.5202397000000003E-2</v>
      </c>
      <c r="G68" s="2">
        <v>2.35E-2</v>
      </c>
      <c r="H68" s="2">
        <v>0.13320000000000001</v>
      </c>
      <c r="I68" s="2">
        <v>28759</v>
      </c>
      <c r="J68" s="2">
        <v>8485</v>
      </c>
      <c r="K68" s="2">
        <v>20272</v>
      </c>
      <c r="L68" s="11">
        <v>-3.5499999999999997E-2</v>
      </c>
      <c r="M68" s="2">
        <v>1.6799999999999999E-2</v>
      </c>
      <c r="N68" s="2">
        <v>3.4669999999999999E-2</v>
      </c>
      <c r="O68" s="2">
        <v>354997</v>
      </c>
      <c r="P68" s="2">
        <v>13490</v>
      </c>
      <c r="Q68" s="21">
        <v>341478</v>
      </c>
      <c r="R68" s="11">
        <v>-9.4352199999999994E-3</v>
      </c>
      <c r="S68" s="2">
        <v>1.39247E-3</v>
      </c>
      <c r="T68" s="10">
        <v>1.2000000000000001E-11</v>
      </c>
      <c r="U68" s="2">
        <v>462690</v>
      </c>
      <c r="V68" s="13" t="s">
        <v>14</v>
      </c>
      <c r="W68" s="22" t="s">
        <v>14</v>
      </c>
    </row>
    <row r="69" spans="1:23" ht="14" customHeight="1">
      <c r="A69" s="11" t="s">
        <v>210</v>
      </c>
      <c r="B69" s="2">
        <v>5</v>
      </c>
      <c r="C69" s="2">
        <v>133861756</v>
      </c>
      <c r="D69" s="18" t="s">
        <v>340</v>
      </c>
      <c r="E69" s="20" t="s">
        <v>341</v>
      </c>
      <c r="F69" s="11">
        <v>1.6896448000000001E-2</v>
      </c>
      <c r="G69" s="2">
        <v>2.24E-2</v>
      </c>
      <c r="H69" s="2">
        <v>0.45050000000000001</v>
      </c>
      <c r="I69" s="2">
        <v>28759</v>
      </c>
      <c r="J69" s="2">
        <v>8485</v>
      </c>
      <c r="K69" s="2">
        <v>20272</v>
      </c>
      <c r="L69" s="11">
        <v>-3.4799999999999998E-2</v>
      </c>
      <c r="M69" s="2">
        <v>1.66E-2</v>
      </c>
      <c r="N69" s="2">
        <v>3.6110000000000003E-2</v>
      </c>
      <c r="O69" s="2">
        <v>357071</v>
      </c>
      <c r="P69" s="2">
        <v>13989</v>
      </c>
      <c r="Q69" s="21">
        <v>343079</v>
      </c>
      <c r="R69" s="11">
        <v>-9.6570400000000004E-3</v>
      </c>
      <c r="S69" s="2">
        <v>1.4050899999999999E-3</v>
      </c>
      <c r="T69" s="10">
        <v>6.3000000000000002E-12</v>
      </c>
      <c r="U69" s="2">
        <v>462690</v>
      </c>
      <c r="V69" s="13" t="s">
        <v>14</v>
      </c>
      <c r="W69" s="22" t="s">
        <v>14</v>
      </c>
    </row>
    <row r="70" spans="1:23" ht="14" customHeight="1">
      <c r="A70" s="11" t="s">
        <v>213</v>
      </c>
      <c r="B70" s="2">
        <v>11</v>
      </c>
      <c r="C70" s="2">
        <v>16377356</v>
      </c>
      <c r="D70" s="18" t="s">
        <v>344</v>
      </c>
      <c r="E70" s="20" t="s">
        <v>343</v>
      </c>
      <c r="F70" s="11">
        <v>-1.00005E-4</v>
      </c>
      <c r="G70" s="2">
        <v>2.5399999999999999E-2</v>
      </c>
      <c r="H70" s="2">
        <v>0.99639999999999995</v>
      </c>
      <c r="I70" s="2">
        <v>28759</v>
      </c>
      <c r="J70" s="2">
        <v>8485</v>
      </c>
      <c r="K70" s="2">
        <v>20272</v>
      </c>
      <c r="L70" s="11">
        <v>1.17E-2</v>
      </c>
      <c r="M70" s="2">
        <v>1.8700000000000001E-2</v>
      </c>
      <c r="N70" s="2">
        <v>0.53200000000000003</v>
      </c>
      <c r="O70" s="2">
        <v>354372</v>
      </c>
      <c r="P70" s="2">
        <v>12561</v>
      </c>
      <c r="Q70" s="21">
        <v>341809</v>
      </c>
      <c r="R70" s="11">
        <v>8.5719799999999999E-3</v>
      </c>
      <c r="S70" s="2">
        <v>1.5055800000000001E-3</v>
      </c>
      <c r="T70" s="10">
        <v>1.2E-8</v>
      </c>
      <c r="U70" s="2">
        <v>462690</v>
      </c>
      <c r="V70" s="13" t="s">
        <v>14</v>
      </c>
      <c r="W70" s="22" t="s">
        <v>14</v>
      </c>
    </row>
    <row r="71" spans="1:23" ht="14" customHeight="1">
      <c r="A71" s="11" t="s">
        <v>214</v>
      </c>
      <c r="B71" s="2">
        <v>20</v>
      </c>
      <c r="C71" s="2">
        <v>59032097</v>
      </c>
      <c r="D71" s="18" t="s">
        <v>343</v>
      </c>
      <c r="E71" s="20" t="s">
        <v>344</v>
      </c>
      <c r="F71" s="11">
        <v>3.6004006999999998E-2</v>
      </c>
      <c r="G71" s="2">
        <v>2.3E-2</v>
      </c>
      <c r="H71" s="2">
        <v>0.1166</v>
      </c>
      <c r="I71" s="2">
        <v>28759</v>
      </c>
      <c r="J71" s="2">
        <v>8485</v>
      </c>
      <c r="K71" s="2">
        <v>20272</v>
      </c>
      <c r="L71" s="11">
        <v>2.1700000000000001E-2</v>
      </c>
      <c r="M71" s="2">
        <v>1.77E-2</v>
      </c>
      <c r="N71" s="2">
        <v>0.22220000000000001</v>
      </c>
      <c r="O71" s="2">
        <v>355925</v>
      </c>
      <c r="P71" s="2">
        <v>13410</v>
      </c>
      <c r="Q71" s="21">
        <v>342513</v>
      </c>
      <c r="R71" s="11">
        <v>-8.2838100000000008E-3</v>
      </c>
      <c r="S71" s="2">
        <v>1.4560199999999999E-3</v>
      </c>
      <c r="T71" s="10">
        <v>1.3000000000000001E-8</v>
      </c>
      <c r="U71" s="2">
        <v>462690</v>
      </c>
      <c r="V71" s="13" t="s">
        <v>14</v>
      </c>
      <c r="W71" s="22" t="s">
        <v>14</v>
      </c>
    </row>
    <row r="72" spans="1:23" ht="14" customHeight="1">
      <c r="A72" s="11" t="s">
        <v>215</v>
      </c>
      <c r="B72" s="2">
        <v>8</v>
      </c>
      <c r="C72" s="2">
        <v>9604066</v>
      </c>
      <c r="D72" s="18" t="s">
        <v>340</v>
      </c>
      <c r="E72" s="20" t="s">
        <v>344</v>
      </c>
      <c r="F72" s="11">
        <v>7.4025339999999997E-3</v>
      </c>
      <c r="G72" s="2">
        <v>2.92E-2</v>
      </c>
      <c r="H72" s="2">
        <v>0.79910000000000003</v>
      </c>
      <c r="I72" s="2">
        <v>28759</v>
      </c>
      <c r="J72" s="2">
        <v>8485</v>
      </c>
      <c r="K72" s="2">
        <v>20272</v>
      </c>
      <c r="L72" s="11">
        <v>1.4999999999999999E-2</v>
      </c>
      <c r="M72" s="2">
        <v>1.9099999999999999E-2</v>
      </c>
      <c r="N72" s="2">
        <v>0.43280000000000002</v>
      </c>
      <c r="O72" s="2">
        <v>349427</v>
      </c>
      <c r="P72" s="2">
        <v>11349</v>
      </c>
      <c r="Q72" s="21">
        <v>338078</v>
      </c>
      <c r="R72" s="11">
        <v>8.7762699999999992E-3</v>
      </c>
      <c r="S72" s="2">
        <v>1.44385E-3</v>
      </c>
      <c r="T72" s="10">
        <v>1.2E-9</v>
      </c>
      <c r="U72" s="2">
        <v>462690</v>
      </c>
      <c r="V72" s="13" t="s">
        <v>14</v>
      </c>
      <c r="W72" s="22" t="s">
        <v>14</v>
      </c>
    </row>
    <row r="73" spans="1:23" ht="14" customHeight="1">
      <c r="A73" s="11" t="s">
        <v>216</v>
      </c>
      <c r="B73" s="2">
        <v>15</v>
      </c>
      <c r="C73" s="2">
        <v>47680815</v>
      </c>
      <c r="D73" s="18" t="s">
        <v>343</v>
      </c>
      <c r="E73" s="20" t="s">
        <v>344</v>
      </c>
      <c r="F73" s="11">
        <v>8.0298060000000004E-2</v>
      </c>
      <c r="G73" s="2">
        <v>2.6599999999999999E-2</v>
      </c>
      <c r="H73" s="2">
        <v>2.5439999999999998E-3</v>
      </c>
      <c r="I73" s="2">
        <v>28759</v>
      </c>
      <c r="J73" s="2">
        <v>8485</v>
      </c>
      <c r="K73" s="2">
        <v>20272</v>
      </c>
      <c r="L73" s="11">
        <v>4.8000000000000001E-2</v>
      </c>
      <c r="M73" s="2">
        <v>1.9400000000000001E-2</v>
      </c>
      <c r="N73" s="2">
        <v>1.3520000000000001E-2</v>
      </c>
      <c r="O73" s="2">
        <v>357065</v>
      </c>
      <c r="P73" s="2">
        <v>13988</v>
      </c>
      <c r="Q73" s="21">
        <v>343077</v>
      </c>
      <c r="R73" s="11">
        <v>1.64032E-2</v>
      </c>
      <c r="S73" s="2">
        <v>1.6984700000000001E-3</v>
      </c>
      <c r="T73" s="10">
        <v>4.5999999999999996E-22</v>
      </c>
      <c r="U73" s="2">
        <v>462690</v>
      </c>
      <c r="V73" s="13" t="s">
        <v>14</v>
      </c>
      <c r="W73" s="22" t="s">
        <v>14</v>
      </c>
    </row>
    <row r="74" spans="1:23" ht="14" customHeight="1">
      <c r="A74" s="11" t="s">
        <v>73</v>
      </c>
      <c r="B74" s="2">
        <v>1</v>
      </c>
      <c r="C74" s="2">
        <v>193946495</v>
      </c>
      <c r="D74" s="18" t="s">
        <v>341</v>
      </c>
      <c r="E74" s="20" t="s">
        <v>340</v>
      </c>
      <c r="F74" s="11">
        <v>0.118502777</v>
      </c>
      <c r="G74" s="2">
        <v>0.12759999999999999</v>
      </c>
      <c r="H74" s="2">
        <v>0.35310000000000002</v>
      </c>
      <c r="I74" s="2">
        <v>28759</v>
      </c>
      <c r="J74" s="2">
        <v>8485</v>
      </c>
      <c r="K74" s="2">
        <v>20272</v>
      </c>
      <c r="L74" s="11">
        <v>0.31290000000000001</v>
      </c>
      <c r="M74" s="2">
        <v>6.6199999999999995E-2</v>
      </c>
      <c r="N74" s="10">
        <v>2.3099999999999999E-6</v>
      </c>
      <c r="O74" s="2">
        <v>350072</v>
      </c>
      <c r="P74" s="2">
        <v>11720</v>
      </c>
      <c r="Q74" s="21">
        <v>338352</v>
      </c>
      <c r="R74" s="11">
        <v>5.7822799999999999E-3</v>
      </c>
      <c r="S74" s="2">
        <v>5.3670100000000002E-3</v>
      </c>
      <c r="T74" s="2">
        <v>0.28000000000000003</v>
      </c>
      <c r="U74" s="2">
        <v>462690</v>
      </c>
      <c r="V74" s="13" t="s">
        <v>14</v>
      </c>
      <c r="W74" s="22" t="s">
        <v>14</v>
      </c>
    </row>
    <row r="75" spans="1:23" ht="14" customHeight="1">
      <c r="A75" s="11" t="s">
        <v>826</v>
      </c>
      <c r="B75" s="2">
        <v>19</v>
      </c>
      <c r="C75" s="2">
        <v>18471610</v>
      </c>
      <c r="D75" s="18" t="s">
        <v>343</v>
      </c>
      <c r="E75" s="20" t="s">
        <v>341</v>
      </c>
      <c r="F75" s="11">
        <v>2.7498429000000001E-2</v>
      </c>
      <c r="G75" s="2">
        <v>3.5200000000000002E-2</v>
      </c>
      <c r="H75" s="2">
        <v>0.43419999999999997</v>
      </c>
      <c r="I75" s="2">
        <v>28759</v>
      </c>
      <c r="J75" s="2">
        <v>8485</v>
      </c>
      <c r="K75" s="2">
        <v>20272</v>
      </c>
      <c r="L75" s="11">
        <v>-7.9000000000000008E-3</v>
      </c>
      <c r="M75" s="2">
        <v>2.1999999999999999E-2</v>
      </c>
      <c r="N75" s="2">
        <v>0.71930000000000005</v>
      </c>
      <c r="O75" s="2">
        <v>348552</v>
      </c>
      <c r="P75" s="2">
        <v>11001</v>
      </c>
      <c r="Q75" s="21">
        <v>337551</v>
      </c>
      <c r="R75" s="11">
        <v>-9.1814400000000008E-3</v>
      </c>
      <c r="S75" s="2">
        <v>1.5959399999999999E-3</v>
      </c>
      <c r="T75" s="10">
        <v>8.7999999999999994E-9</v>
      </c>
      <c r="U75" s="2">
        <v>462690</v>
      </c>
      <c r="V75" s="13" t="s">
        <v>14</v>
      </c>
      <c r="W75" s="22" t="s">
        <v>14</v>
      </c>
    </row>
    <row r="76" spans="1:23" ht="14" customHeight="1">
      <c r="A76" s="11" t="s">
        <v>391</v>
      </c>
      <c r="B76" s="2">
        <v>2</v>
      </c>
      <c r="C76" s="2">
        <v>60475509</v>
      </c>
      <c r="D76" s="18" t="s">
        <v>340</v>
      </c>
      <c r="E76" s="20" t="s">
        <v>341</v>
      </c>
      <c r="F76" s="11">
        <v>-1.3004188999999999E-2</v>
      </c>
      <c r="G76" s="2">
        <v>2.5600000000000001E-2</v>
      </c>
      <c r="H76" s="2">
        <v>0.61019999999999996</v>
      </c>
      <c r="I76" s="2">
        <v>28759</v>
      </c>
      <c r="J76" s="2">
        <v>8485</v>
      </c>
      <c r="K76" s="2">
        <v>20272</v>
      </c>
      <c r="L76" s="11">
        <v>-2.2700000000000001E-2</v>
      </c>
      <c r="M76" s="2">
        <v>1.7500000000000002E-2</v>
      </c>
      <c r="N76" s="2">
        <v>0.19539999999999999</v>
      </c>
      <c r="O76" s="2">
        <v>353932</v>
      </c>
      <c r="P76" s="2">
        <v>12937</v>
      </c>
      <c r="Q76" s="21">
        <v>340982</v>
      </c>
      <c r="R76" s="11">
        <v>-8.7197500000000001E-3</v>
      </c>
      <c r="S76" s="2">
        <v>1.4253899999999999E-3</v>
      </c>
      <c r="T76" s="10">
        <v>9.5000000000000003E-10</v>
      </c>
      <c r="U76" s="2">
        <v>462690</v>
      </c>
      <c r="V76" s="13" t="s">
        <v>14</v>
      </c>
      <c r="W76" s="22" t="s">
        <v>14</v>
      </c>
    </row>
    <row r="77" spans="1:23" ht="14" customHeight="1">
      <c r="A77" s="11" t="s">
        <v>392</v>
      </c>
      <c r="B77" s="2">
        <v>16</v>
      </c>
      <c r="C77" s="2">
        <v>89645437</v>
      </c>
      <c r="D77" s="18" t="s">
        <v>344</v>
      </c>
      <c r="E77" s="20" t="s">
        <v>340</v>
      </c>
      <c r="F77" s="11">
        <v>-1.0100842000000001E-2</v>
      </c>
      <c r="G77" s="2">
        <v>3.2599999999999997E-2</v>
      </c>
      <c r="H77" s="2">
        <v>0.75590000000000002</v>
      </c>
      <c r="I77" s="2">
        <v>28759</v>
      </c>
      <c r="J77" s="2">
        <v>8485</v>
      </c>
      <c r="K77" s="2">
        <v>20272</v>
      </c>
      <c r="L77" s="11">
        <v>1.0500000000000001E-2</v>
      </c>
      <c r="M77" s="2">
        <v>2.0799999999999999E-2</v>
      </c>
      <c r="N77" s="2">
        <v>0.61280000000000001</v>
      </c>
      <c r="O77" s="2">
        <v>349676</v>
      </c>
      <c r="P77" s="2">
        <v>11407</v>
      </c>
      <c r="Q77" s="21">
        <v>338269</v>
      </c>
      <c r="R77" s="11">
        <v>-9.0888199999999992E-3</v>
      </c>
      <c r="S77" s="2">
        <v>1.511E-3</v>
      </c>
      <c r="T77" s="10">
        <v>1.8E-9</v>
      </c>
      <c r="U77" s="2">
        <v>462690</v>
      </c>
      <c r="V77" s="13" t="s">
        <v>14</v>
      </c>
      <c r="W77" s="22" t="s">
        <v>14</v>
      </c>
    </row>
    <row r="78" spans="1:23" ht="14" customHeight="1">
      <c r="A78" s="11" t="s">
        <v>221</v>
      </c>
      <c r="B78" s="2">
        <v>14</v>
      </c>
      <c r="C78" s="2">
        <v>104198251</v>
      </c>
      <c r="D78" s="18" t="s">
        <v>341</v>
      </c>
      <c r="E78" s="20" t="s">
        <v>340</v>
      </c>
      <c r="F78" s="11">
        <v>6.0097424000000003E-2</v>
      </c>
      <c r="G78" s="2">
        <v>2.2499999999999999E-2</v>
      </c>
      <c r="H78" s="2">
        <v>7.5249999999999996E-3</v>
      </c>
      <c r="I78" s="2">
        <v>28759</v>
      </c>
      <c r="J78" s="2">
        <v>8485</v>
      </c>
      <c r="K78" s="2">
        <v>20272</v>
      </c>
      <c r="L78" s="11">
        <v>3.2000000000000002E-3</v>
      </c>
      <c r="M78" s="2">
        <v>1.67E-2</v>
      </c>
      <c r="N78" s="2">
        <v>0.84599999999999997</v>
      </c>
      <c r="O78" s="2">
        <v>355952</v>
      </c>
      <c r="P78" s="2">
        <v>13416</v>
      </c>
      <c r="Q78" s="21">
        <v>342536</v>
      </c>
      <c r="R78" s="11">
        <v>1.0792899999999999E-2</v>
      </c>
      <c r="S78" s="2">
        <v>1.4159000000000001E-3</v>
      </c>
      <c r="T78" s="10">
        <v>2.5000000000000001E-14</v>
      </c>
      <c r="U78" s="2">
        <v>462690</v>
      </c>
      <c r="V78" s="13" t="s">
        <v>14</v>
      </c>
      <c r="W78" s="22" t="s">
        <v>14</v>
      </c>
    </row>
    <row r="79" spans="1:23" ht="14" customHeight="1">
      <c r="A79" s="11" t="s">
        <v>394</v>
      </c>
      <c r="B79" s="2">
        <v>2</v>
      </c>
      <c r="C79" s="2">
        <v>166199284</v>
      </c>
      <c r="D79" s="18" t="s">
        <v>343</v>
      </c>
      <c r="E79" s="20" t="s">
        <v>340</v>
      </c>
      <c r="F79" s="11">
        <v>2.3403977999999999E-2</v>
      </c>
      <c r="G79" s="2">
        <v>2.2200000000000001E-2</v>
      </c>
      <c r="H79" s="2">
        <v>0.2918</v>
      </c>
      <c r="I79" s="2">
        <v>28759</v>
      </c>
      <c r="J79" s="2">
        <v>8485</v>
      </c>
      <c r="K79" s="2">
        <v>20272</v>
      </c>
      <c r="L79" s="11">
        <v>2.18E-2</v>
      </c>
      <c r="M79" s="2">
        <v>1.6400000000000001E-2</v>
      </c>
      <c r="N79" s="2">
        <v>0.18529999999999999</v>
      </c>
      <c r="O79" s="2">
        <v>357068</v>
      </c>
      <c r="P79" s="2">
        <v>13988</v>
      </c>
      <c r="Q79" s="21">
        <v>343080</v>
      </c>
      <c r="R79" s="11">
        <v>8.2564600000000002E-3</v>
      </c>
      <c r="S79" s="2">
        <v>1.3856300000000001E-3</v>
      </c>
      <c r="T79" s="10">
        <v>2.5000000000000001E-9</v>
      </c>
      <c r="U79" s="2">
        <v>462690</v>
      </c>
      <c r="V79" s="13" t="s">
        <v>14</v>
      </c>
      <c r="W79" s="22" t="s">
        <v>14</v>
      </c>
    </row>
    <row r="80" spans="1:23" ht="14" customHeight="1">
      <c r="A80" s="11" t="s">
        <v>74</v>
      </c>
      <c r="B80" s="2">
        <v>3</v>
      </c>
      <c r="C80" s="2">
        <v>190236084</v>
      </c>
      <c r="D80" s="18" t="s">
        <v>344</v>
      </c>
      <c r="E80" s="20" t="s">
        <v>343</v>
      </c>
      <c r="F80" s="11">
        <v>2.397125E-3</v>
      </c>
      <c r="G80" s="2">
        <v>8.1100000000000005E-2</v>
      </c>
      <c r="H80" s="2">
        <v>0.97670000000000001</v>
      </c>
      <c r="I80" s="2">
        <v>28759</v>
      </c>
      <c r="J80" s="2">
        <v>8485</v>
      </c>
      <c r="K80" s="2">
        <v>20272</v>
      </c>
      <c r="L80" s="11">
        <v>0.24890000000000001</v>
      </c>
      <c r="M80" s="2">
        <v>5.0999999999999997E-2</v>
      </c>
      <c r="N80" s="10">
        <v>1.0699999999999999E-6</v>
      </c>
      <c r="O80" s="2">
        <v>353199</v>
      </c>
      <c r="P80" s="2">
        <v>12793</v>
      </c>
      <c r="Q80" s="21">
        <v>340388</v>
      </c>
      <c r="R80" s="11">
        <v>1.62648E-3</v>
      </c>
      <c r="S80" s="2">
        <v>5.2122699999999998E-3</v>
      </c>
      <c r="T80" s="2">
        <v>0.76</v>
      </c>
      <c r="U80" s="2">
        <v>462690</v>
      </c>
      <c r="V80" s="13" t="s">
        <v>14</v>
      </c>
      <c r="W80" s="22" t="s">
        <v>14</v>
      </c>
    </row>
    <row r="81" spans="1:23" ht="14" customHeight="1">
      <c r="A81" s="11" t="s">
        <v>222</v>
      </c>
      <c r="B81" s="2">
        <v>2</v>
      </c>
      <c r="C81" s="2">
        <v>113240183</v>
      </c>
      <c r="D81" s="18" t="s">
        <v>341</v>
      </c>
      <c r="E81" s="20" t="s">
        <v>340</v>
      </c>
      <c r="F81" s="11">
        <v>1.7496048E-2</v>
      </c>
      <c r="G81" s="2">
        <v>2.47E-2</v>
      </c>
      <c r="H81" s="2">
        <v>0.47760000000000002</v>
      </c>
      <c r="I81" s="2">
        <v>28759</v>
      </c>
      <c r="J81" s="2">
        <v>8485</v>
      </c>
      <c r="K81" s="2">
        <v>20272</v>
      </c>
      <c r="L81" s="11">
        <v>1.17E-2</v>
      </c>
      <c r="M81" s="2">
        <v>1.8200000000000001E-2</v>
      </c>
      <c r="N81" s="2">
        <v>0.51959999999999995</v>
      </c>
      <c r="O81" s="2">
        <v>355950</v>
      </c>
      <c r="P81" s="2">
        <v>13414</v>
      </c>
      <c r="Q81" s="21">
        <v>342524</v>
      </c>
      <c r="R81" s="11">
        <v>9.5446599999999999E-3</v>
      </c>
      <c r="S81" s="2">
        <v>1.5574499999999999E-3</v>
      </c>
      <c r="T81" s="10">
        <v>8.9000000000000003E-10</v>
      </c>
      <c r="U81" s="2">
        <v>462690</v>
      </c>
      <c r="V81" s="13" t="s">
        <v>14</v>
      </c>
      <c r="W81" s="22" t="s">
        <v>14</v>
      </c>
    </row>
    <row r="82" spans="1:23" ht="14" customHeight="1">
      <c r="A82" s="11" t="s">
        <v>223</v>
      </c>
      <c r="B82" s="2">
        <v>10</v>
      </c>
      <c r="C82" s="2">
        <v>106467853</v>
      </c>
      <c r="D82" s="18" t="s">
        <v>344</v>
      </c>
      <c r="E82" s="20" t="s">
        <v>343</v>
      </c>
      <c r="F82" s="11">
        <v>-5.3000012999999999E-2</v>
      </c>
      <c r="G82" s="2">
        <v>2.2499999999999999E-2</v>
      </c>
      <c r="H82" s="2">
        <v>1.831E-2</v>
      </c>
      <c r="I82" s="2">
        <v>28759</v>
      </c>
      <c r="J82" s="2">
        <v>8485</v>
      </c>
      <c r="K82" s="2">
        <v>20272</v>
      </c>
      <c r="L82" s="11">
        <v>-9.1000000000000004E-3</v>
      </c>
      <c r="M82" s="2">
        <v>0.02</v>
      </c>
      <c r="N82" s="2">
        <v>0.64990000000000003</v>
      </c>
      <c r="O82" s="2">
        <v>70521</v>
      </c>
      <c r="P82" s="2">
        <v>7926</v>
      </c>
      <c r="Q82" s="21">
        <v>62595</v>
      </c>
      <c r="R82" s="11">
        <v>-9.6269600000000004E-3</v>
      </c>
      <c r="S82" s="2">
        <v>1.41792E-3</v>
      </c>
      <c r="T82" s="10">
        <v>1.1000000000000001E-11</v>
      </c>
      <c r="U82" s="2">
        <v>462690</v>
      </c>
      <c r="V82" s="13" t="s">
        <v>14</v>
      </c>
      <c r="W82" s="22" t="s">
        <v>14</v>
      </c>
    </row>
    <row r="83" spans="1:23" ht="14" customHeight="1">
      <c r="A83" s="11" t="s">
        <v>226</v>
      </c>
      <c r="B83" s="2">
        <v>3</v>
      </c>
      <c r="C83" s="2">
        <v>84892866</v>
      </c>
      <c r="D83" s="18" t="s">
        <v>341</v>
      </c>
      <c r="E83" s="20" t="s">
        <v>340</v>
      </c>
      <c r="F83" s="11">
        <v>-3.7795329000000003E-2</v>
      </c>
      <c r="G83" s="2">
        <v>2.2100000000000002E-2</v>
      </c>
      <c r="H83" s="2">
        <v>8.7239999999999998E-2</v>
      </c>
      <c r="I83" s="2">
        <v>28759</v>
      </c>
      <c r="J83" s="2">
        <v>8485</v>
      </c>
      <c r="K83" s="2">
        <v>20272</v>
      </c>
      <c r="L83" s="11">
        <v>-1.0999999999999999E-2</v>
      </c>
      <c r="M83" s="2">
        <v>1.6500000000000001E-2</v>
      </c>
      <c r="N83" s="2">
        <v>0.50609999999999999</v>
      </c>
      <c r="O83" s="2">
        <v>357008</v>
      </c>
      <c r="P83" s="2">
        <v>13980</v>
      </c>
      <c r="Q83" s="21">
        <v>343025</v>
      </c>
      <c r="R83" s="11">
        <v>-8.7074300000000004E-3</v>
      </c>
      <c r="S83" s="2">
        <v>1.38561E-3</v>
      </c>
      <c r="T83" s="10">
        <v>3.3E-10</v>
      </c>
      <c r="U83" s="2">
        <v>462690</v>
      </c>
      <c r="V83" s="13" t="s">
        <v>14</v>
      </c>
      <c r="W83" s="22" t="s">
        <v>14</v>
      </c>
    </row>
    <row r="84" spans="1:23" ht="14" customHeight="1">
      <c r="A84" s="11" t="s">
        <v>227</v>
      </c>
      <c r="B84" s="2">
        <v>11</v>
      </c>
      <c r="C84" s="2">
        <v>28674592</v>
      </c>
      <c r="D84" s="18" t="s">
        <v>344</v>
      </c>
      <c r="E84" s="20" t="s">
        <v>343</v>
      </c>
      <c r="F84" s="11">
        <v>-9.696863E-3</v>
      </c>
      <c r="G84" s="2">
        <v>2.7300000000000001E-2</v>
      </c>
      <c r="H84" s="2">
        <v>0.7238</v>
      </c>
      <c r="I84" s="2">
        <v>28759</v>
      </c>
      <c r="J84" s="2">
        <v>8485</v>
      </c>
      <c r="K84" s="2">
        <v>20272</v>
      </c>
      <c r="L84" s="11">
        <v>-1.5100000000000001E-2</v>
      </c>
      <c r="M84" s="2">
        <v>1.8800000000000001E-2</v>
      </c>
      <c r="N84" s="2">
        <v>0.42380000000000001</v>
      </c>
      <c r="O84" s="2">
        <v>354875</v>
      </c>
      <c r="P84" s="2">
        <v>13464</v>
      </c>
      <c r="Q84" s="21">
        <v>341407</v>
      </c>
      <c r="R84" s="11">
        <v>-1.0319099999999999E-2</v>
      </c>
      <c r="S84" s="2">
        <v>1.5278900000000001E-3</v>
      </c>
      <c r="T84" s="10">
        <v>1.4E-11</v>
      </c>
      <c r="U84" s="2">
        <v>462690</v>
      </c>
      <c r="V84" s="13" t="s">
        <v>14</v>
      </c>
      <c r="W84" s="22" t="s">
        <v>14</v>
      </c>
    </row>
    <row r="85" spans="1:23" ht="14" customHeight="1">
      <c r="A85" s="11" t="s">
        <v>228</v>
      </c>
      <c r="B85" s="2">
        <v>2</v>
      </c>
      <c r="C85" s="2">
        <v>182073742</v>
      </c>
      <c r="D85" s="18" t="s">
        <v>343</v>
      </c>
      <c r="E85" s="20" t="s">
        <v>340</v>
      </c>
      <c r="F85" s="11">
        <v>1.1701272E-2</v>
      </c>
      <c r="G85" s="2">
        <v>2.5600000000000001E-2</v>
      </c>
      <c r="H85" s="2">
        <v>0.64890000000000003</v>
      </c>
      <c r="I85" s="2">
        <v>28759</v>
      </c>
      <c r="J85" s="2">
        <v>8485</v>
      </c>
      <c r="K85" s="2">
        <v>20272</v>
      </c>
      <c r="L85" s="11">
        <v>-1.78E-2</v>
      </c>
      <c r="M85" s="2">
        <v>1.9099999999999999E-2</v>
      </c>
      <c r="N85" s="2">
        <v>0.35289999999999999</v>
      </c>
      <c r="O85" s="2">
        <v>357069</v>
      </c>
      <c r="P85" s="2">
        <v>13989</v>
      </c>
      <c r="Q85" s="21">
        <v>343080</v>
      </c>
      <c r="R85" s="11">
        <v>-1.04317E-2</v>
      </c>
      <c r="S85" s="2">
        <v>1.5967500000000001E-3</v>
      </c>
      <c r="T85" s="10">
        <v>6.3999999999999999E-11</v>
      </c>
      <c r="U85" s="2">
        <v>462690</v>
      </c>
      <c r="V85" s="13" t="s">
        <v>14</v>
      </c>
      <c r="W85" s="22" t="s">
        <v>14</v>
      </c>
    </row>
    <row r="86" spans="1:23" ht="14" customHeight="1">
      <c r="A86" s="11" t="s">
        <v>398</v>
      </c>
      <c r="B86" s="2">
        <v>9</v>
      </c>
      <c r="C86" s="2">
        <v>3014254</v>
      </c>
      <c r="D86" s="18" t="s">
        <v>341</v>
      </c>
      <c r="E86" s="20" t="s">
        <v>340</v>
      </c>
      <c r="F86" s="11">
        <v>-5.2399169000000002E-2</v>
      </c>
      <c r="G86" s="2">
        <v>2.46E-2</v>
      </c>
      <c r="H86" s="2">
        <v>3.3119999999999997E-2</v>
      </c>
      <c r="I86" s="2">
        <v>28759</v>
      </c>
      <c r="J86" s="2">
        <v>8485</v>
      </c>
      <c r="K86" s="2">
        <v>20272</v>
      </c>
      <c r="L86" s="11">
        <v>6.1999999999999998E-3</v>
      </c>
      <c r="M86" s="2">
        <v>1.72E-2</v>
      </c>
      <c r="N86" s="2">
        <v>0.71660000000000001</v>
      </c>
      <c r="O86" s="2">
        <v>353967</v>
      </c>
      <c r="P86" s="2">
        <v>12953</v>
      </c>
      <c r="Q86" s="21">
        <v>341014</v>
      </c>
      <c r="R86" s="11">
        <v>8.6624300000000005E-3</v>
      </c>
      <c r="S86" s="2">
        <v>1.3891000000000001E-3</v>
      </c>
      <c r="T86" s="10">
        <v>4.5E-10</v>
      </c>
      <c r="U86" s="2">
        <v>462690</v>
      </c>
      <c r="V86" s="13" t="s">
        <v>14</v>
      </c>
      <c r="W86" s="22" t="s">
        <v>14</v>
      </c>
    </row>
    <row r="87" spans="1:23" ht="14" customHeight="1">
      <c r="A87" s="11" t="s">
        <v>399</v>
      </c>
      <c r="B87" s="2">
        <v>5</v>
      </c>
      <c r="C87" s="2">
        <v>87756918</v>
      </c>
      <c r="D87" s="18" t="s">
        <v>340</v>
      </c>
      <c r="E87" s="20" t="s">
        <v>341</v>
      </c>
      <c r="F87" s="11">
        <v>4.4998599999999996E-3</v>
      </c>
      <c r="G87" s="2">
        <v>2.2100000000000002E-2</v>
      </c>
      <c r="H87" s="2">
        <v>0.83730000000000004</v>
      </c>
      <c r="I87" s="2">
        <v>28759</v>
      </c>
      <c r="J87" s="2">
        <v>8485</v>
      </c>
      <c r="K87" s="2">
        <v>20272</v>
      </c>
      <c r="L87" s="11">
        <v>-5.7700000000000001E-2</v>
      </c>
      <c r="M87" s="2">
        <v>1.6500000000000001E-2</v>
      </c>
      <c r="N87" s="2">
        <v>4.6650000000000001E-4</v>
      </c>
      <c r="O87" s="2">
        <v>357020</v>
      </c>
      <c r="P87" s="2">
        <v>13985</v>
      </c>
      <c r="Q87" s="21">
        <v>343035</v>
      </c>
      <c r="R87" s="11">
        <v>-7.8770100000000003E-3</v>
      </c>
      <c r="S87" s="2">
        <v>1.3917199999999999E-3</v>
      </c>
      <c r="T87" s="10">
        <v>1.4999999999999999E-8</v>
      </c>
      <c r="U87" s="2">
        <v>462690</v>
      </c>
      <c r="V87" s="13" t="s">
        <v>14</v>
      </c>
      <c r="W87" s="22" t="s">
        <v>14</v>
      </c>
    </row>
    <row r="88" spans="1:23" ht="14" customHeight="1">
      <c r="A88" s="11" t="s">
        <v>230</v>
      </c>
      <c r="B88" s="2">
        <v>2</v>
      </c>
      <c r="C88" s="2">
        <v>60136176</v>
      </c>
      <c r="D88" s="18" t="s">
        <v>341</v>
      </c>
      <c r="E88" s="20" t="s">
        <v>340</v>
      </c>
      <c r="F88" s="11">
        <v>3.0800748999999999E-2</v>
      </c>
      <c r="G88" s="2">
        <v>2.2100000000000002E-2</v>
      </c>
      <c r="H88" s="2">
        <v>0.1641</v>
      </c>
      <c r="I88" s="2">
        <v>28759</v>
      </c>
      <c r="J88" s="2">
        <v>8485</v>
      </c>
      <c r="K88" s="2">
        <v>20272</v>
      </c>
      <c r="L88" s="11">
        <v>5.2400000000000002E-2</v>
      </c>
      <c r="M88" s="2">
        <v>1.66E-2</v>
      </c>
      <c r="N88" s="2">
        <v>1.622E-3</v>
      </c>
      <c r="O88" s="2">
        <v>355914</v>
      </c>
      <c r="P88" s="2">
        <v>13412</v>
      </c>
      <c r="Q88" s="21">
        <v>342498</v>
      </c>
      <c r="R88" s="11">
        <v>9.4417500000000005E-3</v>
      </c>
      <c r="S88" s="2">
        <v>1.3899100000000001E-3</v>
      </c>
      <c r="T88" s="10">
        <v>1.1000000000000001E-11</v>
      </c>
      <c r="U88" s="2">
        <v>462690</v>
      </c>
      <c r="V88" s="13" t="s">
        <v>14</v>
      </c>
      <c r="W88" s="22" t="s">
        <v>14</v>
      </c>
    </row>
    <row r="89" spans="1:23" ht="14" customHeight="1">
      <c r="A89" s="11" t="s">
        <v>231</v>
      </c>
      <c r="B89" s="2">
        <v>7</v>
      </c>
      <c r="C89" s="2">
        <v>132664757</v>
      </c>
      <c r="D89" s="18" t="s">
        <v>341</v>
      </c>
      <c r="E89" s="20" t="s">
        <v>340</v>
      </c>
      <c r="F89" s="11">
        <v>-2.110107E-2</v>
      </c>
      <c r="G89" s="2">
        <v>2.3800000000000002E-2</v>
      </c>
      <c r="H89" s="2">
        <v>0.37440000000000001</v>
      </c>
      <c r="I89" s="2">
        <v>28759</v>
      </c>
      <c r="J89" s="2">
        <v>8485</v>
      </c>
      <c r="K89" s="2">
        <v>20272</v>
      </c>
      <c r="L89" s="11">
        <v>-4.4499999999999998E-2</v>
      </c>
      <c r="M89" s="2">
        <v>1.8200000000000001E-2</v>
      </c>
      <c r="N89" s="2">
        <v>1.4290000000000001E-2</v>
      </c>
      <c r="O89" s="2">
        <v>357031</v>
      </c>
      <c r="P89" s="2">
        <v>13979</v>
      </c>
      <c r="Q89" s="21">
        <v>343050</v>
      </c>
      <c r="R89" s="11">
        <v>-8.2923900000000002E-3</v>
      </c>
      <c r="S89" s="2">
        <v>1.49022E-3</v>
      </c>
      <c r="T89" s="10">
        <v>2.6000000000000001E-8</v>
      </c>
      <c r="U89" s="2">
        <v>462690</v>
      </c>
      <c r="V89" s="13" t="s">
        <v>14</v>
      </c>
      <c r="W89" s="22" t="s">
        <v>14</v>
      </c>
    </row>
    <row r="90" spans="1:23" ht="14" customHeight="1">
      <c r="A90" s="11" t="s">
        <v>233</v>
      </c>
      <c r="B90" s="2">
        <v>20</v>
      </c>
      <c r="C90" s="2">
        <v>19616429</v>
      </c>
      <c r="D90" s="18" t="s">
        <v>340</v>
      </c>
      <c r="E90" s="20" t="s">
        <v>341</v>
      </c>
      <c r="F90" s="11">
        <v>1.1800104E-2</v>
      </c>
      <c r="G90" s="2">
        <v>2.6200000000000001E-2</v>
      </c>
      <c r="H90" s="2">
        <v>0.6532</v>
      </c>
      <c r="I90" s="2">
        <v>28759</v>
      </c>
      <c r="J90" s="2">
        <v>8485</v>
      </c>
      <c r="K90" s="2">
        <v>20272</v>
      </c>
      <c r="L90" s="11">
        <v>-4.7000000000000002E-3</v>
      </c>
      <c r="M90" s="2">
        <v>1.9400000000000001E-2</v>
      </c>
      <c r="N90" s="2">
        <v>0.80820000000000003</v>
      </c>
      <c r="O90" s="2">
        <v>357025</v>
      </c>
      <c r="P90" s="2">
        <v>13975</v>
      </c>
      <c r="Q90" s="21">
        <v>343036</v>
      </c>
      <c r="R90" s="11">
        <v>-9.7121399999999993E-3</v>
      </c>
      <c r="S90" s="2">
        <v>1.6363700000000001E-3</v>
      </c>
      <c r="T90" s="10">
        <v>2.8999999999999999E-9</v>
      </c>
      <c r="U90" s="2">
        <v>462690</v>
      </c>
      <c r="V90" s="13" t="s">
        <v>14</v>
      </c>
      <c r="W90" s="22" t="s">
        <v>14</v>
      </c>
    </row>
    <row r="91" spans="1:23" ht="14" customHeight="1">
      <c r="A91" s="11" t="s">
        <v>238</v>
      </c>
      <c r="B91" s="2">
        <v>1</v>
      </c>
      <c r="C91" s="2">
        <v>32178489</v>
      </c>
      <c r="D91" s="18" t="s">
        <v>341</v>
      </c>
      <c r="E91" s="20" t="s">
        <v>340</v>
      </c>
      <c r="F91" s="11">
        <v>6.7303445000000003E-2</v>
      </c>
      <c r="G91" s="2">
        <v>3.2000000000000001E-2</v>
      </c>
      <c r="H91" s="2">
        <v>3.5680000000000003E-2</v>
      </c>
      <c r="I91" s="2">
        <v>28759</v>
      </c>
      <c r="J91" s="2">
        <v>8485</v>
      </c>
      <c r="K91" s="2">
        <v>20272</v>
      </c>
      <c r="L91" s="11">
        <v>1.6400000000000001E-2</v>
      </c>
      <c r="M91" s="2">
        <v>2.3800000000000002E-2</v>
      </c>
      <c r="N91" s="2">
        <v>0.49130000000000001</v>
      </c>
      <c r="O91" s="2">
        <v>356847</v>
      </c>
      <c r="P91" s="2">
        <v>13886</v>
      </c>
      <c r="Q91" s="21">
        <v>342961</v>
      </c>
      <c r="R91" s="11">
        <v>1.1605499999999999E-2</v>
      </c>
      <c r="S91" s="2">
        <v>2.0578800000000002E-3</v>
      </c>
      <c r="T91" s="10">
        <v>1.7E-8</v>
      </c>
      <c r="U91" s="2">
        <v>462690</v>
      </c>
      <c r="V91" s="13" t="s">
        <v>14</v>
      </c>
      <c r="W91" s="22" t="s">
        <v>14</v>
      </c>
    </row>
    <row r="92" spans="1:23" ht="14" customHeight="1">
      <c r="A92" s="11" t="s">
        <v>239</v>
      </c>
      <c r="B92" s="2">
        <v>5</v>
      </c>
      <c r="C92" s="2">
        <v>106420589</v>
      </c>
      <c r="D92" s="18" t="s">
        <v>343</v>
      </c>
      <c r="E92" s="20" t="s">
        <v>341</v>
      </c>
      <c r="F92" s="11">
        <v>-1.9294955999999999E-2</v>
      </c>
      <c r="G92" s="2">
        <v>0.03</v>
      </c>
      <c r="H92" s="2">
        <v>0.51970000000000005</v>
      </c>
      <c r="I92" s="2">
        <v>28759</v>
      </c>
      <c r="J92" s="2">
        <v>8485</v>
      </c>
      <c r="K92" s="2">
        <v>20272</v>
      </c>
      <c r="L92" s="11">
        <v>-5.6599999999999998E-2</v>
      </c>
      <c r="M92" s="2">
        <v>2.18E-2</v>
      </c>
      <c r="N92" s="2">
        <v>9.3150000000000004E-3</v>
      </c>
      <c r="O92" s="2">
        <v>353882</v>
      </c>
      <c r="P92" s="2">
        <v>12926</v>
      </c>
      <c r="Q92" s="21">
        <v>340940</v>
      </c>
      <c r="R92" s="11">
        <v>-1.01225E-2</v>
      </c>
      <c r="S92" s="2">
        <v>1.7221199999999999E-3</v>
      </c>
      <c r="T92" s="10">
        <v>4.2000000000000004E-9</v>
      </c>
      <c r="U92" s="2">
        <v>462690</v>
      </c>
      <c r="V92" s="13" t="s">
        <v>14</v>
      </c>
      <c r="W92" s="22" t="s">
        <v>14</v>
      </c>
    </row>
    <row r="93" spans="1:23" ht="14" customHeight="1">
      <c r="A93" s="11" t="s">
        <v>243</v>
      </c>
      <c r="B93" s="2">
        <v>1</v>
      </c>
      <c r="C93" s="2">
        <v>44076469</v>
      </c>
      <c r="D93" s="18" t="s">
        <v>344</v>
      </c>
      <c r="E93" s="20" t="s">
        <v>343</v>
      </c>
      <c r="F93" s="11">
        <v>3.4903716000000001E-2</v>
      </c>
      <c r="G93" s="2">
        <v>2.3900000000000001E-2</v>
      </c>
      <c r="H93" s="2">
        <v>0.1449</v>
      </c>
      <c r="I93" s="2">
        <v>28759</v>
      </c>
      <c r="J93" s="2">
        <v>8485</v>
      </c>
      <c r="K93" s="2">
        <v>20272</v>
      </c>
      <c r="L93" s="11">
        <v>2.6499999999999999E-2</v>
      </c>
      <c r="M93" s="2">
        <v>1.7899999999999999E-2</v>
      </c>
      <c r="N93" s="2">
        <v>0.1391</v>
      </c>
      <c r="O93" s="2">
        <v>357016</v>
      </c>
      <c r="P93" s="2">
        <v>13969</v>
      </c>
      <c r="Q93" s="21">
        <v>343028</v>
      </c>
      <c r="R93" s="11">
        <v>1.12613E-2</v>
      </c>
      <c r="S93" s="2">
        <v>1.5085700000000001E-3</v>
      </c>
      <c r="T93" s="10">
        <v>8.3E-14</v>
      </c>
      <c r="U93" s="2">
        <v>462690</v>
      </c>
      <c r="V93" s="13" t="s">
        <v>14</v>
      </c>
      <c r="W93" s="22" t="s">
        <v>14</v>
      </c>
    </row>
    <row r="94" spans="1:23" ht="14" customHeight="1">
      <c r="A94" s="11" t="s">
        <v>30</v>
      </c>
      <c r="B94" s="2">
        <v>16</v>
      </c>
      <c r="C94" s="2">
        <v>17406306</v>
      </c>
      <c r="D94" s="18" t="s">
        <v>340</v>
      </c>
      <c r="E94" s="20" t="s">
        <v>341</v>
      </c>
      <c r="F94" s="11">
        <v>0.202197711</v>
      </c>
      <c r="G94" s="2">
        <v>4.4200000000000003E-2</v>
      </c>
      <c r="H94" s="10">
        <v>4.7999999999999998E-6</v>
      </c>
      <c r="I94" s="2">
        <v>28759</v>
      </c>
      <c r="J94" s="2">
        <v>8485</v>
      </c>
      <c r="K94" s="2">
        <v>20272</v>
      </c>
      <c r="L94" s="11">
        <v>-2.1299999999999999E-2</v>
      </c>
      <c r="M94" s="2">
        <v>3.7199999999999997E-2</v>
      </c>
      <c r="N94" s="2">
        <v>0.56659999999999999</v>
      </c>
      <c r="O94" s="2">
        <v>293654</v>
      </c>
      <c r="P94" s="2">
        <v>8668</v>
      </c>
      <c r="Q94" s="21">
        <v>284986</v>
      </c>
      <c r="R94" s="11">
        <v>-1.65701E-3</v>
      </c>
      <c r="S94" s="2">
        <v>2.2062499999999999E-3</v>
      </c>
      <c r="T94" s="2">
        <v>0.45</v>
      </c>
      <c r="U94" s="2">
        <v>462690</v>
      </c>
      <c r="V94" s="13" t="s">
        <v>14</v>
      </c>
      <c r="W94" s="22" t="s">
        <v>14</v>
      </c>
    </row>
    <row r="95" spans="1:23" ht="14" customHeight="1">
      <c r="A95" s="11" t="s">
        <v>407</v>
      </c>
      <c r="B95" s="2">
        <v>16</v>
      </c>
      <c r="C95" s="2">
        <v>31165795</v>
      </c>
      <c r="D95" s="18" t="s">
        <v>343</v>
      </c>
      <c r="E95" s="20" t="s">
        <v>344</v>
      </c>
      <c r="F95" s="11">
        <v>-4.0007999999999998E-4</v>
      </c>
      <c r="G95" s="2">
        <v>2.8199999999999999E-2</v>
      </c>
      <c r="H95" s="2">
        <v>0.98880000000000001</v>
      </c>
      <c r="I95" s="2">
        <v>28759</v>
      </c>
      <c r="J95" s="2">
        <v>8485</v>
      </c>
      <c r="K95" s="2">
        <v>20272</v>
      </c>
      <c r="L95" s="11">
        <v>8.6E-3</v>
      </c>
      <c r="M95" s="2">
        <v>1.83E-2</v>
      </c>
      <c r="N95" s="2">
        <v>0.63949999999999996</v>
      </c>
      <c r="O95" s="2">
        <v>351021</v>
      </c>
      <c r="P95" s="2">
        <v>12216</v>
      </c>
      <c r="Q95" s="21">
        <v>338781</v>
      </c>
      <c r="R95" s="11">
        <v>-7.7434399999999999E-3</v>
      </c>
      <c r="S95" s="2">
        <v>1.41026E-3</v>
      </c>
      <c r="T95" s="10">
        <v>4.0000000000000001E-8</v>
      </c>
      <c r="U95" s="2">
        <v>462690</v>
      </c>
      <c r="V95" s="13" t="s">
        <v>14</v>
      </c>
      <c r="W95" s="22" t="s">
        <v>14</v>
      </c>
    </row>
    <row r="96" spans="1:23" ht="14" customHeight="1">
      <c r="A96" s="11" t="s">
        <v>804</v>
      </c>
      <c r="B96" s="2">
        <v>3</v>
      </c>
      <c r="C96" s="2">
        <v>7009205</v>
      </c>
      <c r="D96" s="18" t="s">
        <v>340</v>
      </c>
      <c r="E96" s="20" t="s">
        <v>341</v>
      </c>
      <c r="F96" s="11">
        <v>0.25810134499999998</v>
      </c>
      <c r="G96" s="2">
        <v>5.33E-2</v>
      </c>
      <c r="H96" s="10">
        <v>1.3E-6</v>
      </c>
      <c r="I96" s="2">
        <v>28759</v>
      </c>
      <c r="J96" s="2">
        <v>8485</v>
      </c>
      <c r="K96" s="2">
        <v>20272</v>
      </c>
      <c r="L96" s="11">
        <v>6.8199999999999997E-2</v>
      </c>
      <c r="M96" s="2">
        <v>4.58E-2</v>
      </c>
      <c r="N96" s="2">
        <v>0.1366</v>
      </c>
      <c r="O96" s="2">
        <v>292557</v>
      </c>
      <c r="P96" s="2">
        <v>8268</v>
      </c>
      <c r="Q96" s="21">
        <v>284289</v>
      </c>
      <c r="R96" s="11">
        <v>-4.8454800000000001E-3</v>
      </c>
      <c r="S96" s="2">
        <v>2.4449799999999998E-3</v>
      </c>
      <c r="T96" s="2">
        <v>4.8000000000000001E-2</v>
      </c>
      <c r="U96" s="2">
        <v>462690</v>
      </c>
      <c r="V96" s="13" t="s">
        <v>14</v>
      </c>
      <c r="W96" s="22" t="s">
        <v>14</v>
      </c>
    </row>
    <row r="97" spans="1:23" ht="14" customHeight="1">
      <c r="A97" s="11" t="s">
        <v>246</v>
      </c>
      <c r="B97" s="2">
        <v>20</v>
      </c>
      <c r="C97" s="2">
        <v>61984317</v>
      </c>
      <c r="D97" s="18" t="s">
        <v>341</v>
      </c>
      <c r="E97" s="20" t="s">
        <v>340</v>
      </c>
      <c r="F97" s="11">
        <v>-2.9799631E-2</v>
      </c>
      <c r="G97" s="2">
        <v>3.7100000000000001E-2</v>
      </c>
      <c r="H97" s="2">
        <v>0.4224</v>
      </c>
      <c r="I97" s="2">
        <v>28759</v>
      </c>
      <c r="J97" s="2">
        <v>8485</v>
      </c>
      <c r="K97" s="2">
        <v>20272</v>
      </c>
      <c r="L97" s="11">
        <v>3.5200000000000002E-2</v>
      </c>
      <c r="M97" s="2">
        <v>3.0200000000000001E-2</v>
      </c>
      <c r="N97" s="2">
        <v>0.24390000000000001</v>
      </c>
      <c r="O97" s="2">
        <v>294035</v>
      </c>
      <c r="P97" s="2">
        <v>9101</v>
      </c>
      <c r="Q97" s="21">
        <v>284930</v>
      </c>
      <c r="R97" s="11">
        <v>1.9115199999999999E-2</v>
      </c>
      <c r="S97" s="2">
        <v>1.7636399999999999E-3</v>
      </c>
      <c r="T97" s="10">
        <v>2.2999999999999999E-27</v>
      </c>
      <c r="U97" s="2">
        <v>462690</v>
      </c>
      <c r="V97" s="13" t="s">
        <v>14</v>
      </c>
      <c r="W97" s="22" t="s">
        <v>14</v>
      </c>
    </row>
    <row r="98" spans="1:23" ht="14" customHeight="1">
      <c r="A98" s="11" t="s">
        <v>248</v>
      </c>
      <c r="B98" s="2">
        <v>16</v>
      </c>
      <c r="C98" s="2">
        <v>75640521</v>
      </c>
      <c r="D98" s="18" t="s">
        <v>341</v>
      </c>
      <c r="E98" s="20" t="s">
        <v>340</v>
      </c>
      <c r="F98" s="11">
        <v>-4.6201019000000003E-2</v>
      </c>
      <c r="G98" s="2">
        <v>4.1599999999999998E-2</v>
      </c>
      <c r="H98" s="2">
        <v>0.26700000000000002</v>
      </c>
      <c r="I98" s="2">
        <v>28759</v>
      </c>
      <c r="J98" s="2">
        <v>8485</v>
      </c>
      <c r="K98" s="2">
        <v>20272</v>
      </c>
      <c r="L98" s="11">
        <v>2.3999999999999998E-3</v>
      </c>
      <c r="M98" s="2">
        <v>3.04E-2</v>
      </c>
      <c r="N98" s="2">
        <v>0.93799999999999994</v>
      </c>
      <c r="O98" s="2">
        <v>355189</v>
      </c>
      <c r="P98" s="2">
        <v>13506</v>
      </c>
      <c r="Q98" s="21">
        <v>341675</v>
      </c>
      <c r="R98" s="11">
        <v>-1.34109E-2</v>
      </c>
      <c r="S98" s="2">
        <v>2.4193299999999999E-3</v>
      </c>
      <c r="T98" s="10">
        <v>2.9999999999999997E-8</v>
      </c>
      <c r="U98" s="2">
        <v>462690</v>
      </c>
      <c r="V98" s="13" t="s">
        <v>14</v>
      </c>
      <c r="W98" s="22" t="s">
        <v>14</v>
      </c>
    </row>
    <row r="99" spans="1:23" ht="14" customHeight="1">
      <c r="A99" s="11" t="s">
        <v>250</v>
      </c>
      <c r="B99" s="2">
        <v>20</v>
      </c>
      <c r="C99" s="2">
        <v>31145415</v>
      </c>
      <c r="D99" s="18" t="s">
        <v>343</v>
      </c>
      <c r="E99" s="20" t="s">
        <v>344</v>
      </c>
      <c r="F99" s="11">
        <v>6.8961669999999999E-3</v>
      </c>
      <c r="G99" s="2">
        <v>2.5899999999999999E-2</v>
      </c>
      <c r="H99" s="2">
        <v>0.78859999999999997</v>
      </c>
      <c r="I99" s="2">
        <v>28759</v>
      </c>
      <c r="J99" s="2">
        <v>8485</v>
      </c>
      <c r="K99" s="2">
        <v>20272</v>
      </c>
      <c r="L99" s="11">
        <v>5.1700000000000003E-2</v>
      </c>
      <c r="M99" s="2">
        <v>1.83E-2</v>
      </c>
      <c r="N99" s="2">
        <v>4.7460000000000002E-3</v>
      </c>
      <c r="O99" s="2">
        <v>357015</v>
      </c>
      <c r="P99" s="2">
        <v>13970</v>
      </c>
      <c r="Q99" s="21">
        <v>343039</v>
      </c>
      <c r="R99" s="11">
        <v>1.2803800000000001E-2</v>
      </c>
      <c r="S99" s="2">
        <v>1.62704E-3</v>
      </c>
      <c r="T99" s="10">
        <v>3.6000000000000001E-15</v>
      </c>
      <c r="U99" s="2">
        <v>462690</v>
      </c>
      <c r="V99" s="13" t="s">
        <v>14</v>
      </c>
      <c r="W99" s="22" t="s">
        <v>14</v>
      </c>
    </row>
    <row r="100" spans="1:23" ht="14" customHeight="1">
      <c r="A100" s="11" t="s">
        <v>843</v>
      </c>
      <c r="B100" s="2">
        <v>20</v>
      </c>
      <c r="C100" s="2">
        <v>4985373</v>
      </c>
      <c r="D100" s="18" t="s">
        <v>340</v>
      </c>
      <c r="E100" s="20" t="s">
        <v>341</v>
      </c>
      <c r="F100" s="11">
        <v>0.132597206</v>
      </c>
      <c r="G100" s="2">
        <v>5.7599999999999998E-2</v>
      </c>
      <c r="H100" s="2">
        <v>2.1409999999999998E-2</v>
      </c>
      <c r="I100" s="2">
        <v>28759</v>
      </c>
      <c r="J100" s="2">
        <v>8485</v>
      </c>
      <c r="K100" s="2">
        <v>20272</v>
      </c>
      <c r="L100" s="11">
        <v>0.12640000000000001</v>
      </c>
      <c r="M100" s="2">
        <v>2.6100000000000002E-2</v>
      </c>
      <c r="N100" s="10">
        <v>1.22E-6</v>
      </c>
      <c r="O100" s="2">
        <v>347022</v>
      </c>
      <c r="P100" s="2">
        <v>10036</v>
      </c>
      <c r="Q100" s="21">
        <v>336986</v>
      </c>
      <c r="R100" s="11">
        <v>-5.13427E-4</v>
      </c>
      <c r="S100" s="2">
        <v>1.8174700000000001E-3</v>
      </c>
      <c r="T100" s="2">
        <v>0.78</v>
      </c>
      <c r="U100" s="2">
        <v>462690</v>
      </c>
      <c r="V100" s="13" t="s">
        <v>14</v>
      </c>
      <c r="W100" s="22" t="s">
        <v>14</v>
      </c>
    </row>
    <row r="101" spans="1:23" ht="14" customHeight="1">
      <c r="A101" s="11" t="s">
        <v>251</v>
      </c>
      <c r="B101" s="2">
        <v>4</v>
      </c>
      <c r="C101" s="2">
        <v>23678196</v>
      </c>
      <c r="D101" s="18" t="s">
        <v>340</v>
      </c>
      <c r="E101" s="20" t="s">
        <v>343</v>
      </c>
      <c r="F101" s="11">
        <v>-4.5196130000000001E-2</v>
      </c>
      <c r="G101" s="2">
        <v>3.9899999999999998E-2</v>
      </c>
      <c r="H101" s="2">
        <v>0.25729999999999997</v>
      </c>
      <c r="I101" s="2">
        <v>28759</v>
      </c>
      <c r="J101" s="2">
        <v>8485</v>
      </c>
      <c r="K101" s="2">
        <v>20272</v>
      </c>
      <c r="L101" s="11">
        <v>2.1899999999999999E-2</v>
      </c>
      <c r="M101" s="2">
        <v>2.8299999999999999E-2</v>
      </c>
      <c r="N101" s="2">
        <v>0.43780000000000002</v>
      </c>
      <c r="O101" s="2">
        <v>357032</v>
      </c>
      <c r="P101" s="2">
        <v>13975</v>
      </c>
      <c r="Q101" s="21">
        <v>343055</v>
      </c>
      <c r="R101" s="11">
        <v>1.3416300000000001E-2</v>
      </c>
      <c r="S101" s="2">
        <v>2.4475199999999999E-3</v>
      </c>
      <c r="T101" s="10">
        <v>4.1999999999999999E-8</v>
      </c>
      <c r="U101" s="2">
        <v>462690</v>
      </c>
      <c r="V101" s="13" t="s">
        <v>14</v>
      </c>
      <c r="W101" s="22" t="s">
        <v>14</v>
      </c>
    </row>
    <row r="102" spans="1:23" ht="14" customHeight="1">
      <c r="A102" s="11" t="s">
        <v>252</v>
      </c>
      <c r="B102" s="2">
        <v>18</v>
      </c>
      <c r="C102" s="2">
        <v>50863861</v>
      </c>
      <c r="D102" s="18" t="s">
        <v>343</v>
      </c>
      <c r="E102" s="20" t="s">
        <v>344</v>
      </c>
      <c r="F102" s="11">
        <v>-2.5031300000000001E-3</v>
      </c>
      <c r="G102" s="2">
        <v>2.7699999999999999E-2</v>
      </c>
      <c r="H102" s="2">
        <v>0.92779999999999996</v>
      </c>
      <c r="I102" s="2">
        <v>28759</v>
      </c>
      <c r="J102" s="2">
        <v>8485</v>
      </c>
      <c r="K102" s="2">
        <v>20272</v>
      </c>
      <c r="L102" s="11">
        <v>3.0099999999999998E-2</v>
      </c>
      <c r="M102" s="2">
        <v>1.83E-2</v>
      </c>
      <c r="N102" s="2">
        <v>0.1</v>
      </c>
      <c r="O102" s="2">
        <v>351140</v>
      </c>
      <c r="P102" s="2">
        <v>12218</v>
      </c>
      <c r="Q102" s="21">
        <v>338891</v>
      </c>
      <c r="R102" s="11">
        <v>8.5666300000000004E-3</v>
      </c>
      <c r="S102" s="2">
        <v>1.4567600000000001E-3</v>
      </c>
      <c r="T102" s="10">
        <v>4.1000000000000003E-9</v>
      </c>
      <c r="U102" s="2">
        <v>462690</v>
      </c>
      <c r="V102" s="13" t="s">
        <v>14</v>
      </c>
      <c r="W102" s="22" t="s">
        <v>14</v>
      </c>
    </row>
    <row r="103" spans="1:23" ht="14" customHeight="1">
      <c r="A103" s="11" t="s">
        <v>253</v>
      </c>
      <c r="B103" s="2">
        <v>2</v>
      </c>
      <c r="C103" s="2">
        <v>44326028</v>
      </c>
      <c r="D103" s="18" t="s">
        <v>340</v>
      </c>
      <c r="E103" s="20" t="s">
        <v>341</v>
      </c>
      <c r="F103" s="11">
        <v>-6.4495855000000005E-2</v>
      </c>
      <c r="G103" s="2">
        <v>7.0699999999999999E-2</v>
      </c>
      <c r="H103" s="2">
        <v>0.36170000000000002</v>
      </c>
      <c r="I103" s="2">
        <v>28759</v>
      </c>
      <c r="J103" s="2">
        <v>8485</v>
      </c>
      <c r="K103" s="2">
        <v>20272</v>
      </c>
      <c r="L103" s="11">
        <v>-2.7199999999999998E-2</v>
      </c>
      <c r="M103" s="2">
        <v>5.2499999999999998E-2</v>
      </c>
      <c r="N103" s="2">
        <v>0.60460000000000003</v>
      </c>
      <c r="O103" s="2">
        <v>352510</v>
      </c>
      <c r="P103" s="2">
        <v>12105</v>
      </c>
      <c r="Q103" s="21">
        <v>340391</v>
      </c>
      <c r="R103" s="11">
        <v>-2.4344399999999999E-2</v>
      </c>
      <c r="S103" s="2">
        <v>3.9616499999999997E-3</v>
      </c>
      <c r="T103" s="10">
        <v>8.0000000000000003E-10</v>
      </c>
      <c r="U103" s="2">
        <v>462690</v>
      </c>
      <c r="V103" s="13" t="s">
        <v>14</v>
      </c>
      <c r="W103" s="22" t="s">
        <v>14</v>
      </c>
    </row>
    <row r="104" spans="1:23" ht="14" customHeight="1">
      <c r="A104" s="11" t="s">
        <v>254</v>
      </c>
      <c r="B104" s="2">
        <v>2</v>
      </c>
      <c r="C104" s="2">
        <v>105973094</v>
      </c>
      <c r="D104" s="18" t="s">
        <v>344</v>
      </c>
      <c r="E104" s="20" t="s">
        <v>343</v>
      </c>
      <c r="F104" s="11">
        <v>2.3198815000000001E-2</v>
      </c>
      <c r="G104" s="2">
        <v>3.3399999999999999E-2</v>
      </c>
      <c r="H104" s="2">
        <v>0.48780000000000001</v>
      </c>
      <c r="I104" s="2">
        <v>28759</v>
      </c>
      <c r="J104" s="2">
        <v>8485</v>
      </c>
      <c r="K104" s="2">
        <v>20272</v>
      </c>
      <c r="L104" s="11">
        <v>-2.4199999999999999E-2</v>
      </c>
      <c r="M104" s="2">
        <v>2.5899999999999999E-2</v>
      </c>
      <c r="N104" s="2">
        <v>0.35089999999999999</v>
      </c>
      <c r="O104" s="2">
        <v>356923</v>
      </c>
      <c r="P104" s="2">
        <v>13961</v>
      </c>
      <c r="Q104" s="21">
        <v>342954</v>
      </c>
      <c r="R104" s="11">
        <v>1.69073E-2</v>
      </c>
      <c r="S104" s="2">
        <v>2.0854599999999999E-3</v>
      </c>
      <c r="T104" s="10">
        <v>5.1999999999999997E-16</v>
      </c>
      <c r="U104" s="2">
        <v>462690</v>
      </c>
      <c r="V104" s="13" t="s">
        <v>14</v>
      </c>
      <c r="W104" s="22" t="s">
        <v>14</v>
      </c>
    </row>
    <row r="105" spans="1:23" ht="14" customHeight="1">
      <c r="A105" s="11" t="s">
        <v>255</v>
      </c>
      <c r="B105" s="2">
        <v>2</v>
      </c>
      <c r="C105" s="2">
        <v>161362830</v>
      </c>
      <c r="D105" s="18" t="s">
        <v>341</v>
      </c>
      <c r="E105" s="20" t="s">
        <v>340</v>
      </c>
      <c r="F105" s="11">
        <v>4.1899813000000001E-2</v>
      </c>
      <c r="G105" s="2">
        <v>6.0100000000000001E-2</v>
      </c>
      <c r="H105" s="2">
        <v>0.4859</v>
      </c>
      <c r="I105" s="2">
        <v>28759</v>
      </c>
      <c r="J105" s="2">
        <v>8485</v>
      </c>
      <c r="K105" s="2">
        <v>20272</v>
      </c>
      <c r="L105" s="11">
        <v>-5.8200000000000002E-2</v>
      </c>
      <c r="M105" s="2">
        <v>4.5999999999999999E-2</v>
      </c>
      <c r="N105" s="2">
        <v>0.20499999999999999</v>
      </c>
      <c r="O105" s="2">
        <v>356245</v>
      </c>
      <c r="P105" s="2">
        <v>13832</v>
      </c>
      <c r="Q105" s="21">
        <v>342398</v>
      </c>
      <c r="R105" s="11">
        <v>-2.1746100000000001E-2</v>
      </c>
      <c r="S105" s="2">
        <v>3.8567800000000002E-3</v>
      </c>
      <c r="T105" s="10">
        <v>1.7E-8</v>
      </c>
      <c r="U105" s="2">
        <v>462690</v>
      </c>
      <c r="V105" s="13" t="s">
        <v>14</v>
      </c>
      <c r="W105" s="22" t="s">
        <v>14</v>
      </c>
    </row>
    <row r="106" spans="1:23" ht="14" customHeight="1">
      <c r="A106" s="11" t="s">
        <v>76</v>
      </c>
      <c r="B106" s="2">
        <v>4</v>
      </c>
      <c r="C106" s="2">
        <v>59681418</v>
      </c>
      <c r="D106" s="18" t="s">
        <v>340</v>
      </c>
      <c r="E106" s="20" t="s">
        <v>341</v>
      </c>
      <c r="F106" s="11">
        <v>1.9900662E-2</v>
      </c>
      <c r="G106" s="2">
        <v>2.5399999999999999E-2</v>
      </c>
      <c r="H106" s="2">
        <v>0.434</v>
      </c>
      <c r="I106" s="2">
        <v>28759</v>
      </c>
      <c r="J106" s="2">
        <v>8485</v>
      </c>
      <c r="K106" s="2">
        <v>20272</v>
      </c>
      <c r="L106" s="11">
        <v>8.9800000000000005E-2</v>
      </c>
      <c r="M106" s="2">
        <v>1.9E-2</v>
      </c>
      <c r="N106" s="10">
        <v>2.1799999999999999E-6</v>
      </c>
      <c r="O106" s="2">
        <v>357008</v>
      </c>
      <c r="P106" s="2">
        <v>13969</v>
      </c>
      <c r="Q106" s="21">
        <v>343028</v>
      </c>
      <c r="R106" s="11">
        <v>-1.6390199999999999E-3</v>
      </c>
      <c r="S106" s="2">
        <v>1.5988700000000001E-3</v>
      </c>
      <c r="T106" s="2">
        <v>0.31</v>
      </c>
      <c r="U106" s="2">
        <v>462690</v>
      </c>
      <c r="V106" s="13" t="s">
        <v>14</v>
      </c>
      <c r="W106" s="22" t="s">
        <v>14</v>
      </c>
    </row>
    <row r="107" spans="1:23" ht="14" customHeight="1">
      <c r="A107" s="11" t="s">
        <v>258</v>
      </c>
      <c r="B107" s="2">
        <v>4</v>
      </c>
      <c r="C107" s="2">
        <v>2881256</v>
      </c>
      <c r="D107" s="18" t="s">
        <v>344</v>
      </c>
      <c r="E107" s="20" t="s">
        <v>340</v>
      </c>
      <c r="F107" s="11">
        <v>-5.3601218999999999E-2</v>
      </c>
      <c r="G107" s="2">
        <v>2.4E-2</v>
      </c>
      <c r="H107" s="2">
        <v>2.554E-2</v>
      </c>
      <c r="I107" s="2">
        <v>28759</v>
      </c>
      <c r="J107" s="2">
        <v>8485</v>
      </c>
      <c r="K107" s="2">
        <v>20272</v>
      </c>
      <c r="L107" s="11">
        <v>-4.7E-2</v>
      </c>
      <c r="M107" s="2">
        <v>1.8200000000000001E-2</v>
      </c>
      <c r="N107" s="2">
        <v>9.8530000000000006E-3</v>
      </c>
      <c r="O107" s="2">
        <v>357017</v>
      </c>
      <c r="P107" s="2">
        <v>13975</v>
      </c>
      <c r="Q107" s="21">
        <v>343042</v>
      </c>
      <c r="R107" s="11">
        <v>-9.2856699999999993E-3</v>
      </c>
      <c r="S107" s="2">
        <v>1.5036100000000001E-3</v>
      </c>
      <c r="T107" s="10">
        <v>6.6E-10</v>
      </c>
      <c r="U107" s="2">
        <v>462690</v>
      </c>
      <c r="V107" s="13" t="s">
        <v>14</v>
      </c>
      <c r="W107" s="22" t="s">
        <v>14</v>
      </c>
    </row>
    <row r="108" spans="1:23" ht="14" customHeight="1">
      <c r="A108" s="11" t="s">
        <v>412</v>
      </c>
      <c r="B108" s="2">
        <v>13</v>
      </c>
      <c r="C108" s="2">
        <v>67332812</v>
      </c>
      <c r="D108" s="18" t="s">
        <v>344</v>
      </c>
      <c r="E108" s="20" t="s">
        <v>341</v>
      </c>
      <c r="F108" s="11">
        <v>-2.0896826E-2</v>
      </c>
      <c r="G108" s="2">
        <v>2.3699999999999999E-2</v>
      </c>
      <c r="H108" s="2">
        <v>0.379</v>
      </c>
      <c r="I108" s="2">
        <v>28759</v>
      </c>
      <c r="J108" s="2">
        <v>8485</v>
      </c>
      <c r="K108" s="2">
        <v>20272</v>
      </c>
      <c r="L108" s="11">
        <v>-6.4000000000000003E-3</v>
      </c>
      <c r="M108" s="2">
        <v>1.6899999999999998E-2</v>
      </c>
      <c r="N108" s="2">
        <v>0.70550000000000002</v>
      </c>
      <c r="O108" s="2">
        <v>356971</v>
      </c>
      <c r="P108" s="2">
        <v>13963</v>
      </c>
      <c r="Q108" s="21">
        <v>342989</v>
      </c>
      <c r="R108" s="11">
        <v>-8.3691400000000006E-3</v>
      </c>
      <c r="S108" s="2">
        <v>1.4610999999999999E-3</v>
      </c>
      <c r="T108" s="10">
        <v>1E-8</v>
      </c>
      <c r="U108" s="2">
        <v>462690</v>
      </c>
      <c r="V108" s="13" t="s">
        <v>14</v>
      </c>
      <c r="W108" s="22" t="s">
        <v>14</v>
      </c>
    </row>
    <row r="109" spans="1:23" ht="14" customHeight="1">
      <c r="A109" s="11" t="s">
        <v>413</v>
      </c>
      <c r="B109" s="2">
        <v>15</v>
      </c>
      <c r="C109" s="2">
        <v>99204483</v>
      </c>
      <c r="D109" s="18" t="s">
        <v>340</v>
      </c>
      <c r="E109" s="20" t="s">
        <v>341</v>
      </c>
      <c r="F109" s="11">
        <v>-3.4001557000000002E-2</v>
      </c>
      <c r="G109" s="2">
        <v>2.3300000000000001E-2</v>
      </c>
      <c r="H109" s="2">
        <v>0.14460000000000001</v>
      </c>
      <c r="I109" s="2">
        <v>28759</v>
      </c>
      <c r="J109" s="2">
        <v>8485</v>
      </c>
      <c r="K109" s="2">
        <v>20272</v>
      </c>
      <c r="L109" s="11">
        <v>-1.01E-2</v>
      </c>
      <c r="M109" s="2">
        <v>1.67E-2</v>
      </c>
      <c r="N109" s="2">
        <v>0.54600000000000004</v>
      </c>
      <c r="O109" s="2">
        <v>355016</v>
      </c>
      <c r="P109" s="2">
        <v>13492</v>
      </c>
      <c r="Q109" s="21">
        <v>341506</v>
      </c>
      <c r="R109" s="11">
        <v>-8.1505599999999994E-3</v>
      </c>
      <c r="S109" s="2">
        <v>1.38941E-3</v>
      </c>
      <c r="T109" s="10">
        <v>4.4999999999999998E-9</v>
      </c>
      <c r="U109" s="2">
        <v>462690</v>
      </c>
      <c r="V109" s="13" t="s">
        <v>14</v>
      </c>
      <c r="W109" s="22" t="s">
        <v>14</v>
      </c>
    </row>
    <row r="110" spans="1:23" ht="14" customHeight="1">
      <c r="A110" s="11" t="s">
        <v>265</v>
      </c>
      <c r="B110" s="2">
        <v>2</v>
      </c>
      <c r="C110" s="2">
        <v>22548774</v>
      </c>
      <c r="D110" s="18" t="s">
        <v>340</v>
      </c>
      <c r="E110" s="20" t="s">
        <v>341</v>
      </c>
      <c r="F110" s="11">
        <v>-1.5601066E-2</v>
      </c>
      <c r="G110" s="2">
        <v>2.2200000000000001E-2</v>
      </c>
      <c r="H110" s="2">
        <v>0.48280000000000001</v>
      </c>
      <c r="I110" s="2">
        <v>28759</v>
      </c>
      <c r="J110" s="2">
        <v>8485</v>
      </c>
      <c r="K110" s="2">
        <v>20272</v>
      </c>
      <c r="L110" s="11">
        <v>5.8099999999999999E-2</v>
      </c>
      <c r="M110" s="2">
        <v>1.6500000000000001E-2</v>
      </c>
      <c r="N110" s="2">
        <v>4.4719999999999997E-4</v>
      </c>
      <c r="O110" s="2">
        <v>356938</v>
      </c>
      <c r="P110" s="2">
        <v>13960</v>
      </c>
      <c r="Q110" s="21">
        <v>342972</v>
      </c>
      <c r="R110" s="11">
        <v>7.9328200000000001E-3</v>
      </c>
      <c r="S110" s="2">
        <v>1.4036299999999999E-3</v>
      </c>
      <c r="T110" s="10">
        <v>1.6000000000000001E-8</v>
      </c>
      <c r="U110" s="2">
        <v>462690</v>
      </c>
      <c r="V110" s="13" t="s">
        <v>14</v>
      </c>
      <c r="W110" s="22" t="s">
        <v>14</v>
      </c>
    </row>
    <row r="111" spans="1:23" ht="14" customHeight="1">
      <c r="A111" s="11" t="s">
        <v>267</v>
      </c>
      <c r="B111" s="2">
        <v>17</v>
      </c>
      <c r="C111" s="2">
        <v>50333733</v>
      </c>
      <c r="D111" s="18" t="s">
        <v>343</v>
      </c>
      <c r="E111" s="20" t="s">
        <v>344</v>
      </c>
      <c r="F111" s="11">
        <v>8.5037399999999992E-3</v>
      </c>
      <c r="G111" s="2">
        <v>2.3300000000000001E-2</v>
      </c>
      <c r="H111" s="2">
        <v>0.71419999999999995</v>
      </c>
      <c r="I111" s="2">
        <v>28759</v>
      </c>
      <c r="J111" s="2">
        <v>8485</v>
      </c>
      <c r="K111" s="2">
        <v>20272</v>
      </c>
      <c r="L111" s="11">
        <v>-1.0500000000000001E-2</v>
      </c>
      <c r="M111" s="2">
        <v>1.7100000000000001E-2</v>
      </c>
      <c r="N111" s="2">
        <v>0.54059999999999997</v>
      </c>
      <c r="O111" s="2">
        <v>355961</v>
      </c>
      <c r="P111" s="2">
        <v>13415</v>
      </c>
      <c r="Q111" s="21">
        <v>342531</v>
      </c>
      <c r="R111" s="11">
        <v>8.8766599999999998E-3</v>
      </c>
      <c r="S111" s="2">
        <v>1.4584299999999999E-3</v>
      </c>
      <c r="T111" s="10">
        <v>1.2E-9</v>
      </c>
      <c r="U111" s="2">
        <v>462690</v>
      </c>
      <c r="V111" s="13" t="s">
        <v>14</v>
      </c>
      <c r="W111" s="22" t="s">
        <v>14</v>
      </c>
    </row>
    <row r="112" spans="1:23" ht="14" customHeight="1">
      <c r="A112" s="11" t="s">
        <v>268</v>
      </c>
      <c r="B112" s="2">
        <v>3</v>
      </c>
      <c r="C112" s="2">
        <v>49317338</v>
      </c>
      <c r="D112" s="18" t="s">
        <v>340</v>
      </c>
      <c r="E112" s="20" t="s">
        <v>341</v>
      </c>
      <c r="F112" s="11">
        <v>5.1964749999999999E-3</v>
      </c>
      <c r="G112" s="2">
        <v>2.46E-2</v>
      </c>
      <c r="H112" s="2">
        <v>0.83150000000000002</v>
      </c>
      <c r="I112" s="2">
        <v>28759</v>
      </c>
      <c r="J112" s="2">
        <v>8485</v>
      </c>
      <c r="K112" s="2">
        <v>20272</v>
      </c>
      <c r="L112" s="11">
        <v>0.05</v>
      </c>
      <c r="M112" s="2">
        <v>1.83E-2</v>
      </c>
      <c r="N112" s="2">
        <v>6.2830000000000004E-3</v>
      </c>
      <c r="O112" s="2">
        <v>357009</v>
      </c>
      <c r="P112" s="2">
        <v>13984</v>
      </c>
      <c r="Q112" s="21">
        <v>343025</v>
      </c>
      <c r="R112" s="11">
        <v>1.11141E-2</v>
      </c>
      <c r="S112" s="2">
        <v>1.56621E-3</v>
      </c>
      <c r="T112" s="10">
        <v>1.2999999999999999E-12</v>
      </c>
      <c r="U112" s="2">
        <v>462690</v>
      </c>
      <c r="V112" s="13" t="s">
        <v>14</v>
      </c>
      <c r="W112" s="22" t="s">
        <v>14</v>
      </c>
    </row>
    <row r="113" spans="1:23" ht="14" customHeight="1">
      <c r="A113" s="11" t="s">
        <v>562</v>
      </c>
      <c r="B113" s="2">
        <v>3</v>
      </c>
      <c r="C113" s="2">
        <v>16859710</v>
      </c>
      <c r="D113" s="18" t="s">
        <v>340</v>
      </c>
      <c r="E113" s="20" t="s">
        <v>344</v>
      </c>
      <c r="F113" s="11">
        <v>3.9499520000000003E-2</v>
      </c>
      <c r="G113" s="2">
        <v>2.2800000000000001E-2</v>
      </c>
      <c r="H113" s="2">
        <v>8.4110000000000004E-2</v>
      </c>
      <c r="I113" s="2">
        <v>28759</v>
      </c>
      <c r="J113" s="2">
        <v>8485</v>
      </c>
      <c r="K113" s="2">
        <v>20272</v>
      </c>
      <c r="L113" s="11">
        <v>2.4899999999999999E-2</v>
      </c>
      <c r="M113" s="2">
        <v>1.6799999999999999E-2</v>
      </c>
      <c r="N113" s="2">
        <v>0.13780000000000001</v>
      </c>
      <c r="O113" s="2">
        <v>356965</v>
      </c>
      <c r="P113" s="2">
        <v>13968</v>
      </c>
      <c r="Q113" s="21">
        <v>342996</v>
      </c>
      <c r="R113" s="11">
        <v>8.7525299999999997E-3</v>
      </c>
      <c r="S113" s="2">
        <v>1.4392000000000001E-3</v>
      </c>
      <c r="T113" s="10">
        <v>1.2E-9</v>
      </c>
      <c r="U113" s="2">
        <v>462690</v>
      </c>
      <c r="V113" s="13" t="s">
        <v>14</v>
      </c>
      <c r="W113" s="22" t="s">
        <v>14</v>
      </c>
    </row>
    <row r="114" spans="1:23" ht="14" customHeight="1">
      <c r="A114" s="11" t="s">
        <v>77</v>
      </c>
      <c r="B114" s="2">
        <v>11</v>
      </c>
      <c r="C114" s="2">
        <v>57659832</v>
      </c>
      <c r="D114" s="18" t="s">
        <v>344</v>
      </c>
      <c r="E114" s="20" t="s">
        <v>343</v>
      </c>
      <c r="F114" s="11">
        <v>-5.9898634999999999E-2</v>
      </c>
      <c r="G114" s="2">
        <v>2.4400000000000002E-2</v>
      </c>
      <c r="H114" s="2">
        <v>1.396E-2</v>
      </c>
      <c r="I114" s="2">
        <v>28759</v>
      </c>
      <c r="J114" s="2">
        <v>8485</v>
      </c>
      <c r="K114" s="2">
        <v>20272</v>
      </c>
      <c r="L114" s="11">
        <v>-8.4400000000000003E-2</v>
      </c>
      <c r="M114" s="2">
        <v>1.7899999999999999E-2</v>
      </c>
      <c r="N114" s="10">
        <v>2.52E-6</v>
      </c>
      <c r="O114" s="2">
        <v>352060</v>
      </c>
      <c r="P114" s="2">
        <v>12036</v>
      </c>
      <c r="Q114" s="21">
        <v>340024</v>
      </c>
      <c r="R114" s="11">
        <v>-4.1647799999999999E-3</v>
      </c>
      <c r="S114" s="2">
        <v>1.40033E-3</v>
      </c>
      <c r="T114" s="2">
        <v>2.8999999999999998E-3</v>
      </c>
      <c r="U114" s="2">
        <v>462690</v>
      </c>
      <c r="V114" s="13" t="s">
        <v>14</v>
      </c>
      <c r="W114" s="22" t="s">
        <v>14</v>
      </c>
    </row>
    <row r="115" spans="1:23" ht="14" customHeight="1">
      <c r="A115" s="11" t="s">
        <v>270</v>
      </c>
      <c r="B115" s="2">
        <v>6</v>
      </c>
      <c r="C115" s="2">
        <v>26255451</v>
      </c>
      <c r="D115" s="18" t="s">
        <v>343</v>
      </c>
      <c r="E115" s="20" t="s">
        <v>344</v>
      </c>
      <c r="F115" s="11">
        <v>4.1698409999999998E-2</v>
      </c>
      <c r="G115" s="2">
        <v>2.3400000000000001E-2</v>
      </c>
      <c r="H115" s="2">
        <v>7.4609999999999996E-2</v>
      </c>
      <c r="I115" s="2">
        <v>28759</v>
      </c>
      <c r="J115" s="2">
        <v>8485</v>
      </c>
      <c r="K115" s="2">
        <v>20272</v>
      </c>
      <c r="L115" s="11">
        <v>4.19E-2</v>
      </c>
      <c r="M115" s="2">
        <v>1.72E-2</v>
      </c>
      <c r="N115" s="2">
        <v>1.461E-2</v>
      </c>
      <c r="O115" s="2">
        <v>354016</v>
      </c>
      <c r="P115" s="2">
        <v>12963</v>
      </c>
      <c r="Q115" s="21">
        <v>341053</v>
      </c>
      <c r="R115" s="11">
        <v>9.5817000000000003E-3</v>
      </c>
      <c r="S115" s="2">
        <v>1.4019200000000001E-3</v>
      </c>
      <c r="T115" s="10">
        <v>8.1999999999999998E-12</v>
      </c>
      <c r="U115" s="2">
        <v>462690</v>
      </c>
      <c r="V115" s="13" t="s">
        <v>14</v>
      </c>
      <c r="W115" s="22" t="s">
        <v>14</v>
      </c>
    </row>
    <row r="116" spans="1:23" ht="14" customHeight="1">
      <c r="A116" s="11" t="s">
        <v>414</v>
      </c>
      <c r="B116" s="2">
        <v>7</v>
      </c>
      <c r="C116" s="2">
        <v>132309592</v>
      </c>
      <c r="D116" s="18" t="s">
        <v>340</v>
      </c>
      <c r="E116" s="20" t="s">
        <v>341</v>
      </c>
      <c r="F116" s="11">
        <v>-1.6098894999999998E-2</v>
      </c>
      <c r="G116" s="2">
        <v>2.5600000000000001E-2</v>
      </c>
      <c r="H116" s="2">
        <v>0.53029999999999999</v>
      </c>
      <c r="I116" s="2">
        <v>28759</v>
      </c>
      <c r="J116" s="2">
        <v>8485</v>
      </c>
      <c r="K116" s="2">
        <v>20272</v>
      </c>
      <c r="L116" s="11">
        <v>1.9800000000000002E-2</v>
      </c>
      <c r="M116" s="2">
        <v>1.8100000000000002E-2</v>
      </c>
      <c r="N116" s="2">
        <v>0.27589999999999998</v>
      </c>
      <c r="O116" s="2">
        <v>351227</v>
      </c>
      <c r="P116" s="2">
        <v>12262</v>
      </c>
      <c r="Q116" s="21">
        <v>338960</v>
      </c>
      <c r="R116" s="11">
        <v>7.5843400000000002E-3</v>
      </c>
      <c r="S116" s="2">
        <v>1.3869500000000001E-3</v>
      </c>
      <c r="T116" s="10">
        <v>4.4999999999999999E-8</v>
      </c>
      <c r="U116" s="2">
        <v>462690</v>
      </c>
      <c r="V116" s="13" t="s">
        <v>14</v>
      </c>
      <c r="W116" s="22" t="s">
        <v>14</v>
      </c>
    </row>
    <row r="117" spans="1:23" ht="14" customHeight="1">
      <c r="A117" s="11" t="s">
        <v>78</v>
      </c>
      <c r="B117" s="2">
        <v>7</v>
      </c>
      <c r="C117" s="2">
        <v>77773693</v>
      </c>
      <c r="D117" s="18" t="s">
        <v>341</v>
      </c>
      <c r="E117" s="20" t="s">
        <v>343</v>
      </c>
      <c r="F117" s="11">
        <v>-1.2396519999999999E-2</v>
      </c>
      <c r="G117" s="2">
        <v>3.4500000000000003E-2</v>
      </c>
      <c r="H117" s="2">
        <v>0.72009999999999996</v>
      </c>
      <c r="I117" s="2">
        <v>28759</v>
      </c>
      <c r="J117" s="2">
        <v>8485</v>
      </c>
      <c r="K117" s="2">
        <v>20272</v>
      </c>
      <c r="L117" s="11">
        <v>-0.1096</v>
      </c>
      <c r="M117" s="2">
        <v>2.3900000000000001E-2</v>
      </c>
      <c r="N117" s="10">
        <v>4.3699999999999997E-6</v>
      </c>
      <c r="O117" s="2">
        <v>352443</v>
      </c>
      <c r="P117" s="2">
        <v>12112</v>
      </c>
      <c r="Q117" s="21">
        <v>340331</v>
      </c>
      <c r="R117" s="11">
        <v>-5.3708599999999999E-3</v>
      </c>
      <c r="S117" s="2">
        <v>1.87411E-3</v>
      </c>
      <c r="T117" s="2">
        <v>4.1999999999999997E-3</v>
      </c>
      <c r="U117" s="2">
        <v>462690</v>
      </c>
      <c r="V117" s="13" t="s">
        <v>14</v>
      </c>
      <c r="W117" s="22" t="s">
        <v>14</v>
      </c>
    </row>
    <row r="118" spans="1:23" ht="14" customHeight="1">
      <c r="A118" s="11" t="s">
        <v>271</v>
      </c>
      <c r="B118" s="2">
        <v>7</v>
      </c>
      <c r="C118" s="2">
        <v>99081730</v>
      </c>
      <c r="D118" s="18" t="s">
        <v>344</v>
      </c>
      <c r="E118" s="20" t="s">
        <v>343</v>
      </c>
      <c r="F118" s="11">
        <v>-8.4959890000000007E-3</v>
      </c>
      <c r="G118" s="2">
        <v>3.09E-2</v>
      </c>
      <c r="H118" s="2">
        <v>0.78220000000000001</v>
      </c>
      <c r="I118" s="2">
        <v>28759</v>
      </c>
      <c r="J118" s="2">
        <v>8485</v>
      </c>
      <c r="K118" s="2">
        <v>20272</v>
      </c>
      <c r="L118" s="11">
        <v>-3.78E-2</v>
      </c>
      <c r="M118" s="2">
        <v>2.3199999999999998E-2</v>
      </c>
      <c r="N118" s="2">
        <v>0.10340000000000001</v>
      </c>
      <c r="O118" s="2">
        <v>357068</v>
      </c>
      <c r="P118" s="2">
        <v>13990</v>
      </c>
      <c r="Q118" s="21">
        <v>343078</v>
      </c>
      <c r="R118" s="11">
        <v>-1.1063999999999999E-2</v>
      </c>
      <c r="S118" s="2">
        <v>1.9164500000000001E-3</v>
      </c>
      <c r="T118" s="10">
        <v>7.8000000000000004E-9</v>
      </c>
      <c r="U118" s="2">
        <v>462690</v>
      </c>
      <c r="V118" s="13" t="s">
        <v>14</v>
      </c>
      <c r="W118" s="22" t="s">
        <v>14</v>
      </c>
    </row>
    <row r="119" spans="1:23" ht="14" customHeight="1">
      <c r="A119" s="11" t="s">
        <v>416</v>
      </c>
      <c r="B119" s="2">
        <v>9</v>
      </c>
      <c r="C119" s="2">
        <v>82430418</v>
      </c>
      <c r="D119" s="18" t="s">
        <v>344</v>
      </c>
      <c r="E119" s="20" t="s">
        <v>343</v>
      </c>
      <c r="F119" s="11">
        <v>2.8499989E-2</v>
      </c>
      <c r="G119" s="2">
        <v>2.29E-2</v>
      </c>
      <c r="H119" s="2">
        <v>0.21329999999999999</v>
      </c>
      <c r="I119" s="2">
        <v>28759</v>
      </c>
      <c r="J119" s="2">
        <v>8485</v>
      </c>
      <c r="K119" s="2">
        <v>20272</v>
      </c>
      <c r="L119" s="11">
        <v>4.4499999999999998E-2</v>
      </c>
      <c r="M119" s="2">
        <v>1.66E-2</v>
      </c>
      <c r="N119" s="2">
        <v>7.4809999999999998E-3</v>
      </c>
      <c r="O119" s="2">
        <v>356961</v>
      </c>
      <c r="P119" s="2">
        <v>13948</v>
      </c>
      <c r="Q119" s="21">
        <v>342983</v>
      </c>
      <c r="R119" s="11">
        <v>8.7343300000000002E-3</v>
      </c>
      <c r="S119" s="2">
        <v>1.4050099999999999E-3</v>
      </c>
      <c r="T119" s="10">
        <v>5.1E-10</v>
      </c>
      <c r="U119" s="2">
        <v>462690</v>
      </c>
      <c r="V119" s="13" t="s">
        <v>14</v>
      </c>
      <c r="W119" s="22" t="s">
        <v>14</v>
      </c>
    </row>
    <row r="120" spans="1:23" ht="14" customHeight="1">
      <c r="A120" s="11" t="s">
        <v>275</v>
      </c>
      <c r="B120" s="2">
        <v>10</v>
      </c>
      <c r="C120" s="2">
        <v>104438565</v>
      </c>
      <c r="D120" s="18" t="s">
        <v>340</v>
      </c>
      <c r="E120" s="20" t="s">
        <v>341</v>
      </c>
      <c r="F120" s="11">
        <v>3.1198233999999998E-2</v>
      </c>
      <c r="G120" s="2">
        <v>2.2700000000000001E-2</v>
      </c>
      <c r="H120" s="2">
        <v>0.1701</v>
      </c>
      <c r="I120" s="2">
        <v>28759</v>
      </c>
      <c r="J120" s="2">
        <v>8485</v>
      </c>
      <c r="K120" s="2">
        <v>20272</v>
      </c>
      <c r="L120" s="11">
        <v>2.5999999999999999E-3</v>
      </c>
      <c r="M120" s="2">
        <v>1.6799999999999999E-2</v>
      </c>
      <c r="N120" s="2">
        <v>0.87880000000000003</v>
      </c>
      <c r="O120" s="2">
        <v>357030</v>
      </c>
      <c r="P120" s="2">
        <v>13979</v>
      </c>
      <c r="Q120" s="21">
        <v>343051</v>
      </c>
      <c r="R120" s="11">
        <v>-8.5502500000000006E-3</v>
      </c>
      <c r="S120" s="2">
        <v>1.43575E-3</v>
      </c>
      <c r="T120" s="10">
        <v>2.6000000000000001E-9</v>
      </c>
      <c r="U120" s="2">
        <v>462690</v>
      </c>
      <c r="V120" s="13" t="s">
        <v>14</v>
      </c>
      <c r="W120" s="22" t="s">
        <v>14</v>
      </c>
    </row>
    <row r="121" spans="1:23" ht="14" customHeight="1">
      <c r="A121" s="11" t="s">
        <v>276</v>
      </c>
      <c r="B121" s="2">
        <v>18</v>
      </c>
      <c r="C121" s="2">
        <v>77576337</v>
      </c>
      <c r="D121" s="18" t="s">
        <v>343</v>
      </c>
      <c r="E121" s="20" t="s">
        <v>344</v>
      </c>
      <c r="F121" s="11">
        <v>7.3399149999999996E-2</v>
      </c>
      <c r="G121" s="2">
        <v>2.7300000000000001E-2</v>
      </c>
      <c r="H121" s="2">
        <v>7.2049999999999996E-3</v>
      </c>
      <c r="I121" s="2">
        <v>28759</v>
      </c>
      <c r="J121" s="2">
        <v>8485</v>
      </c>
      <c r="K121" s="2">
        <v>20272</v>
      </c>
      <c r="L121" s="11">
        <v>3.44E-2</v>
      </c>
      <c r="M121" s="2">
        <v>2.0299999999999999E-2</v>
      </c>
      <c r="N121" s="2">
        <v>8.9219999999999994E-2</v>
      </c>
      <c r="O121" s="2">
        <v>357039</v>
      </c>
      <c r="P121" s="2">
        <v>13976</v>
      </c>
      <c r="Q121" s="21">
        <v>343053</v>
      </c>
      <c r="R121" s="11">
        <v>1.0319699999999999E-2</v>
      </c>
      <c r="S121" s="2">
        <v>1.7038000000000001E-3</v>
      </c>
      <c r="T121" s="10">
        <v>1.3999999999999999E-9</v>
      </c>
      <c r="U121" s="2">
        <v>462690</v>
      </c>
      <c r="V121" s="13" t="s">
        <v>14</v>
      </c>
      <c r="W121" s="22" t="s">
        <v>14</v>
      </c>
    </row>
    <row r="122" spans="1:23" ht="14" customHeight="1">
      <c r="A122" s="11" t="s">
        <v>79</v>
      </c>
      <c r="B122" s="2">
        <v>12</v>
      </c>
      <c r="C122" s="2">
        <v>33042143</v>
      </c>
      <c r="D122" s="18" t="s">
        <v>340</v>
      </c>
      <c r="E122" s="20" t="s">
        <v>344</v>
      </c>
      <c r="F122" s="11">
        <v>6.9302157000000003E-2</v>
      </c>
      <c r="G122" s="2">
        <v>2.76E-2</v>
      </c>
      <c r="H122" s="2">
        <v>1.208E-2</v>
      </c>
      <c r="I122" s="2">
        <v>28759</v>
      </c>
      <c r="J122" s="2">
        <v>8485</v>
      </c>
      <c r="K122" s="2">
        <v>20272</v>
      </c>
      <c r="L122" s="11">
        <v>9.5799999999999996E-2</v>
      </c>
      <c r="M122" s="2">
        <v>1.9900000000000001E-2</v>
      </c>
      <c r="N122" s="10">
        <v>1.4899999999999999E-6</v>
      </c>
      <c r="O122" s="2">
        <v>353886</v>
      </c>
      <c r="P122" s="2">
        <v>12935</v>
      </c>
      <c r="Q122" s="21">
        <v>340951</v>
      </c>
      <c r="R122" s="11">
        <v>3.4588199999999999E-4</v>
      </c>
      <c r="S122" s="2">
        <v>1.6694800000000001E-3</v>
      </c>
      <c r="T122" s="2">
        <v>0.84</v>
      </c>
      <c r="U122" s="2">
        <v>462690</v>
      </c>
      <c r="V122" s="13" t="s">
        <v>14</v>
      </c>
      <c r="W122" s="22" t="s">
        <v>14</v>
      </c>
    </row>
    <row r="123" spans="1:23" ht="14" customHeight="1">
      <c r="A123" s="11" t="s">
        <v>417</v>
      </c>
      <c r="B123" s="2">
        <v>14</v>
      </c>
      <c r="C123" s="2">
        <v>77502546</v>
      </c>
      <c r="D123" s="18" t="s">
        <v>343</v>
      </c>
      <c r="E123" s="20" t="s">
        <v>341</v>
      </c>
      <c r="F123" s="11">
        <v>3.4700899E-2</v>
      </c>
      <c r="G123" s="2">
        <v>3.0599999999999999E-2</v>
      </c>
      <c r="H123" s="2">
        <v>0.25650000000000001</v>
      </c>
      <c r="I123" s="2">
        <v>28759</v>
      </c>
      <c r="J123" s="2">
        <v>8485</v>
      </c>
      <c r="K123" s="2">
        <v>20272</v>
      </c>
      <c r="L123" s="11">
        <v>-2E-3</v>
      </c>
      <c r="M123" s="2">
        <v>1.95E-2</v>
      </c>
      <c r="N123" s="2">
        <v>0.91659999999999997</v>
      </c>
      <c r="O123" s="2">
        <v>349717</v>
      </c>
      <c r="P123" s="2">
        <v>11430</v>
      </c>
      <c r="Q123" s="21">
        <v>338287</v>
      </c>
      <c r="R123" s="11">
        <v>-8.8516199999999993E-3</v>
      </c>
      <c r="S123" s="2">
        <v>1.48508E-3</v>
      </c>
      <c r="T123" s="10">
        <v>2.5000000000000001E-9</v>
      </c>
      <c r="U123" s="2">
        <v>462690</v>
      </c>
      <c r="V123" s="13" t="s">
        <v>14</v>
      </c>
      <c r="W123" s="22" t="s">
        <v>14</v>
      </c>
    </row>
    <row r="124" spans="1:23" ht="14" customHeight="1">
      <c r="A124" s="11" t="s">
        <v>279</v>
      </c>
      <c r="B124" s="2">
        <v>5</v>
      </c>
      <c r="C124" s="2">
        <v>43161351</v>
      </c>
      <c r="D124" s="18" t="s">
        <v>343</v>
      </c>
      <c r="E124" s="20" t="s">
        <v>344</v>
      </c>
      <c r="F124" s="11">
        <v>-7.0197168000000004E-2</v>
      </c>
      <c r="G124" s="2">
        <v>4.7600000000000003E-2</v>
      </c>
      <c r="H124" s="2">
        <v>0.1406</v>
      </c>
      <c r="I124" s="2">
        <v>28759</v>
      </c>
      <c r="J124" s="2">
        <v>8485</v>
      </c>
      <c r="K124" s="2">
        <v>20272</v>
      </c>
      <c r="L124" s="11">
        <v>-6.3600000000000004E-2</v>
      </c>
      <c r="M124" s="2">
        <v>2.98E-2</v>
      </c>
      <c r="N124" s="2">
        <v>3.3009999999999998E-2</v>
      </c>
      <c r="O124" s="2">
        <v>352062</v>
      </c>
      <c r="P124" s="2">
        <v>12764</v>
      </c>
      <c r="Q124" s="21">
        <v>339298</v>
      </c>
      <c r="R124" s="11">
        <v>-1.32566E-2</v>
      </c>
      <c r="S124" s="2">
        <v>2.19871E-3</v>
      </c>
      <c r="T124" s="10">
        <v>1.6000000000000001E-9</v>
      </c>
      <c r="U124" s="2">
        <v>462690</v>
      </c>
      <c r="V124" s="13" t="s">
        <v>14</v>
      </c>
      <c r="W124" s="22" t="s">
        <v>14</v>
      </c>
    </row>
    <row r="125" spans="1:23" ht="14" customHeight="1">
      <c r="A125" s="11" t="s">
        <v>80</v>
      </c>
      <c r="B125" s="2">
        <v>10</v>
      </c>
      <c r="C125" s="2">
        <v>118689195</v>
      </c>
      <c r="D125" s="18" t="s">
        <v>340</v>
      </c>
      <c r="E125" s="20" t="s">
        <v>341</v>
      </c>
      <c r="F125" s="11">
        <v>5.4895299000000002E-2</v>
      </c>
      <c r="G125" s="2">
        <v>2.52E-2</v>
      </c>
      <c r="H125" s="2">
        <v>2.9430000000000001E-2</v>
      </c>
      <c r="I125" s="2">
        <v>28759</v>
      </c>
      <c r="J125" s="2">
        <v>8485</v>
      </c>
      <c r="K125" s="2">
        <v>20272</v>
      </c>
      <c r="L125" s="11">
        <v>9.6100000000000005E-2</v>
      </c>
      <c r="M125" s="2">
        <v>1.8700000000000001E-2</v>
      </c>
      <c r="N125" s="10">
        <v>2.8700000000000002E-7</v>
      </c>
      <c r="O125" s="2">
        <v>356928</v>
      </c>
      <c r="P125" s="2">
        <v>13958</v>
      </c>
      <c r="Q125" s="21">
        <v>342962</v>
      </c>
      <c r="R125" s="11">
        <v>4.9257499999999996E-3</v>
      </c>
      <c r="S125" s="2">
        <v>1.6068600000000001E-3</v>
      </c>
      <c r="T125" s="2">
        <v>2.2000000000000001E-3</v>
      </c>
      <c r="U125" s="2">
        <v>462690</v>
      </c>
      <c r="V125" s="13" t="s">
        <v>14</v>
      </c>
      <c r="W125" s="22" t="s">
        <v>14</v>
      </c>
    </row>
    <row r="126" spans="1:23" ht="14" customHeight="1">
      <c r="A126" s="11" t="s">
        <v>805</v>
      </c>
      <c r="B126" s="2">
        <v>18</v>
      </c>
      <c r="C126" s="2">
        <v>8509783</v>
      </c>
      <c r="D126" s="18" t="s">
        <v>340</v>
      </c>
      <c r="E126" s="20" t="s">
        <v>341</v>
      </c>
      <c r="F126" s="11">
        <v>-0.143905013</v>
      </c>
      <c r="G126" s="2">
        <v>3.1199999999999999E-2</v>
      </c>
      <c r="H126" s="10">
        <v>3.8399999999999997E-6</v>
      </c>
      <c r="I126" s="2">
        <v>28759</v>
      </c>
      <c r="J126" s="2">
        <v>8485</v>
      </c>
      <c r="K126" s="2">
        <v>20272</v>
      </c>
      <c r="L126" s="11">
        <v>-1.09E-2</v>
      </c>
      <c r="M126" s="2">
        <v>1.9900000000000001E-2</v>
      </c>
      <c r="N126" s="2">
        <v>0.58450000000000002</v>
      </c>
      <c r="O126" s="2">
        <v>351186</v>
      </c>
      <c r="P126" s="2">
        <v>12250</v>
      </c>
      <c r="Q126" s="21">
        <v>338922</v>
      </c>
      <c r="R126" s="11">
        <v>1.36826E-3</v>
      </c>
      <c r="S126" s="2">
        <v>1.6124399999999999E-3</v>
      </c>
      <c r="T126" s="2">
        <v>0.4</v>
      </c>
      <c r="U126" s="2">
        <v>462690</v>
      </c>
      <c r="V126" s="13" t="s">
        <v>14</v>
      </c>
      <c r="W126" s="22" t="s">
        <v>14</v>
      </c>
    </row>
    <row r="127" spans="1:23" ht="14" customHeight="1">
      <c r="A127" s="11" t="s">
        <v>282</v>
      </c>
      <c r="B127" s="2">
        <v>8</v>
      </c>
      <c r="C127" s="2">
        <v>95578201</v>
      </c>
      <c r="D127" s="18" t="s">
        <v>340</v>
      </c>
      <c r="E127" s="20" t="s">
        <v>343</v>
      </c>
      <c r="F127" s="11">
        <v>2.3804413E-2</v>
      </c>
      <c r="G127" s="2">
        <v>2.5499999999999998E-2</v>
      </c>
      <c r="H127" s="2">
        <v>0.35110000000000002</v>
      </c>
      <c r="I127" s="2">
        <v>28759</v>
      </c>
      <c r="J127" s="2">
        <v>8485</v>
      </c>
      <c r="K127" s="2">
        <v>20272</v>
      </c>
      <c r="L127" s="11">
        <v>-1.3100000000000001E-2</v>
      </c>
      <c r="M127" s="2">
        <v>1.9E-2</v>
      </c>
      <c r="N127" s="2">
        <v>0.4909</v>
      </c>
      <c r="O127" s="2">
        <v>356967</v>
      </c>
      <c r="P127" s="2">
        <v>13952</v>
      </c>
      <c r="Q127" s="21">
        <v>343007</v>
      </c>
      <c r="R127" s="11">
        <v>-8.9876599999999997E-3</v>
      </c>
      <c r="S127" s="2">
        <v>1.6339600000000001E-3</v>
      </c>
      <c r="T127" s="10">
        <v>3.8000000000000003E-8</v>
      </c>
      <c r="U127" s="2">
        <v>462690</v>
      </c>
      <c r="V127" s="13" t="s">
        <v>14</v>
      </c>
      <c r="W127" s="22" t="s">
        <v>14</v>
      </c>
    </row>
    <row r="128" spans="1:23" ht="14" customHeight="1">
      <c r="A128" s="11" t="s">
        <v>283</v>
      </c>
      <c r="B128" s="2">
        <v>4</v>
      </c>
      <c r="C128" s="2">
        <v>112422145</v>
      </c>
      <c r="D128" s="18" t="s">
        <v>343</v>
      </c>
      <c r="E128" s="20" t="s">
        <v>344</v>
      </c>
      <c r="F128" s="11">
        <v>-2.7597327000000001E-2</v>
      </c>
      <c r="G128" s="2">
        <v>3.2300000000000002E-2</v>
      </c>
      <c r="H128" s="2">
        <v>0.39350000000000002</v>
      </c>
      <c r="I128" s="2">
        <v>28759</v>
      </c>
      <c r="J128" s="2">
        <v>8485</v>
      </c>
      <c r="K128" s="2">
        <v>20272</v>
      </c>
      <c r="L128" s="11">
        <v>-3.0300000000000001E-2</v>
      </c>
      <c r="M128" s="2">
        <v>2.46E-2</v>
      </c>
      <c r="N128" s="2">
        <v>0.2195</v>
      </c>
      <c r="O128" s="2">
        <v>354488</v>
      </c>
      <c r="P128" s="2">
        <v>12587</v>
      </c>
      <c r="Q128" s="21">
        <v>341898</v>
      </c>
      <c r="R128" s="11">
        <v>-1.2382900000000001E-2</v>
      </c>
      <c r="S128" s="2">
        <v>1.8387E-3</v>
      </c>
      <c r="T128" s="10">
        <v>1.6E-11</v>
      </c>
      <c r="U128" s="2">
        <v>462690</v>
      </c>
      <c r="V128" s="13" t="s">
        <v>14</v>
      </c>
      <c r="W128" s="22" t="s">
        <v>14</v>
      </c>
    </row>
    <row r="129" spans="1:23" ht="14" customHeight="1">
      <c r="A129" s="11" t="s">
        <v>289</v>
      </c>
      <c r="B129" s="2">
        <v>12</v>
      </c>
      <c r="C129" s="2">
        <v>56473808</v>
      </c>
      <c r="D129" s="18" t="s">
        <v>340</v>
      </c>
      <c r="E129" s="20" t="s">
        <v>341</v>
      </c>
      <c r="F129" s="11">
        <v>1.3902905E-2</v>
      </c>
      <c r="G129" s="2">
        <v>2.58E-2</v>
      </c>
      <c r="H129" s="2">
        <v>0.59050000000000002</v>
      </c>
      <c r="I129" s="2">
        <v>28759</v>
      </c>
      <c r="J129" s="2">
        <v>8485</v>
      </c>
      <c r="K129" s="2">
        <v>20272</v>
      </c>
      <c r="L129" s="11">
        <v>-3.8699999999999998E-2</v>
      </c>
      <c r="M129" s="2">
        <v>1.7600000000000001E-2</v>
      </c>
      <c r="N129" s="2">
        <v>2.7570000000000001E-2</v>
      </c>
      <c r="O129" s="2">
        <v>352295</v>
      </c>
      <c r="P129" s="2">
        <v>12828</v>
      </c>
      <c r="Q129" s="21">
        <v>339467</v>
      </c>
      <c r="R129" s="11">
        <v>-8.1164900000000005E-3</v>
      </c>
      <c r="S129" s="2">
        <v>1.3992E-3</v>
      </c>
      <c r="T129" s="10">
        <v>6.6000000000000004E-9</v>
      </c>
      <c r="U129" s="2">
        <v>462690</v>
      </c>
      <c r="V129" s="13" t="s">
        <v>14</v>
      </c>
      <c r="W129" s="22" t="s">
        <v>14</v>
      </c>
    </row>
    <row r="130" spans="1:23" ht="14" customHeight="1">
      <c r="A130" s="11" t="s">
        <v>292</v>
      </c>
      <c r="B130" s="2">
        <v>17</v>
      </c>
      <c r="C130" s="2">
        <v>37834367</v>
      </c>
      <c r="D130" s="18" t="s">
        <v>344</v>
      </c>
      <c r="E130" s="20" t="s">
        <v>343</v>
      </c>
      <c r="F130" s="11">
        <v>3.6601901999999999E-2</v>
      </c>
      <c r="G130" s="2">
        <v>2.3199999999999998E-2</v>
      </c>
      <c r="H130" s="2">
        <v>0.1144</v>
      </c>
      <c r="I130" s="2">
        <v>28759</v>
      </c>
      <c r="J130" s="2">
        <v>8485</v>
      </c>
      <c r="K130" s="2">
        <v>20272</v>
      </c>
      <c r="L130" s="11">
        <v>2.4400000000000002E-2</v>
      </c>
      <c r="M130" s="2">
        <v>1.7399999999999999E-2</v>
      </c>
      <c r="N130" s="2">
        <v>0.16220000000000001</v>
      </c>
      <c r="O130" s="2">
        <v>357034</v>
      </c>
      <c r="P130" s="2">
        <v>13982</v>
      </c>
      <c r="Q130" s="21">
        <v>343049</v>
      </c>
      <c r="R130" s="11">
        <v>8.3482299999999999E-3</v>
      </c>
      <c r="S130" s="2">
        <v>1.4731099999999999E-3</v>
      </c>
      <c r="T130" s="10">
        <v>1.4999999999999999E-8</v>
      </c>
      <c r="U130" s="2">
        <v>462690</v>
      </c>
      <c r="V130" s="13" t="s">
        <v>14</v>
      </c>
      <c r="W130" s="22" t="s">
        <v>14</v>
      </c>
    </row>
    <row r="131" spans="1:23" ht="14" customHeight="1">
      <c r="A131" s="11" t="s">
        <v>293</v>
      </c>
      <c r="B131" s="2">
        <v>3</v>
      </c>
      <c r="C131" s="2">
        <v>131074511</v>
      </c>
      <c r="D131" s="18" t="s">
        <v>341</v>
      </c>
      <c r="E131" s="20" t="s">
        <v>343</v>
      </c>
      <c r="F131" s="11">
        <v>2.6096504999999999E-2</v>
      </c>
      <c r="G131" s="2">
        <v>3.1699999999999999E-2</v>
      </c>
      <c r="H131" s="2">
        <v>0.41039999999999999</v>
      </c>
      <c r="I131" s="2">
        <v>28759</v>
      </c>
      <c r="J131" s="2">
        <v>8485</v>
      </c>
      <c r="K131" s="2">
        <v>20272</v>
      </c>
      <c r="L131" s="11">
        <v>3.1E-2</v>
      </c>
      <c r="M131" s="2">
        <v>2.2200000000000001E-2</v>
      </c>
      <c r="N131" s="2">
        <v>0.16389999999999999</v>
      </c>
      <c r="O131" s="2">
        <v>354336</v>
      </c>
      <c r="P131" s="2">
        <v>12560</v>
      </c>
      <c r="Q131" s="21">
        <v>341761</v>
      </c>
      <c r="R131" s="11">
        <v>1.0818899999999999E-2</v>
      </c>
      <c r="S131" s="2">
        <v>1.9126E-3</v>
      </c>
      <c r="T131" s="10">
        <v>1.4999999999999999E-8</v>
      </c>
      <c r="U131" s="2">
        <v>462690</v>
      </c>
      <c r="V131" s="13" t="s">
        <v>14</v>
      </c>
      <c r="W131" s="22" t="s">
        <v>14</v>
      </c>
    </row>
    <row r="132" spans="1:23" ht="14" customHeight="1">
      <c r="A132" s="11" t="s">
        <v>294</v>
      </c>
      <c r="B132" s="2">
        <v>13</v>
      </c>
      <c r="C132" s="2">
        <v>100546450</v>
      </c>
      <c r="D132" s="18" t="s">
        <v>343</v>
      </c>
      <c r="E132" s="20" t="s">
        <v>344</v>
      </c>
      <c r="F132" s="11">
        <v>-4.4098189000000003E-2</v>
      </c>
      <c r="G132" s="2">
        <v>3.7600000000000001E-2</v>
      </c>
      <c r="H132" s="2">
        <v>0.2404</v>
      </c>
      <c r="I132" s="2">
        <v>28759</v>
      </c>
      <c r="J132" s="2">
        <v>8485</v>
      </c>
      <c r="K132" s="2">
        <v>20272</v>
      </c>
      <c r="L132" s="11">
        <v>-1.7399999999999999E-2</v>
      </c>
      <c r="M132" s="2">
        <v>2.2800000000000001E-2</v>
      </c>
      <c r="N132" s="2">
        <v>0.4451</v>
      </c>
      <c r="O132" s="2">
        <v>348524</v>
      </c>
      <c r="P132" s="2">
        <v>10993</v>
      </c>
      <c r="Q132" s="21">
        <v>337531</v>
      </c>
      <c r="R132" s="11">
        <v>-1.074E-2</v>
      </c>
      <c r="S132" s="2">
        <v>1.7071600000000001E-3</v>
      </c>
      <c r="T132" s="10">
        <v>3.1999999999999998E-10</v>
      </c>
      <c r="U132" s="2">
        <v>462690</v>
      </c>
      <c r="V132" s="13" t="s">
        <v>14</v>
      </c>
      <c r="W132" s="22" t="s">
        <v>14</v>
      </c>
    </row>
    <row r="133" spans="1:23" ht="14" customHeight="1">
      <c r="A133" s="11" t="s">
        <v>296</v>
      </c>
      <c r="B133" s="2">
        <v>12</v>
      </c>
      <c r="C133" s="2">
        <v>50015942</v>
      </c>
      <c r="D133" s="18" t="s">
        <v>343</v>
      </c>
      <c r="E133" s="20" t="s">
        <v>344</v>
      </c>
      <c r="F133" s="11">
        <v>1.6404703999999999E-2</v>
      </c>
      <c r="G133" s="2">
        <v>4.4299999999999999E-2</v>
      </c>
      <c r="H133" s="2">
        <v>0.71140000000000003</v>
      </c>
      <c r="I133" s="2">
        <v>28759</v>
      </c>
      <c r="J133" s="2">
        <v>8485</v>
      </c>
      <c r="K133" s="2">
        <v>20272</v>
      </c>
      <c r="L133" s="11">
        <v>3.3099999999999997E-2</v>
      </c>
      <c r="M133" s="2">
        <v>3.3500000000000002E-2</v>
      </c>
      <c r="N133" s="2">
        <v>0.3241</v>
      </c>
      <c r="O133" s="2">
        <v>355038</v>
      </c>
      <c r="P133" s="2">
        <v>13514</v>
      </c>
      <c r="Q133" s="21">
        <v>341523</v>
      </c>
      <c r="R133" s="11">
        <v>-1.48021E-2</v>
      </c>
      <c r="S133" s="2">
        <v>2.64197E-3</v>
      </c>
      <c r="T133" s="10">
        <v>2.0999999999999999E-8</v>
      </c>
      <c r="U133" s="2">
        <v>462690</v>
      </c>
      <c r="V133" s="13" t="s">
        <v>14</v>
      </c>
      <c r="W133" s="22" t="s">
        <v>14</v>
      </c>
    </row>
    <row r="134" spans="1:23" ht="14" customHeight="1">
      <c r="A134" s="11" t="s">
        <v>840</v>
      </c>
      <c r="B134" s="2">
        <v>7</v>
      </c>
      <c r="C134" s="2">
        <v>49052601</v>
      </c>
      <c r="D134" s="18" t="s">
        <v>343</v>
      </c>
      <c r="E134" s="20" t="s">
        <v>340</v>
      </c>
      <c r="F134" s="11">
        <v>3.8403070999999997E-2</v>
      </c>
      <c r="G134" s="2">
        <v>2.2100000000000002E-2</v>
      </c>
      <c r="H134" s="2">
        <v>8.2600000000000007E-2</v>
      </c>
      <c r="I134" s="2">
        <v>28759</v>
      </c>
      <c r="J134" s="2">
        <v>8485</v>
      </c>
      <c r="K134" s="2">
        <v>20272</v>
      </c>
      <c r="L134" s="11">
        <v>-9.2899999999999996E-2</v>
      </c>
      <c r="M134" s="2">
        <v>1.9699999999999999E-2</v>
      </c>
      <c r="N134" s="10">
        <v>2.4499999999999998E-6</v>
      </c>
      <c r="O134" s="2">
        <v>70573</v>
      </c>
      <c r="P134" s="2">
        <v>7941</v>
      </c>
      <c r="Q134" s="21">
        <v>62630</v>
      </c>
      <c r="R134" s="11">
        <v>8.9002500000000002E-4</v>
      </c>
      <c r="S134" s="2">
        <v>1.3876299999999999E-3</v>
      </c>
      <c r="T134" s="2">
        <v>0.52</v>
      </c>
      <c r="U134" s="2">
        <v>462690</v>
      </c>
      <c r="V134" s="13" t="s">
        <v>14</v>
      </c>
      <c r="W134" s="22" t="s">
        <v>14</v>
      </c>
    </row>
    <row r="135" spans="1:23" ht="14" customHeight="1">
      <c r="A135" s="11" t="s">
        <v>297</v>
      </c>
      <c r="B135" s="2">
        <v>1</v>
      </c>
      <c r="C135" s="2">
        <v>99514554</v>
      </c>
      <c r="D135" s="18" t="s">
        <v>341</v>
      </c>
      <c r="E135" s="20" t="s">
        <v>340</v>
      </c>
      <c r="F135" s="11">
        <v>6.9954750000000001E-3</v>
      </c>
      <c r="G135" s="2">
        <v>2.3400000000000001E-2</v>
      </c>
      <c r="H135" s="2">
        <v>0.76580000000000004</v>
      </c>
      <c r="I135" s="2">
        <v>28759</v>
      </c>
      <c r="J135" s="2">
        <v>8485</v>
      </c>
      <c r="K135" s="2">
        <v>20272</v>
      </c>
      <c r="L135" s="11">
        <v>-1.35E-2</v>
      </c>
      <c r="M135" s="2">
        <v>1.72E-2</v>
      </c>
      <c r="N135" s="2">
        <v>0.43469999999999998</v>
      </c>
      <c r="O135" s="2">
        <v>357016</v>
      </c>
      <c r="P135" s="2">
        <v>13967</v>
      </c>
      <c r="Q135" s="21">
        <v>343038</v>
      </c>
      <c r="R135" s="11">
        <v>8.4201499999999995E-3</v>
      </c>
      <c r="S135" s="2">
        <v>1.47893E-3</v>
      </c>
      <c r="T135" s="10">
        <v>1.2E-8</v>
      </c>
      <c r="U135" s="2">
        <v>462690</v>
      </c>
      <c r="V135" s="13" t="s">
        <v>14</v>
      </c>
      <c r="W135" s="22" t="s">
        <v>14</v>
      </c>
    </row>
    <row r="136" spans="1:23" ht="14" customHeight="1">
      <c r="A136" s="11" t="s">
        <v>298</v>
      </c>
      <c r="B136" s="2">
        <v>1</v>
      </c>
      <c r="C136" s="2">
        <v>66407352</v>
      </c>
      <c r="D136" s="18" t="s">
        <v>343</v>
      </c>
      <c r="E136" s="20" t="s">
        <v>344</v>
      </c>
      <c r="F136" s="11">
        <v>-1.440323E-2</v>
      </c>
      <c r="G136" s="2">
        <v>2.23E-2</v>
      </c>
      <c r="H136" s="2">
        <v>0.51770000000000005</v>
      </c>
      <c r="I136" s="2">
        <v>28759</v>
      </c>
      <c r="J136" s="2">
        <v>8485</v>
      </c>
      <c r="K136" s="2">
        <v>20272</v>
      </c>
      <c r="L136" s="11">
        <v>-7.0599999999999996E-2</v>
      </c>
      <c r="M136" s="2">
        <v>1.6899999999999998E-2</v>
      </c>
      <c r="N136" s="10">
        <v>2.97E-5</v>
      </c>
      <c r="O136" s="2">
        <v>355963</v>
      </c>
      <c r="P136" s="2">
        <v>13420</v>
      </c>
      <c r="Q136" s="21">
        <v>342537</v>
      </c>
      <c r="R136" s="11">
        <v>-9.6526900000000002E-3</v>
      </c>
      <c r="S136" s="2">
        <v>1.4014100000000001E-3</v>
      </c>
      <c r="T136" s="10">
        <v>5.7000000000000003E-12</v>
      </c>
      <c r="U136" s="2">
        <v>462690</v>
      </c>
      <c r="V136" s="13" t="s">
        <v>14</v>
      </c>
      <c r="W136" s="22" t="s">
        <v>14</v>
      </c>
    </row>
    <row r="137" spans="1:23" ht="14" customHeight="1">
      <c r="A137" s="11" t="s">
        <v>299</v>
      </c>
      <c r="B137" s="2">
        <v>1</v>
      </c>
      <c r="C137" s="2">
        <v>75005067</v>
      </c>
      <c r="D137" s="18" t="s">
        <v>344</v>
      </c>
      <c r="E137" s="20" t="s">
        <v>343</v>
      </c>
      <c r="F137" s="11">
        <v>9.9008250000000003E-3</v>
      </c>
      <c r="G137" s="2">
        <v>2.35E-2</v>
      </c>
      <c r="H137" s="2">
        <v>0.67379999999999995</v>
      </c>
      <c r="I137" s="2">
        <v>28759</v>
      </c>
      <c r="J137" s="2">
        <v>8485</v>
      </c>
      <c r="K137" s="2">
        <v>20272</v>
      </c>
      <c r="L137" s="11">
        <v>1.7600000000000001E-2</v>
      </c>
      <c r="M137" s="2">
        <v>1.6799999999999999E-2</v>
      </c>
      <c r="N137" s="2">
        <v>0.29330000000000001</v>
      </c>
      <c r="O137" s="2">
        <v>355030</v>
      </c>
      <c r="P137" s="2">
        <v>13510</v>
      </c>
      <c r="Q137" s="21">
        <v>341519</v>
      </c>
      <c r="R137" s="11">
        <v>9.6339900000000003E-3</v>
      </c>
      <c r="S137" s="2">
        <v>1.3964299999999999E-3</v>
      </c>
      <c r="T137" s="10">
        <v>5.1999999999999997E-12</v>
      </c>
      <c r="U137" s="2">
        <v>462690</v>
      </c>
      <c r="V137" s="13" t="s">
        <v>14</v>
      </c>
      <c r="W137" s="22" t="s">
        <v>14</v>
      </c>
    </row>
    <row r="138" spans="1:23" ht="14" customHeight="1">
      <c r="A138" s="11" t="s">
        <v>300</v>
      </c>
      <c r="B138" s="2">
        <v>2</v>
      </c>
      <c r="C138" s="2">
        <v>45154418</v>
      </c>
      <c r="D138" s="18" t="s">
        <v>341</v>
      </c>
      <c r="E138" s="20" t="s">
        <v>343</v>
      </c>
      <c r="F138" s="11">
        <v>5.8702775999999998E-2</v>
      </c>
      <c r="G138" s="2">
        <v>2.9399999999999999E-2</v>
      </c>
      <c r="H138" s="2">
        <v>4.5679999999999998E-2</v>
      </c>
      <c r="I138" s="2">
        <v>28759</v>
      </c>
      <c r="J138" s="2">
        <v>8485</v>
      </c>
      <c r="K138" s="2">
        <v>20272</v>
      </c>
      <c r="L138" s="11">
        <v>2.8400000000000002E-2</v>
      </c>
      <c r="M138" s="2">
        <v>1.8100000000000002E-2</v>
      </c>
      <c r="N138" s="2">
        <v>0.1167</v>
      </c>
      <c r="O138" s="2">
        <v>352233</v>
      </c>
      <c r="P138" s="2">
        <v>12802</v>
      </c>
      <c r="Q138" s="21">
        <v>339412</v>
      </c>
      <c r="R138" s="11">
        <v>1.07595E-2</v>
      </c>
      <c r="S138" s="2">
        <v>1.5001999999999999E-3</v>
      </c>
      <c r="T138" s="10">
        <v>7.3999999999999998E-13</v>
      </c>
      <c r="U138" s="2">
        <v>462690</v>
      </c>
      <c r="V138" s="13" t="s">
        <v>14</v>
      </c>
      <c r="W138" s="22" t="s">
        <v>14</v>
      </c>
    </row>
    <row r="139" spans="1:23" ht="14" customHeight="1">
      <c r="A139" s="11" t="s">
        <v>422</v>
      </c>
      <c r="B139" s="2">
        <v>11</v>
      </c>
      <c r="C139" s="2">
        <v>17070365</v>
      </c>
      <c r="D139" s="18" t="s">
        <v>343</v>
      </c>
      <c r="E139" s="20" t="s">
        <v>344</v>
      </c>
      <c r="F139" s="11">
        <v>-9.9998320000000002E-3</v>
      </c>
      <c r="G139" s="2">
        <v>2.5399999999999999E-2</v>
      </c>
      <c r="H139" s="2">
        <v>0.69359999999999999</v>
      </c>
      <c r="I139" s="2">
        <v>28759</v>
      </c>
      <c r="J139" s="2">
        <v>8485</v>
      </c>
      <c r="K139" s="2">
        <v>20272</v>
      </c>
      <c r="L139" s="11">
        <v>-3.61E-2</v>
      </c>
      <c r="M139" s="2">
        <v>1.8800000000000001E-2</v>
      </c>
      <c r="N139" s="2">
        <v>5.5239999999999997E-2</v>
      </c>
      <c r="O139" s="2">
        <v>355886</v>
      </c>
      <c r="P139" s="2">
        <v>13394</v>
      </c>
      <c r="Q139" s="21">
        <v>342466</v>
      </c>
      <c r="R139" s="11">
        <v>-9.6194799999999997E-3</v>
      </c>
      <c r="S139" s="2">
        <v>1.58486E-3</v>
      </c>
      <c r="T139" s="10">
        <v>1.3000000000000001E-9</v>
      </c>
      <c r="U139" s="2">
        <v>462690</v>
      </c>
      <c r="V139" s="13" t="s">
        <v>14</v>
      </c>
      <c r="W139" s="22" t="s">
        <v>14</v>
      </c>
    </row>
    <row r="140" spans="1:23" ht="14" customHeight="1">
      <c r="A140" s="11" t="s">
        <v>424</v>
      </c>
      <c r="B140" s="2">
        <v>3</v>
      </c>
      <c r="C140" s="2">
        <v>77582005</v>
      </c>
      <c r="D140" s="18" t="s">
        <v>343</v>
      </c>
      <c r="E140" s="20" t="s">
        <v>340</v>
      </c>
      <c r="F140" s="11">
        <v>2.7960870000000001E-3</v>
      </c>
      <c r="G140" s="2">
        <v>2.29E-2</v>
      </c>
      <c r="H140" s="2">
        <v>0.90329999999999999</v>
      </c>
      <c r="I140" s="2">
        <v>28759</v>
      </c>
      <c r="J140" s="2">
        <v>8485</v>
      </c>
      <c r="K140" s="2">
        <v>20272</v>
      </c>
      <c r="L140" s="11">
        <v>-2.1100000000000001E-2</v>
      </c>
      <c r="M140" s="2">
        <v>1.77E-2</v>
      </c>
      <c r="N140" s="2">
        <v>0.23169999999999999</v>
      </c>
      <c r="O140" s="2">
        <v>356673</v>
      </c>
      <c r="P140" s="2">
        <v>13834</v>
      </c>
      <c r="Q140" s="21">
        <v>342813</v>
      </c>
      <c r="R140" s="11">
        <v>8.0137899999999998E-3</v>
      </c>
      <c r="S140" s="2">
        <v>1.40266E-3</v>
      </c>
      <c r="T140" s="10">
        <v>1.0999999999999999E-8</v>
      </c>
      <c r="U140" s="2">
        <v>462690</v>
      </c>
      <c r="V140" s="13" t="s">
        <v>14</v>
      </c>
      <c r="W140" s="22" t="s">
        <v>14</v>
      </c>
    </row>
    <row r="141" spans="1:23" ht="14" customHeight="1">
      <c r="A141" s="11" t="s">
        <v>425</v>
      </c>
      <c r="B141" s="2">
        <v>6</v>
      </c>
      <c r="C141" s="2">
        <v>111707821</v>
      </c>
      <c r="D141" s="18" t="s">
        <v>341</v>
      </c>
      <c r="E141" s="20" t="s">
        <v>343</v>
      </c>
      <c r="F141" s="11">
        <v>2.5966259999999999E-3</v>
      </c>
      <c r="G141" s="2">
        <v>2.8299999999999999E-2</v>
      </c>
      <c r="H141" s="2">
        <v>0.9274</v>
      </c>
      <c r="I141" s="2">
        <v>28759</v>
      </c>
      <c r="J141" s="2">
        <v>8485</v>
      </c>
      <c r="K141" s="2">
        <v>20272</v>
      </c>
      <c r="L141" s="11">
        <v>3.4599999999999999E-2</v>
      </c>
      <c r="M141" s="2">
        <v>2.5700000000000001E-2</v>
      </c>
      <c r="N141" s="2">
        <v>0.17810000000000001</v>
      </c>
      <c r="O141" s="2">
        <v>68561</v>
      </c>
      <c r="P141" s="2">
        <v>7472</v>
      </c>
      <c r="Q141" s="21">
        <v>61088</v>
      </c>
      <c r="R141" s="11">
        <v>1.25839E-2</v>
      </c>
      <c r="S141" s="2">
        <v>1.79283E-3</v>
      </c>
      <c r="T141" s="10">
        <v>2.1999999999999999E-12</v>
      </c>
      <c r="U141" s="2">
        <v>462690</v>
      </c>
      <c r="V141" s="13" t="s">
        <v>14</v>
      </c>
      <c r="W141" s="22" t="s">
        <v>14</v>
      </c>
    </row>
    <row r="142" spans="1:23" ht="14" customHeight="1">
      <c r="A142" s="11" t="s">
        <v>32</v>
      </c>
      <c r="B142" s="2">
        <v>14</v>
      </c>
      <c r="C142" s="2">
        <v>102895904</v>
      </c>
      <c r="D142" s="18" t="s">
        <v>343</v>
      </c>
      <c r="E142" s="20" t="s">
        <v>344</v>
      </c>
      <c r="F142" s="11">
        <v>0.30699928799999998</v>
      </c>
      <c r="G142" s="2">
        <v>6.4600000000000005E-2</v>
      </c>
      <c r="H142" s="10">
        <v>2.03E-6</v>
      </c>
      <c r="I142" s="2">
        <v>28759</v>
      </c>
      <c r="J142" s="2">
        <v>8485</v>
      </c>
      <c r="K142" s="2">
        <v>20272</v>
      </c>
      <c r="L142" s="11">
        <v>4.7300000000000002E-2</v>
      </c>
      <c r="M142" s="2">
        <v>5.3800000000000001E-2</v>
      </c>
      <c r="N142" s="2">
        <v>0.379</v>
      </c>
      <c r="O142" s="2">
        <v>356670</v>
      </c>
      <c r="P142" s="2">
        <v>13826</v>
      </c>
      <c r="Q142" s="21">
        <v>342836</v>
      </c>
      <c r="R142" s="11">
        <v>-5.2391199999999999E-3</v>
      </c>
      <c r="S142" s="2">
        <v>4.1105899999999999E-3</v>
      </c>
      <c r="T142" s="2">
        <v>0.2</v>
      </c>
      <c r="U142" s="2">
        <v>462690</v>
      </c>
      <c r="V142" s="13" t="s">
        <v>14</v>
      </c>
      <c r="W142" s="22" t="s">
        <v>14</v>
      </c>
    </row>
    <row r="143" spans="1:23" ht="14" customHeight="1">
      <c r="A143" s="11" t="s">
        <v>310</v>
      </c>
      <c r="B143" s="2">
        <v>7</v>
      </c>
      <c r="C143" s="2">
        <v>117543063</v>
      </c>
      <c r="D143" s="18" t="s">
        <v>344</v>
      </c>
      <c r="E143" s="20" t="s">
        <v>343</v>
      </c>
      <c r="F143" s="11">
        <v>6.2899679E-2</v>
      </c>
      <c r="G143" s="2">
        <v>2.2200000000000001E-2</v>
      </c>
      <c r="H143" s="2">
        <v>4.6160000000000003E-3</v>
      </c>
      <c r="I143" s="2">
        <v>28759</v>
      </c>
      <c r="J143" s="2">
        <v>8485</v>
      </c>
      <c r="K143" s="2">
        <v>20272</v>
      </c>
      <c r="L143" s="11">
        <v>-5.1999999999999998E-3</v>
      </c>
      <c r="M143" s="2">
        <v>1.6299999999999999E-2</v>
      </c>
      <c r="N143" s="2">
        <v>0.75180000000000002</v>
      </c>
      <c r="O143" s="2">
        <v>357007</v>
      </c>
      <c r="P143" s="2">
        <v>13973</v>
      </c>
      <c r="Q143" s="21">
        <v>343020</v>
      </c>
      <c r="R143" s="11">
        <v>1.0421100000000001E-2</v>
      </c>
      <c r="S143" s="2">
        <v>1.39062E-3</v>
      </c>
      <c r="T143" s="10">
        <v>6.7000000000000005E-14</v>
      </c>
      <c r="U143" s="2">
        <v>462690</v>
      </c>
      <c r="V143" s="13" t="s">
        <v>14</v>
      </c>
      <c r="W143" s="22" t="s">
        <v>14</v>
      </c>
    </row>
    <row r="144" spans="1:23" ht="14" customHeight="1">
      <c r="A144" s="11" t="s">
        <v>807</v>
      </c>
      <c r="B144" s="2">
        <v>12</v>
      </c>
      <c r="C144" s="2">
        <v>17798824</v>
      </c>
      <c r="D144" s="18" t="s">
        <v>341</v>
      </c>
      <c r="E144" s="20" t="s">
        <v>344</v>
      </c>
      <c r="F144" s="11">
        <v>0.182796444</v>
      </c>
      <c r="G144" s="2">
        <v>3.5900000000000001E-2</v>
      </c>
      <c r="H144" s="10">
        <v>3.4700000000000002E-7</v>
      </c>
      <c r="I144" s="2">
        <v>28759</v>
      </c>
      <c r="J144" s="2">
        <v>8485</v>
      </c>
      <c r="K144" s="2">
        <v>20272</v>
      </c>
      <c r="L144" s="11">
        <v>4.0000000000000001E-3</v>
      </c>
      <c r="M144" s="2">
        <v>2.64E-2</v>
      </c>
      <c r="N144" s="2">
        <v>0.87980000000000003</v>
      </c>
      <c r="O144" s="2">
        <v>356988</v>
      </c>
      <c r="P144" s="2">
        <v>13969</v>
      </c>
      <c r="Q144" s="21">
        <v>343016</v>
      </c>
      <c r="R144" s="11">
        <v>3.4210399999999998E-4</v>
      </c>
      <c r="S144" s="2">
        <v>2.2828100000000001E-3</v>
      </c>
      <c r="T144" s="2">
        <v>0.88</v>
      </c>
      <c r="U144" s="2">
        <v>462690</v>
      </c>
      <c r="V144" s="13" t="s">
        <v>14</v>
      </c>
      <c r="W144" s="22" t="s">
        <v>14</v>
      </c>
    </row>
    <row r="145" spans="1:23" ht="14" customHeight="1">
      <c r="A145" s="11" t="s">
        <v>84</v>
      </c>
      <c r="B145" s="2">
        <v>17</v>
      </c>
      <c r="C145" s="2">
        <v>78464928</v>
      </c>
      <c r="D145" s="18" t="s">
        <v>341</v>
      </c>
      <c r="E145" s="20" t="s">
        <v>340</v>
      </c>
      <c r="F145" s="11">
        <v>-3.2502531000000001E-2</v>
      </c>
      <c r="G145" s="2">
        <v>4.24E-2</v>
      </c>
      <c r="H145" s="2">
        <v>0.44369999999999998</v>
      </c>
      <c r="I145" s="2">
        <v>28759</v>
      </c>
      <c r="J145" s="2">
        <v>8485</v>
      </c>
      <c r="K145" s="2">
        <v>20272</v>
      </c>
      <c r="L145" s="11">
        <v>-0.1409</v>
      </c>
      <c r="M145" s="2">
        <v>0.03</v>
      </c>
      <c r="N145" s="10">
        <v>2.6299999999999998E-6</v>
      </c>
      <c r="O145" s="2">
        <v>352959</v>
      </c>
      <c r="P145" s="2">
        <v>12714</v>
      </c>
      <c r="Q145" s="21">
        <v>340192</v>
      </c>
      <c r="R145" s="11">
        <v>-2.86206E-3</v>
      </c>
      <c r="S145" s="2">
        <v>2.45649E-3</v>
      </c>
      <c r="T145" s="2">
        <v>0.24</v>
      </c>
      <c r="U145" s="2">
        <v>462690</v>
      </c>
      <c r="V145" s="13" t="s">
        <v>14</v>
      </c>
      <c r="W145" s="22" t="s">
        <v>14</v>
      </c>
    </row>
    <row r="146" spans="1:23" ht="14" customHeight="1">
      <c r="A146" s="11" t="s">
        <v>317</v>
      </c>
      <c r="B146" s="2">
        <v>15</v>
      </c>
      <c r="C146" s="2">
        <v>97514404</v>
      </c>
      <c r="D146" s="18" t="s">
        <v>340</v>
      </c>
      <c r="E146" s="20" t="s">
        <v>344</v>
      </c>
      <c r="F146" s="11">
        <v>3.4041990000000001E-3</v>
      </c>
      <c r="G146" s="2">
        <v>2.86E-2</v>
      </c>
      <c r="H146" s="2">
        <v>0.90439999999999998</v>
      </c>
      <c r="I146" s="2">
        <v>28759</v>
      </c>
      <c r="J146" s="2">
        <v>8485</v>
      </c>
      <c r="K146" s="2">
        <v>20272</v>
      </c>
      <c r="L146" s="11">
        <v>-3.27E-2</v>
      </c>
      <c r="M146" s="2">
        <v>1.8499999999999999E-2</v>
      </c>
      <c r="N146" s="2">
        <v>7.7979999999999994E-2</v>
      </c>
      <c r="O146" s="2">
        <v>349293</v>
      </c>
      <c r="P146" s="2">
        <v>11336</v>
      </c>
      <c r="Q146" s="21">
        <v>337957</v>
      </c>
      <c r="R146" s="11">
        <v>-9.9413599999999998E-3</v>
      </c>
      <c r="S146" s="2">
        <v>1.4011E-3</v>
      </c>
      <c r="T146" s="10">
        <v>1.2999999999999999E-12</v>
      </c>
      <c r="U146" s="2">
        <v>462690</v>
      </c>
      <c r="V146" s="13" t="s">
        <v>14</v>
      </c>
      <c r="W146" s="22" t="s">
        <v>14</v>
      </c>
    </row>
    <row r="147" spans="1:23" ht="14" customHeight="1">
      <c r="A147" s="11" t="s">
        <v>318</v>
      </c>
      <c r="B147" s="2">
        <v>15</v>
      </c>
      <c r="C147" s="2">
        <v>78817929</v>
      </c>
      <c r="D147" s="18" t="s">
        <v>341</v>
      </c>
      <c r="E147" s="20" t="s">
        <v>340</v>
      </c>
      <c r="F147" s="11">
        <v>-6.4399864000000001E-2</v>
      </c>
      <c r="G147" s="2">
        <v>2.3099999999999999E-2</v>
      </c>
      <c r="H147" s="2">
        <v>5.3099999999999996E-3</v>
      </c>
      <c r="I147" s="2">
        <v>28759</v>
      </c>
      <c r="J147" s="2">
        <v>8485</v>
      </c>
      <c r="K147" s="2">
        <v>20272</v>
      </c>
      <c r="L147" s="11">
        <v>-2.4799999999999999E-2</v>
      </c>
      <c r="M147" s="2">
        <v>1.7100000000000001E-2</v>
      </c>
      <c r="N147" s="2">
        <v>0.1487</v>
      </c>
      <c r="O147" s="2">
        <v>357017</v>
      </c>
      <c r="P147" s="2">
        <v>13971</v>
      </c>
      <c r="Q147" s="21">
        <v>343031</v>
      </c>
      <c r="R147" s="11">
        <v>1.9216400000000002E-2</v>
      </c>
      <c r="S147" s="2">
        <v>1.4618299999999999E-3</v>
      </c>
      <c r="T147" s="10">
        <v>1.8E-39</v>
      </c>
      <c r="U147" s="2">
        <v>462690</v>
      </c>
      <c r="V147" s="13" t="s">
        <v>14</v>
      </c>
      <c r="W147" s="22" t="s">
        <v>14</v>
      </c>
    </row>
    <row r="148" spans="1:23" ht="14" customHeight="1">
      <c r="A148" s="11" t="s">
        <v>33</v>
      </c>
      <c r="B148" s="2">
        <v>18</v>
      </c>
      <c r="C148" s="2">
        <v>72946216</v>
      </c>
      <c r="D148" s="18" t="s">
        <v>343</v>
      </c>
      <c r="E148" s="20" t="s">
        <v>344</v>
      </c>
      <c r="F148" s="11">
        <v>0.34170139799999999</v>
      </c>
      <c r="G148" s="2">
        <v>7.3099999999999998E-2</v>
      </c>
      <c r="H148" s="10">
        <v>2.9100000000000001E-6</v>
      </c>
      <c r="I148" s="2">
        <v>28759</v>
      </c>
      <c r="J148" s="2">
        <v>8485</v>
      </c>
      <c r="K148" s="2">
        <v>20272</v>
      </c>
      <c r="L148" s="11">
        <v>-6.0199999999999997E-2</v>
      </c>
      <c r="M148" s="2">
        <v>7.0099999999999996E-2</v>
      </c>
      <c r="N148" s="2">
        <v>0.39090000000000003</v>
      </c>
      <c r="O148" s="2">
        <v>299514</v>
      </c>
      <c r="P148" s="2">
        <v>10507</v>
      </c>
      <c r="Q148" s="21">
        <v>288986</v>
      </c>
      <c r="R148" s="11">
        <v>-2.74807E-3</v>
      </c>
      <c r="S148" s="2">
        <v>4.0225299999999999E-3</v>
      </c>
      <c r="T148" s="2">
        <v>0.49</v>
      </c>
      <c r="U148" s="2">
        <v>462690</v>
      </c>
      <c r="V148" s="13" t="s">
        <v>14</v>
      </c>
      <c r="W148" s="22" t="s">
        <v>14</v>
      </c>
    </row>
    <row r="149" spans="1:23" ht="14" customHeight="1">
      <c r="A149" s="11" t="s">
        <v>320</v>
      </c>
      <c r="B149" s="2">
        <v>14</v>
      </c>
      <c r="C149" s="2">
        <v>57342912</v>
      </c>
      <c r="D149" s="18" t="s">
        <v>341</v>
      </c>
      <c r="E149" s="20" t="s">
        <v>340</v>
      </c>
      <c r="F149" s="11">
        <v>8.1963179999999993E-3</v>
      </c>
      <c r="G149" s="2">
        <v>2.3599999999999999E-2</v>
      </c>
      <c r="H149" s="2">
        <v>0.72760000000000002</v>
      </c>
      <c r="I149" s="2">
        <v>28759</v>
      </c>
      <c r="J149" s="2">
        <v>8485</v>
      </c>
      <c r="K149" s="2">
        <v>20272</v>
      </c>
      <c r="L149" s="11">
        <v>3.4000000000000002E-2</v>
      </c>
      <c r="M149" s="2">
        <v>1.7000000000000001E-2</v>
      </c>
      <c r="N149" s="2">
        <v>4.4990000000000002E-2</v>
      </c>
      <c r="O149" s="2">
        <v>354999</v>
      </c>
      <c r="P149" s="2">
        <v>13500</v>
      </c>
      <c r="Q149" s="21">
        <v>341478</v>
      </c>
      <c r="R149" s="11">
        <v>8.3380799999999995E-3</v>
      </c>
      <c r="S149" s="2">
        <v>1.4023E-3</v>
      </c>
      <c r="T149" s="10">
        <v>2.7000000000000002E-9</v>
      </c>
      <c r="U149" s="2">
        <v>462690</v>
      </c>
      <c r="V149" s="13" t="s">
        <v>14</v>
      </c>
      <c r="W149" s="22" t="s">
        <v>14</v>
      </c>
    </row>
    <row r="150" spans="1:23" ht="14" customHeight="1">
      <c r="A150" s="11" t="s">
        <v>427</v>
      </c>
      <c r="B150" s="2">
        <v>17</v>
      </c>
      <c r="C150" s="2">
        <v>27588806</v>
      </c>
      <c r="D150" s="18" t="s">
        <v>343</v>
      </c>
      <c r="E150" s="20" t="s">
        <v>341</v>
      </c>
      <c r="F150" s="11">
        <v>3.0296394000000001E-2</v>
      </c>
      <c r="G150" s="2">
        <v>2.87E-2</v>
      </c>
      <c r="H150" s="2">
        <v>0.29120000000000001</v>
      </c>
      <c r="I150" s="2">
        <v>28759</v>
      </c>
      <c r="J150" s="2">
        <v>8485</v>
      </c>
      <c r="K150" s="2">
        <v>20272</v>
      </c>
      <c r="L150" s="11">
        <v>2.7000000000000001E-3</v>
      </c>
      <c r="M150" s="2">
        <v>2.1600000000000001E-2</v>
      </c>
      <c r="N150" s="2">
        <v>0.9002</v>
      </c>
      <c r="O150" s="2">
        <v>355698</v>
      </c>
      <c r="P150" s="2">
        <v>13368</v>
      </c>
      <c r="Q150" s="21">
        <v>342330</v>
      </c>
      <c r="R150" s="11">
        <v>1.14612E-2</v>
      </c>
      <c r="S150" s="2">
        <v>1.7967899999999999E-3</v>
      </c>
      <c r="T150" s="10">
        <v>1.8E-10</v>
      </c>
      <c r="U150" s="2">
        <v>462690</v>
      </c>
      <c r="V150" s="13" t="s">
        <v>14</v>
      </c>
      <c r="W150" s="22" t="s">
        <v>14</v>
      </c>
    </row>
    <row r="151" spans="1:23" ht="14" customHeight="1">
      <c r="A151" s="11" t="s">
        <v>808</v>
      </c>
      <c r="B151" s="2">
        <v>14</v>
      </c>
      <c r="C151" s="2">
        <v>57891292</v>
      </c>
      <c r="D151" s="18" t="s">
        <v>344</v>
      </c>
      <c r="E151" s="20" t="s">
        <v>341</v>
      </c>
      <c r="F151" s="11">
        <v>-0.17880375200000001</v>
      </c>
      <c r="G151" s="2">
        <v>3.8699999999999998E-2</v>
      </c>
      <c r="H151" s="10">
        <v>3.7500000000000001E-6</v>
      </c>
      <c r="I151" s="2">
        <v>28759</v>
      </c>
      <c r="J151" s="2">
        <v>8485</v>
      </c>
      <c r="K151" s="2">
        <v>20272</v>
      </c>
      <c r="L151" s="11">
        <v>-6.2100000000000002E-2</v>
      </c>
      <c r="M151" s="2">
        <v>2.5700000000000001E-2</v>
      </c>
      <c r="N151" s="2">
        <v>1.553E-2</v>
      </c>
      <c r="O151" s="2">
        <v>353751</v>
      </c>
      <c r="P151" s="2">
        <v>12989</v>
      </c>
      <c r="Q151" s="21">
        <v>340701</v>
      </c>
      <c r="R151" s="11">
        <v>-1.15974E-3</v>
      </c>
      <c r="S151" s="2">
        <v>2.01038E-3</v>
      </c>
      <c r="T151" s="2">
        <v>0.56000000000000005</v>
      </c>
      <c r="U151" s="2">
        <v>462690</v>
      </c>
      <c r="V151" s="13" t="s">
        <v>14</v>
      </c>
      <c r="W151" s="22" t="s">
        <v>14</v>
      </c>
    </row>
    <row r="152" spans="1:23" ht="14" customHeight="1">
      <c r="A152" s="11" t="s">
        <v>322</v>
      </c>
      <c r="B152" s="2">
        <v>16</v>
      </c>
      <c r="C152" s="2">
        <v>69556715</v>
      </c>
      <c r="D152" s="18" t="s">
        <v>340</v>
      </c>
      <c r="E152" s="20" t="s">
        <v>341</v>
      </c>
      <c r="F152" s="11">
        <v>-9.3031399999999997E-3</v>
      </c>
      <c r="G152" s="2">
        <v>2.35E-2</v>
      </c>
      <c r="H152" s="2">
        <v>0.69310000000000005</v>
      </c>
      <c r="I152" s="2">
        <v>28759</v>
      </c>
      <c r="J152" s="2">
        <v>8485</v>
      </c>
      <c r="K152" s="2">
        <v>20272</v>
      </c>
      <c r="L152" s="11">
        <v>-6.4999999999999997E-3</v>
      </c>
      <c r="M152" s="2">
        <v>1.7299999999999999E-2</v>
      </c>
      <c r="N152" s="2">
        <v>0.70569999999999999</v>
      </c>
      <c r="O152" s="2">
        <v>353847</v>
      </c>
      <c r="P152" s="2">
        <v>12931</v>
      </c>
      <c r="Q152" s="21">
        <v>340916</v>
      </c>
      <c r="R152" s="11">
        <v>-9.2406999999999993E-3</v>
      </c>
      <c r="S152" s="2">
        <v>1.4136699999999999E-3</v>
      </c>
      <c r="T152" s="10">
        <v>6.3000000000000002E-11</v>
      </c>
      <c r="U152" s="2">
        <v>462690</v>
      </c>
      <c r="V152" s="13" t="s">
        <v>14</v>
      </c>
      <c r="W152" s="22" t="s">
        <v>14</v>
      </c>
    </row>
    <row r="153" spans="1:23" ht="14" customHeight="1">
      <c r="A153" s="11" t="s">
        <v>542</v>
      </c>
      <c r="B153" s="2">
        <v>1</v>
      </c>
      <c r="C153" s="2">
        <v>107593201</v>
      </c>
      <c r="D153" s="18" t="s">
        <v>340</v>
      </c>
      <c r="E153" s="20" t="s">
        <v>343</v>
      </c>
      <c r="F153" s="11">
        <v>-2.1203208000000001E-2</v>
      </c>
      <c r="G153" s="2">
        <v>2.3300000000000001E-2</v>
      </c>
      <c r="H153" s="2">
        <v>0.36259999999999998</v>
      </c>
      <c r="I153" s="2">
        <v>28759</v>
      </c>
      <c r="J153" s="2">
        <v>8485</v>
      </c>
      <c r="K153" s="2">
        <v>20272</v>
      </c>
      <c r="L153" s="11">
        <v>3.04E-2</v>
      </c>
      <c r="M153" s="2">
        <v>1.7399999999999999E-2</v>
      </c>
      <c r="N153" s="2">
        <v>8.0310000000000006E-2</v>
      </c>
      <c r="O153" s="2">
        <v>356860</v>
      </c>
      <c r="P153" s="2">
        <v>13941</v>
      </c>
      <c r="Q153" s="21">
        <v>342908</v>
      </c>
      <c r="R153" s="11">
        <v>8.3477299999999994E-3</v>
      </c>
      <c r="S153" s="2">
        <v>1.4642399999999999E-3</v>
      </c>
      <c r="T153" s="10">
        <v>1.2E-8</v>
      </c>
      <c r="U153" s="2">
        <v>462690</v>
      </c>
      <c r="V153" s="13" t="s">
        <v>14</v>
      </c>
      <c r="W153" s="22" t="s">
        <v>14</v>
      </c>
    </row>
    <row r="154" spans="1:23" ht="14" customHeight="1">
      <c r="A154" s="11" t="s">
        <v>809</v>
      </c>
      <c r="B154" s="2">
        <v>13</v>
      </c>
      <c r="C154" s="2">
        <v>34888192</v>
      </c>
      <c r="D154" s="18" t="s">
        <v>344</v>
      </c>
      <c r="E154" s="20" t="s">
        <v>341</v>
      </c>
      <c r="F154" s="11">
        <v>0.29290093</v>
      </c>
      <c r="G154" s="2">
        <v>5.3900000000000003E-2</v>
      </c>
      <c r="H154" s="10">
        <v>5.4200000000000002E-8</v>
      </c>
      <c r="I154" s="2">
        <v>28759</v>
      </c>
      <c r="J154" s="2">
        <v>8485</v>
      </c>
      <c r="K154" s="2">
        <v>20272</v>
      </c>
      <c r="L154" s="11">
        <v>4.5600000000000002E-2</v>
      </c>
      <c r="M154" s="2">
        <v>3.95E-2</v>
      </c>
      <c r="N154" s="2">
        <v>0.24759999999999999</v>
      </c>
      <c r="O154" s="2">
        <v>356608</v>
      </c>
      <c r="P154" s="2">
        <v>13814</v>
      </c>
      <c r="Q154" s="21">
        <v>342791</v>
      </c>
      <c r="R154" s="11">
        <v>-1.82672E-3</v>
      </c>
      <c r="S154" s="2">
        <v>3.3251600000000002E-3</v>
      </c>
      <c r="T154" s="2">
        <v>0.57999999999999996</v>
      </c>
      <c r="U154" s="2">
        <v>462690</v>
      </c>
      <c r="V154" s="13" t="s">
        <v>14</v>
      </c>
      <c r="W154" s="22" t="s">
        <v>14</v>
      </c>
    </row>
    <row r="155" spans="1:23" ht="14" customHeight="1">
      <c r="A155" s="11" t="s">
        <v>329</v>
      </c>
      <c r="B155" s="2">
        <v>3</v>
      </c>
      <c r="C155" s="2">
        <v>157412246</v>
      </c>
      <c r="D155" s="18" t="s">
        <v>341</v>
      </c>
      <c r="E155" s="20" t="s">
        <v>340</v>
      </c>
      <c r="F155" s="11">
        <v>1.1295960000000001E-2</v>
      </c>
      <c r="G155" s="2">
        <v>2.4400000000000002E-2</v>
      </c>
      <c r="H155" s="2">
        <v>0.64400000000000002</v>
      </c>
      <c r="I155" s="2">
        <v>28759</v>
      </c>
      <c r="J155" s="2">
        <v>8485</v>
      </c>
      <c r="K155" s="2">
        <v>20272</v>
      </c>
      <c r="L155" s="11">
        <v>-2.86E-2</v>
      </c>
      <c r="M155" s="2">
        <v>1.7600000000000001E-2</v>
      </c>
      <c r="N155" s="2">
        <v>0.1045</v>
      </c>
      <c r="O155" s="2">
        <v>356681</v>
      </c>
      <c r="P155" s="2">
        <v>13863</v>
      </c>
      <c r="Q155" s="21">
        <v>342766</v>
      </c>
      <c r="R155" s="11">
        <v>-8.7718899999999992E-3</v>
      </c>
      <c r="S155" s="2">
        <v>1.48073E-3</v>
      </c>
      <c r="T155" s="10">
        <v>3.1E-9</v>
      </c>
      <c r="U155" s="2">
        <v>462690</v>
      </c>
      <c r="V155" s="13" t="s">
        <v>14</v>
      </c>
      <c r="W155" s="22" t="s">
        <v>14</v>
      </c>
    </row>
    <row r="156" spans="1:23" ht="14" customHeight="1">
      <c r="A156" s="11" t="s">
        <v>330</v>
      </c>
      <c r="B156" s="2">
        <v>5</v>
      </c>
      <c r="C156" s="2">
        <v>166993972</v>
      </c>
      <c r="D156" s="18" t="s">
        <v>344</v>
      </c>
      <c r="E156" s="20" t="s">
        <v>343</v>
      </c>
      <c r="F156" s="11">
        <v>2.9597636E-2</v>
      </c>
      <c r="G156" s="2">
        <v>2.4199999999999999E-2</v>
      </c>
      <c r="H156" s="2">
        <v>0.22239999999999999</v>
      </c>
      <c r="I156" s="2">
        <v>28759</v>
      </c>
      <c r="J156" s="2">
        <v>8485</v>
      </c>
      <c r="K156" s="2">
        <v>20272</v>
      </c>
      <c r="L156" s="11">
        <v>1.83E-2</v>
      </c>
      <c r="M156" s="2">
        <v>1.77E-2</v>
      </c>
      <c r="N156" s="2">
        <v>0.30359999999999998</v>
      </c>
      <c r="O156" s="2">
        <v>353979</v>
      </c>
      <c r="P156" s="2">
        <v>12948</v>
      </c>
      <c r="Q156" s="21">
        <v>341022</v>
      </c>
      <c r="R156" s="11">
        <v>1.1138800000000001E-2</v>
      </c>
      <c r="S156" s="2">
        <v>1.4379E-3</v>
      </c>
      <c r="T156" s="10">
        <v>9.3999999999999997E-15</v>
      </c>
      <c r="U156" s="2">
        <v>462690</v>
      </c>
      <c r="V156" s="13" t="s">
        <v>14</v>
      </c>
      <c r="W156" s="22" t="s">
        <v>14</v>
      </c>
    </row>
    <row r="157" spans="1:23" ht="14" customHeight="1">
      <c r="A157" s="11" t="s">
        <v>333</v>
      </c>
      <c r="B157" s="2">
        <v>11</v>
      </c>
      <c r="C157" s="2">
        <v>112877304</v>
      </c>
      <c r="D157" s="18" t="s">
        <v>343</v>
      </c>
      <c r="E157" s="20" t="s">
        <v>344</v>
      </c>
      <c r="F157" s="11">
        <v>3.0703778000000001E-2</v>
      </c>
      <c r="G157" s="2">
        <v>2.24E-2</v>
      </c>
      <c r="H157" s="2">
        <v>0.17019999999999999</v>
      </c>
      <c r="I157" s="2">
        <v>28759</v>
      </c>
      <c r="J157" s="2">
        <v>8485</v>
      </c>
      <c r="K157" s="2">
        <v>20272</v>
      </c>
      <c r="L157" s="11">
        <v>5.2699999999999997E-2</v>
      </c>
      <c r="M157" s="2">
        <v>1.67E-2</v>
      </c>
      <c r="N157" s="2">
        <v>1.6459999999999999E-3</v>
      </c>
      <c r="O157" s="2">
        <v>357036</v>
      </c>
      <c r="P157" s="2">
        <v>13981</v>
      </c>
      <c r="Q157" s="21">
        <v>343048</v>
      </c>
      <c r="R157" s="11">
        <v>1.52438E-2</v>
      </c>
      <c r="S157" s="2">
        <v>1.42114E-3</v>
      </c>
      <c r="T157" s="10">
        <v>7.6E-27</v>
      </c>
      <c r="U157" s="2">
        <v>462690</v>
      </c>
      <c r="V157" s="13" t="s">
        <v>14</v>
      </c>
      <c r="W157" s="22" t="s">
        <v>14</v>
      </c>
    </row>
    <row r="158" spans="1:23" ht="14" customHeight="1" thickBot="1">
      <c r="A158" s="24"/>
      <c r="B158" s="4"/>
      <c r="C158" s="4"/>
      <c r="D158" s="25"/>
      <c r="E158" s="26"/>
      <c r="F158" s="24"/>
      <c r="G158" s="4"/>
      <c r="H158" s="4"/>
      <c r="I158" s="4"/>
      <c r="J158" s="4"/>
      <c r="K158" s="4"/>
      <c r="L158" s="24"/>
      <c r="M158" s="4"/>
      <c r="N158" s="4"/>
      <c r="O158" s="4"/>
      <c r="P158" s="4"/>
      <c r="Q158" s="27"/>
      <c r="R158" s="24"/>
      <c r="S158" s="4"/>
      <c r="T158" s="4"/>
      <c r="U158" s="4"/>
      <c r="V158" s="14"/>
      <c r="W158" s="28"/>
    </row>
    <row r="160" spans="1:23" ht="14" customHeight="1">
      <c r="A160" s="12" t="s">
        <v>680</v>
      </c>
    </row>
    <row r="161" spans="1:2" ht="14" customHeight="1">
      <c r="A161" s="2" t="s">
        <v>24</v>
      </c>
      <c r="B161" s="2" t="s">
        <v>828</v>
      </c>
    </row>
    <row r="162" spans="1:2" ht="14" customHeight="1">
      <c r="A162" s="2" t="s">
        <v>699</v>
      </c>
      <c r="B162" s="2" t="s">
        <v>829</v>
      </c>
    </row>
    <row r="163" spans="1:2" ht="14" customHeight="1">
      <c r="A163" s="2" t="s">
        <v>700</v>
      </c>
      <c r="B163" s="2" t="s">
        <v>830</v>
      </c>
    </row>
    <row r="164" spans="1:2" ht="14" customHeight="1">
      <c r="A164" s="2" t="s">
        <v>810</v>
      </c>
      <c r="B164" s="2" t="s">
        <v>811</v>
      </c>
    </row>
    <row r="165" spans="1:2" ht="14" customHeight="1">
      <c r="A165" s="2" t="s">
        <v>831</v>
      </c>
      <c r="B165" s="2" t="s">
        <v>832</v>
      </c>
    </row>
    <row r="166" spans="1:2" ht="14" customHeight="1">
      <c r="A166" s="2" t="s">
        <v>821</v>
      </c>
      <c r="B166" s="2" t="s">
        <v>833</v>
      </c>
    </row>
    <row r="167" spans="1:2" ht="14" customHeight="1">
      <c r="A167" s="2" t="s">
        <v>822</v>
      </c>
      <c r="B167" s="2" t="s">
        <v>812</v>
      </c>
    </row>
    <row r="168" spans="1:2" ht="14" customHeight="1">
      <c r="A168" s="2" t="s">
        <v>596</v>
      </c>
      <c r="B168" s="2" t="s">
        <v>813</v>
      </c>
    </row>
    <row r="169" spans="1:2" ht="14" customHeight="1">
      <c r="A169" s="2" t="s">
        <v>597</v>
      </c>
      <c r="B169" s="2" t="s">
        <v>814</v>
      </c>
    </row>
    <row r="170" spans="1:2" ht="14" customHeight="1">
      <c r="A170" s="2" t="s">
        <v>815</v>
      </c>
      <c r="B170" s="2" t="s">
        <v>816</v>
      </c>
    </row>
    <row r="171" spans="1:2" ht="14" customHeight="1">
      <c r="A171" s="2" t="s">
        <v>817</v>
      </c>
      <c r="B171" s="2" t="s">
        <v>818</v>
      </c>
    </row>
  </sheetData>
  <mergeCells count="26">
    <mergeCell ref="S3:S4"/>
    <mergeCell ref="T3:T4"/>
    <mergeCell ref="U3:U4"/>
    <mergeCell ref="V3:V4"/>
    <mergeCell ref="W3:W4"/>
    <mergeCell ref="F6:K6"/>
    <mergeCell ref="L6:Q6"/>
    <mergeCell ref="R6:W6"/>
    <mergeCell ref="M3:M4"/>
    <mergeCell ref="N3:N4"/>
    <mergeCell ref="O3:O4"/>
    <mergeCell ref="P3:P4"/>
    <mergeCell ref="Q3:Q4"/>
    <mergeCell ref="R3:R4"/>
    <mergeCell ref="G3:G4"/>
    <mergeCell ref="H3:H4"/>
    <mergeCell ref="I3:I4"/>
    <mergeCell ref="J3:J4"/>
    <mergeCell ref="K3:K4"/>
    <mergeCell ref="L3:L4"/>
    <mergeCell ref="F3:F4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5DFD8-E7AD-3B4B-BD90-101F830E0AF5}">
  <dimension ref="A1:BE356"/>
  <sheetViews>
    <sheetView zoomScale="150" zoomScaleNormal="100" workbookViewId="0">
      <selection activeCell="Y170" sqref="Y170"/>
    </sheetView>
  </sheetViews>
  <sheetFormatPr baseColWidth="10" defaultRowHeight="14" customHeight="1"/>
  <cols>
    <col min="1" max="1" width="10.83203125" style="2"/>
    <col min="2" max="2" width="11" style="2" bestFit="1" customWidth="1"/>
    <col min="3" max="3" width="11.6640625" style="2" bestFit="1" customWidth="1"/>
    <col min="4" max="5" width="10.83203125" style="2"/>
    <col min="6" max="10" width="11" style="2" bestFit="1" customWidth="1"/>
    <col min="11" max="11" width="10.83203125" style="2"/>
    <col min="12" max="15" width="11" style="2" bestFit="1" customWidth="1"/>
    <col min="16" max="17" width="10.83203125" style="2"/>
    <col min="18" max="18" width="11" style="2" bestFit="1" customWidth="1"/>
    <col min="19" max="19" width="11.6640625" style="2" bestFit="1" customWidth="1"/>
    <col min="20" max="21" width="10.83203125" style="2"/>
    <col min="22" max="24" width="11" style="2" bestFit="1" customWidth="1"/>
    <col min="25" max="25" width="10.83203125" style="13"/>
    <col min="26" max="31" width="11" style="2" bestFit="1" customWidth="1"/>
    <col min="32" max="16384" width="10.83203125" style="2"/>
  </cols>
  <sheetData>
    <row r="1" spans="1:57" ht="14" customHeight="1">
      <c r="A1" s="12" t="s">
        <v>1066</v>
      </c>
      <c r="D1" s="18"/>
      <c r="E1" s="18"/>
      <c r="Q1" s="12"/>
      <c r="T1" s="18"/>
      <c r="U1" s="18"/>
      <c r="AA1" s="13"/>
      <c r="AB1" s="13"/>
      <c r="AG1" s="81"/>
      <c r="AH1" s="8"/>
      <c r="AI1" s="8"/>
      <c r="AJ1" s="96"/>
      <c r="AK1" s="96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</row>
    <row r="2" spans="1:57" ht="14" customHeight="1" thickBot="1">
      <c r="A2" s="12"/>
      <c r="D2" s="18"/>
      <c r="E2" s="18"/>
      <c r="Q2" s="12"/>
      <c r="T2" s="18"/>
      <c r="U2" s="18"/>
      <c r="AA2" s="13"/>
      <c r="AB2" s="13"/>
      <c r="AG2" s="81"/>
      <c r="AH2" s="8"/>
      <c r="AI2" s="8"/>
      <c r="AJ2" s="96"/>
      <c r="AK2" s="96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</row>
    <row r="3" spans="1:57" ht="14" customHeight="1">
      <c r="A3" s="235" t="s">
        <v>1068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8"/>
      <c r="Q3" s="235" t="s">
        <v>1069</v>
      </c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6"/>
      <c r="AC3" s="226"/>
      <c r="AD3" s="226"/>
      <c r="AE3" s="228"/>
      <c r="AG3" s="244" t="s">
        <v>1070</v>
      </c>
      <c r="AH3" s="246"/>
      <c r="AI3" s="246"/>
      <c r="AJ3" s="246"/>
      <c r="AK3" s="246"/>
      <c r="AL3" s="246"/>
      <c r="AM3" s="246"/>
      <c r="AN3" s="246"/>
      <c r="AO3" s="246"/>
      <c r="AP3" s="246"/>
      <c r="AQ3" s="246"/>
      <c r="AR3" s="246"/>
      <c r="AS3" s="246"/>
      <c r="AT3" s="246"/>
      <c r="AU3" s="246"/>
      <c r="AV3" s="246"/>
      <c r="AW3" s="246"/>
      <c r="AX3" s="246"/>
      <c r="AY3" s="246"/>
      <c r="AZ3" s="246"/>
      <c r="BA3" s="246"/>
      <c r="BB3" s="246"/>
      <c r="BC3" s="246"/>
      <c r="BD3" s="246"/>
      <c r="BE3" s="248"/>
    </row>
    <row r="4" spans="1:57" ht="14" customHeight="1" thickBot="1">
      <c r="A4" s="236"/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9"/>
      <c r="Q4" s="236"/>
      <c r="R4" s="227"/>
      <c r="S4" s="227"/>
      <c r="T4" s="227"/>
      <c r="U4" s="227"/>
      <c r="V4" s="227"/>
      <c r="W4" s="227"/>
      <c r="X4" s="227"/>
      <c r="Y4" s="227"/>
      <c r="Z4" s="227"/>
      <c r="AA4" s="227"/>
      <c r="AB4" s="227"/>
      <c r="AC4" s="227"/>
      <c r="AD4" s="227"/>
      <c r="AE4" s="229"/>
      <c r="AG4" s="245"/>
      <c r="AH4" s="247"/>
      <c r="AI4" s="247"/>
      <c r="AJ4" s="247"/>
      <c r="AK4" s="247"/>
      <c r="AL4" s="247"/>
      <c r="AM4" s="247"/>
      <c r="AN4" s="247"/>
      <c r="AO4" s="247"/>
      <c r="AP4" s="247"/>
      <c r="AQ4" s="247"/>
      <c r="AR4" s="247"/>
      <c r="AS4" s="247"/>
      <c r="AT4" s="247"/>
      <c r="AU4" s="247"/>
      <c r="AV4" s="247"/>
      <c r="AW4" s="247"/>
      <c r="AX4" s="247"/>
      <c r="AY4" s="247"/>
      <c r="AZ4" s="247"/>
      <c r="BA4" s="247"/>
      <c r="BB4" s="247"/>
      <c r="BC4" s="247"/>
      <c r="BD4" s="247"/>
      <c r="BE4" s="249"/>
    </row>
    <row r="5" spans="1:57" ht="14" customHeight="1">
      <c r="A5" s="235" t="s">
        <v>24</v>
      </c>
      <c r="B5" s="226" t="s">
        <v>699</v>
      </c>
      <c r="C5" s="226" t="s">
        <v>700</v>
      </c>
      <c r="D5" s="226" t="s">
        <v>701</v>
      </c>
      <c r="E5" s="228" t="s">
        <v>702</v>
      </c>
      <c r="F5" s="235" t="s">
        <v>862</v>
      </c>
      <c r="G5" s="226" t="s">
        <v>822</v>
      </c>
      <c r="H5" s="226" t="s">
        <v>596</v>
      </c>
      <c r="I5" s="226" t="s">
        <v>597</v>
      </c>
      <c r="J5" s="226" t="s">
        <v>863</v>
      </c>
      <c r="K5" s="235" t="s">
        <v>862</v>
      </c>
      <c r="L5" s="226" t="s">
        <v>822</v>
      </c>
      <c r="M5" s="226" t="s">
        <v>596</v>
      </c>
      <c r="N5" s="226" t="s">
        <v>597</v>
      </c>
      <c r="O5" s="228" t="s">
        <v>863</v>
      </c>
      <c r="Q5" s="235" t="s">
        <v>24</v>
      </c>
      <c r="R5" s="226" t="s">
        <v>699</v>
      </c>
      <c r="S5" s="226" t="s">
        <v>700</v>
      </c>
      <c r="T5" s="226" t="s">
        <v>701</v>
      </c>
      <c r="U5" s="228" t="s">
        <v>702</v>
      </c>
      <c r="V5" s="235" t="s">
        <v>822</v>
      </c>
      <c r="W5" s="226" t="s">
        <v>596</v>
      </c>
      <c r="X5" s="226" t="s">
        <v>597</v>
      </c>
      <c r="Y5" s="233" t="s">
        <v>862</v>
      </c>
      <c r="Z5" s="228" t="s">
        <v>863</v>
      </c>
      <c r="AA5" s="235" t="s">
        <v>822</v>
      </c>
      <c r="AB5" s="226" t="s">
        <v>596</v>
      </c>
      <c r="AC5" s="226" t="s">
        <v>597</v>
      </c>
      <c r="AD5" s="226" t="s">
        <v>862</v>
      </c>
      <c r="AE5" s="228" t="s">
        <v>863</v>
      </c>
      <c r="AG5" s="244" t="s">
        <v>24</v>
      </c>
      <c r="AH5" s="246" t="s">
        <v>699</v>
      </c>
      <c r="AI5" s="246" t="s">
        <v>700</v>
      </c>
      <c r="AJ5" s="246" t="s">
        <v>701</v>
      </c>
      <c r="AK5" s="248" t="s">
        <v>702</v>
      </c>
      <c r="AL5" s="244" t="s">
        <v>822</v>
      </c>
      <c r="AM5" s="246" t="s">
        <v>862</v>
      </c>
      <c r="AN5" s="246" t="s">
        <v>596</v>
      </c>
      <c r="AO5" s="246" t="s">
        <v>597</v>
      </c>
      <c r="AP5" s="248" t="s">
        <v>863</v>
      </c>
      <c r="AQ5" s="244" t="s">
        <v>822</v>
      </c>
      <c r="AR5" s="246" t="s">
        <v>862</v>
      </c>
      <c r="AS5" s="246" t="s">
        <v>596</v>
      </c>
      <c r="AT5" s="246" t="s">
        <v>597</v>
      </c>
      <c r="AU5" s="248" t="s">
        <v>863</v>
      </c>
      <c r="AV5" s="244" t="s">
        <v>822</v>
      </c>
      <c r="AW5" s="246" t="s">
        <v>862</v>
      </c>
      <c r="AX5" s="246" t="s">
        <v>596</v>
      </c>
      <c r="AY5" s="246" t="s">
        <v>597</v>
      </c>
      <c r="AZ5" s="248" t="s">
        <v>863</v>
      </c>
      <c r="BA5" s="244" t="s">
        <v>822</v>
      </c>
      <c r="BB5" s="246" t="s">
        <v>862</v>
      </c>
      <c r="BC5" s="246" t="s">
        <v>596</v>
      </c>
      <c r="BD5" s="246" t="s">
        <v>597</v>
      </c>
      <c r="BE5" s="248" t="s">
        <v>863</v>
      </c>
    </row>
    <row r="6" spans="1:57" ht="14" customHeight="1" thickBot="1">
      <c r="A6" s="236"/>
      <c r="B6" s="227"/>
      <c r="C6" s="227"/>
      <c r="D6" s="227"/>
      <c r="E6" s="229"/>
      <c r="F6" s="236"/>
      <c r="G6" s="227"/>
      <c r="H6" s="227"/>
      <c r="I6" s="227"/>
      <c r="J6" s="227"/>
      <c r="K6" s="236"/>
      <c r="L6" s="227"/>
      <c r="M6" s="227"/>
      <c r="N6" s="227"/>
      <c r="O6" s="229"/>
      <c r="Q6" s="236"/>
      <c r="R6" s="227"/>
      <c r="S6" s="227"/>
      <c r="T6" s="227"/>
      <c r="U6" s="229"/>
      <c r="V6" s="236"/>
      <c r="W6" s="227"/>
      <c r="X6" s="227"/>
      <c r="Y6" s="234"/>
      <c r="Z6" s="229"/>
      <c r="AA6" s="236"/>
      <c r="AB6" s="227"/>
      <c r="AC6" s="227"/>
      <c r="AD6" s="227"/>
      <c r="AE6" s="229"/>
      <c r="AG6" s="245"/>
      <c r="AH6" s="247"/>
      <c r="AI6" s="247"/>
      <c r="AJ6" s="247"/>
      <c r="AK6" s="249"/>
      <c r="AL6" s="245"/>
      <c r="AM6" s="247"/>
      <c r="AN6" s="247"/>
      <c r="AO6" s="247"/>
      <c r="AP6" s="249"/>
      <c r="AQ6" s="245"/>
      <c r="AR6" s="247"/>
      <c r="AS6" s="247"/>
      <c r="AT6" s="247"/>
      <c r="AU6" s="249"/>
      <c r="AV6" s="245"/>
      <c r="AW6" s="247"/>
      <c r="AX6" s="247"/>
      <c r="AY6" s="247"/>
      <c r="AZ6" s="249"/>
      <c r="BA6" s="245"/>
      <c r="BB6" s="247"/>
      <c r="BC6" s="247"/>
      <c r="BD6" s="247"/>
      <c r="BE6" s="249"/>
    </row>
    <row r="7" spans="1:57" ht="14" customHeight="1">
      <c r="A7" s="11"/>
      <c r="B7" s="1"/>
      <c r="C7" s="1"/>
      <c r="D7" s="1"/>
      <c r="E7" s="21"/>
      <c r="F7" s="11"/>
      <c r="G7" s="1"/>
      <c r="H7" s="1"/>
      <c r="I7" s="1"/>
      <c r="J7" s="1"/>
      <c r="K7" s="11"/>
      <c r="L7" s="1"/>
      <c r="M7" s="1"/>
      <c r="N7" s="1"/>
      <c r="O7" s="21"/>
      <c r="Q7" s="11"/>
      <c r="R7" s="1"/>
      <c r="S7" s="1"/>
      <c r="T7" s="1"/>
      <c r="U7" s="21"/>
      <c r="V7" s="11"/>
      <c r="W7" s="1"/>
      <c r="X7" s="1"/>
      <c r="Y7" s="30"/>
      <c r="Z7" s="21"/>
      <c r="AA7" s="11"/>
      <c r="AB7" s="1"/>
      <c r="AC7" s="1"/>
      <c r="AD7" s="1"/>
      <c r="AE7" s="21"/>
      <c r="AG7" s="40"/>
      <c r="AH7" s="5"/>
      <c r="AI7" s="5"/>
      <c r="AJ7" s="5"/>
      <c r="AK7" s="42"/>
      <c r="AL7" s="40"/>
      <c r="AM7" s="5"/>
      <c r="AN7" s="5"/>
      <c r="AO7" s="5"/>
      <c r="AP7" s="42"/>
      <c r="AQ7" s="40"/>
      <c r="AR7" s="5"/>
      <c r="AS7" s="5"/>
      <c r="AT7" s="5"/>
      <c r="AU7" s="42"/>
      <c r="AV7" s="40"/>
      <c r="AW7" s="5"/>
      <c r="AX7" s="5"/>
      <c r="AY7" s="5"/>
      <c r="AZ7" s="42"/>
      <c r="BA7" s="40"/>
      <c r="BB7" s="5"/>
      <c r="BC7" s="5"/>
      <c r="BD7" s="5"/>
      <c r="BE7" s="42"/>
    </row>
    <row r="8" spans="1:57" ht="14" customHeight="1">
      <c r="A8" s="11"/>
      <c r="B8" s="1"/>
      <c r="C8" s="1"/>
      <c r="D8" s="1"/>
      <c r="E8" s="21"/>
      <c r="F8" s="230" t="s">
        <v>8</v>
      </c>
      <c r="G8" s="231"/>
      <c r="H8" s="231"/>
      <c r="I8" s="231"/>
      <c r="J8" s="231"/>
      <c r="K8" s="207" t="s">
        <v>1024</v>
      </c>
      <c r="L8" s="208"/>
      <c r="M8" s="208"/>
      <c r="N8" s="208"/>
      <c r="O8" s="209"/>
      <c r="Q8" s="11"/>
      <c r="R8" s="1"/>
      <c r="S8" s="1"/>
      <c r="T8" s="1"/>
      <c r="U8" s="21"/>
      <c r="V8" s="230" t="s">
        <v>8</v>
      </c>
      <c r="W8" s="231"/>
      <c r="X8" s="231"/>
      <c r="Y8" s="231"/>
      <c r="Z8" s="232"/>
      <c r="AA8" s="230" t="s">
        <v>1025</v>
      </c>
      <c r="AB8" s="231"/>
      <c r="AC8" s="231"/>
      <c r="AD8" s="231"/>
      <c r="AE8" s="232"/>
      <c r="AG8" s="40"/>
      <c r="AH8" s="5"/>
      <c r="AI8" s="5"/>
      <c r="AJ8" s="5"/>
      <c r="AK8" s="42"/>
      <c r="AL8" s="250" t="s">
        <v>8</v>
      </c>
      <c r="AM8" s="251"/>
      <c r="AN8" s="251"/>
      <c r="AO8" s="251"/>
      <c r="AP8" s="252"/>
      <c r="AQ8" s="250" t="s">
        <v>955</v>
      </c>
      <c r="AR8" s="251"/>
      <c r="AS8" s="251"/>
      <c r="AT8" s="251"/>
      <c r="AU8" s="252"/>
      <c r="AV8" s="250" t="s">
        <v>956</v>
      </c>
      <c r="AW8" s="251"/>
      <c r="AX8" s="251"/>
      <c r="AY8" s="251"/>
      <c r="AZ8" s="252"/>
      <c r="BA8" s="250" t="s">
        <v>957</v>
      </c>
      <c r="BB8" s="251"/>
      <c r="BC8" s="251"/>
      <c r="BD8" s="251"/>
      <c r="BE8" s="252"/>
    </row>
    <row r="9" spans="1:57" ht="14" customHeight="1">
      <c r="A9" s="11" t="s">
        <v>339</v>
      </c>
      <c r="B9" s="1">
        <v>5</v>
      </c>
      <c r="C9" s="1">
        <v>50812738</v>
      </c>
      <c r="D9" s="1" t="s">
        <v>340</v>
      </c>
      <c r="E9" s="21" t="s">
        <v>341</v>
      </c>
      <c r="F9" s="11">
        <v>0.57335800000000003</v>
      </c>
      <c r="G9" s="1">
        <v>8.3997900000000007E-3</v>
      </c>
      <c r="H9" s="1">
        <v>1.40216E-3</v>
      </c>
      <c r="I9" s="95">
        <v>2.1000000000000002E-9</v>
      </c>
      <c r="J9" s="1">
        <v>462690</v>
      </c>
      <c r="K9" s="11" t="s">
        <v>14</v>
      </c>
      <c r="L9" s="1">
        <v>8.25357E-3</v>
      </c>
      <c r="M9" s="1">
        <v>7.0393399999999998E-3</v>
      </c>
      <c r="N9" s="1">
        <v>0.24</v>
      </c>
      <c r="O9" s="21">
        <v>547261</v>
      </c>
      <c r="Q9" s="11" t="s">
        <v>443</v>
      </c>
      <c r="R9" s="1">
        <v>8</v>
      </c>
      <c r="S9" s="1">
        <v>10633159</v>
      </c>
      <c r="T9" s="1" t="s">
        <v>343</v>
      </c>
      <c r="U9" s="21" t="s">
        <v>341</v>
      </c>
      <c r="V9" s="11">
        <v>6.5637500000000001E-3</v>
      </c>
      <c r="W9" s="1">
        <v>1.42512E-3</v>
      </c>
      <c r="X9" s="95">
        <v>4.0999999999999997E-6</v>
      </c>
      <c r="Y9" s="30" t="s">
        <v>14</v>
      </c>
      <c r="Z9" s="21">
        <v>462690</v>
      </c>
      <c r="AA9" s="11">
        <v>4.9099999999999998E-2</v>
      </c>
      <c r="AB9" s="1">
        <v>7.9000000000000008E-3</v>
      </c>
      <c r="AC9" s="95">
        <v>6.2879600000000001E-10</v>
      </c>
      <c r="AD9" s="1">
        <v>0.38951000000000002</v>
      </c>
      <c r="AE9" s="21">
        <v>590283</v>
      </c>
      <c r="AG9" s="40" t="s">
        <v>339</v>
      </c>
      <c r="AH9" s="5">
        <v>5</v>
      </c>
      <c r="AI9" s="5">
        <v>50814632</v>
      </c>
      <c r="AJ9" s="5" t="s">
        <v>340</v>
      </c>
      <c r="AK9" s="42" t="s">
        <v>341</v>
      </c>
      <c r="AL9" s="40">
        <v>8.3997900000000007E-3</v>
      </c>
      <c r="AM9" s="5" t="s">
        <v>14</v>
      </c>
      <c r="AN9" s="5">
        <v>1.40216E-3</v>
      </c>
      <c r="AO9" s="54">
        <v>2.1000000000000002E-9</v>
      </c>
      <c r="AP9" s="42">
        <v>462690</v>
      </c>
      <c r="AQ9" s="40">
        <v>7.0000000000000001E-3</v>
      </c>
      <c r="AR9" s="5">
        <v>0.47499999999999998</v>
      </c>
      <c r="AS9" s="5">
        <v>1.2E-2</v>
      </c>
      <c r="AT9" s="5">
        <v>0.56999999999999995</v>
      </c>
      <c r="AU9" s="42">
        <v>98668</v>
      </c>
      <c r="AV9" s="40">
        <v>2.1000000000000001E-2</v>
      </c>
      <c r="AW9" s="5">
        <v>0.47499999999999998</v>
      </c>
      <c r="AX9" s="5">
        <v>1.9E-2</v>
      </c>
      <c r="AY9" s="5">
        <v>0.26</v>
      </c>
      <c r="AZ9" s="42">
        <v>71965</v>
      </c>
      <c r="BA9" s="40">
        <v>6.3E-2</v>
      </c>
      <c r="BB9" s="5">
        <v>0.47499999999999998</v>
      </c>
      <c r="BC9" s="5">
        <v>3.4000000000000002E-2</v>
      </c>
      <c r="BD9" s="5">
        <v>5.8999700000000002E-2</v>
      </c>
      <c r="BE9" s="42">
        <v>48149</v>
      </c>
    </row>
    <row r="10" spans="1:57" ht="14" customHeight="1">
      <c r="A10" s="11" t="s">
        <v>342</v>
      </c>
      <c r="B10" s="1">
        <v>14</v>
      </c>
      <c r="C10" s="1">
        <v>100359294</v>
      </c>
      <c r="D10" s="1" t="s">
        <v>340</v>
      </c>
      <c r="E10" s="21" t="s">
        <v>341</v>
      </c>
      <c r="F10" s="11">
        <v>0.82332799999999995</v>
      </c>
      <c r="G10" s="1">
        <v>-5.0150500000000001E-3</v>
      </c>
      <c r="H10" s="1">
        <v>1.81507E-3</v>
      </c>
      <c r="I10" s="1">
        <v>5.7000000000000002E-3</v>
      </c>
      <c r="J10" s="1">
        <v>462690</v>
      </c>
      <c r="K10" s="11" t="s">
        <v>14</v>
      </c>
      <c r="L10" s="1">
        <v>-4.9901500000000001E-2</v>
      </c>
      <c r="M10" s="1">
        <v>8.9694200000000005E-3</v>
      </c>
      <c r="N10" s="95">
        <v>2.59998E-8</v>
      </c>
      <c r="O10" s="21">
        <v>547261</v>
      </c>
      <c r="Q10" s="11" t="s">
        <v>446</v>
      </c>
      <c r="R10" s="1">
        <v>9</v>
      </c>
      <c r="S10" s="1">
        <v>96919182</v>
      </c>
      <c r="T10" s="1" t="s">
        <v>340</v>
      </c>
      <c r="U10" s="21" t="s">
        <v>341</v>
      </c>
      <c r="V10" s="11">
        <v>8.9814199999999999E-4</v>
      </c>
      <c r="W10" s="1">
        <v>1.3975999999999999E-3</v>
      </c>
      <c r="X10" s="1">
        <v>0.52</v>
      </c>
      <c r="Y10" s="30" t="s">
        <v>14</v>
      </c>
      <c r="Z10" s="21">
        <v>462690</v>
      </c>
      <c r="AA10" s="11">
        <v>4.0899999999999999E-2</v>
      </c>
      <c r="AB10" s="1">
        <v>7.1999999999999998E-3</v>
      </c>
      <c r="AC10" s="95">
        <v>1.1510100000000001E-8</v>
      </c>
      <c r="AD10" s="1">
        <v>0.55924600000000002</v>
      </c>
      <c r="AE10" s="21">
        <v>590283</v>
      </c>
      <c r="AG10" s="40" t="s">
        <v>552</v>
      </c>
      <c r="AH10" s="5">
        <v>2</v>
      </c>
      <c r="AI10" s="5">
        <v>25150296</v>
      </c>
      <c r="AJ10" s="5" t="s">
        <v>343</v>
      </c>
      <c r="AK10" s="42" t="s">
        <v>344</v>
      </c>
      <c r="AL10" s="40">
        <v>-5.0795399999999996E-3</v>
      </c>
      <c r="AM10" s="5" t="s">
        <v>14</v>
      </c>
      <c r="AN10" s="5">
        <v>1.3853400000000001E-3</v>
      </c>
      <c r="AO10" s="5">
        <v>2.5000000000000001E-4</v>
      </c>
      <c r="AP10" s="42">
        <v>462690</v>
      </c>
      <c r="AQ10" s="40">
        <v>-7.2999999999999995E-2</v>
      </c>
      <c r="AR10" s="5">
        <v>0.5</v>
      </c>
      <c r="AS10" s="5">
        <v>1.2E-2</v>
      </c>
      <c r="AT10" s="54">
        <v>3.2999700000000001E-9</v>
      </c>
      <c r="AU10" s="42">
        <v>98635</v>
      </c>
      <c r="AV10" s="40">
        <v>-9.1999999999999998E-2</v>
      </c>
      <c r="AW10" s="5">
        <v>0.5</v>
      </c>
      <c r="AX10" s="5">
        <v>1.9E-2</v>
      </c>
      <c r="AY10" s="54">
        <v>1.09999E-6</v>
      </c>
      <c r="AZ10" s="42">
        <v>72337</v>
      </c>
      <c r="BA10" s="40">
        <v>-9.8000000000000004E-2</v>
      </c>
      <c r="BB10" s="5">
        <v>0.5</v>
      </c>
      <c r="BC10" s="5">
        <v>3.4000000000000002E-2</v>
      </c>
      <c r="BD10" s="5">
        <v>3.4000100000000002E-3</v>
      </c>
      <c r="BE10" s="42">
        <v>48760</v>
      </c>
    </row>
    <row r="11" spans="1:57" ht="14" customHeight="1">
      <c r="A11" s="11" t="s">
        <v>110</v>
      </c>
      <c r="B11" s="1">
        <v>7</v>
      </c>
      <c r="C11" s="1">
        <v>32315613</v>
      </c>
      <c r="D11" s="1" t="s">
        <v>343</v>
      </c>
      <c r="E11" s="21" t="s">
        <v>344</v>
      </c>
      <c r="F11" s="11">
        <v>0.62963999999999998</v>
      </c>
      <c r="G11" s="1">
        <v>-1.1409900000000001E-2</v>
      </c>
      <c r="H11" s="1">
        <v>1.43702E-3</v>
      </c>
      <c r="I11" s="95">
        <v>2.0000000000000002E-15</v>
      </c>
      <c r="J11" s="1">
        <v>462690</v>
      </c>
      <c r="K11" s="11" t="s">
        <v>14</v>
      </c>
      <c r="L11" s="1">
        <v>-1.9003699999999998E-2</v>
      </c>
      <c r="M11" s="1">
        <v>7.19091E-3</v>
      </c>
      <c r="N11" s="1">
        <v>8.1999299999999994E-3</v>
      </c>
      <c r="O11" s="21">
        <v>547261</v>
      </c>
      <c r="Q11" s="11" t="s">
        <v>113</v>
      </c>
      <c r="R11" s="1">
        <v>7</v>
      </c>
      <c r="S11" s="1">
        <v>111092478</v>
      </c>
      <c r="T11" s="1" t="s">
        <v>341</v>
      </c>
      <c r="U11" s="21" t="s">
        <v>340</v>
      </c>
      <c r="V11" s="11">
        <v>8.9621900000000001E-3</v>
      </c>
      <c r="W11" s="1">
        <v>1.4469000000000001E-3</v>
      </c>
      <c r="X11" s="95">
        <v>5.9000000000000003E-10</v>
      </c>
      <c r="Y11" s="30" t="s">
        <v>14</v>
      </c>
      <c r="Z11" s="21">
        <v>462690</v>
      </c>
      <c r="AA11" s="11">
        <v>2.6599999999999999E-2</v>
      </c>
      <c r="AB11" s="1">
        <v>8.2000000000000007E-3</v>
      </c>
      <c r="AC11" s="1">
        <v>1.20801E-3</v>
      </c>
      <c r="AD11" s="1">
        <v>0.35867300000000002</v>
      </c>
      <c r="AE11" s="21">
        <v>590283</v>
      </c>
      <c r="AG11" s="40" t="s">
        <v>110</v>
      </c>
      <c r="AH11" s="5">
        <v>7</v>
      </c>
      <c r="AI11" s="5">
        <v>32315613</v>
      </c>
      <c r="AJ11" s="5" t="s">
        <v>343</v>
      </c>
      <c r="AK11" s="42" t="s">
        <v>344</v>
      </c>
      <c r="AL11" s="40">
        <v>-1.1409900000000001E-2</v>
      </c>
      <c r="AM11" s="5" t="s">
        <v>14</v>
      </c>
      <c r="AN11" s="5">
        <v>1.43702E-3</v>
      </c>
      <c r="AO11" s="54">
        <v>2.0000000000000002E-15</v>
      </c>
      <c r="AP11" s="42">
        <v>462690</v>
      </c>
      <c r="AQ11" s="40">
        <v>-1.7000000000000001E-2</v>
      </c>
      <c r="AR11" s="5">
        <v>0.63300000000000001</v>
      </c>
      <c r="AS11" s="5">
        <v>1.2999999999999999E-2</v>
      </c>
      <c r="AT11" s="5">
        <v>0.19</v>
      </c>
      <c r="AU11" s="42">
        <v>97685</v>
      </c>
      <c r="AV11" s="40">
        <v>-2.7E-2</v>
      </c>
      <c r="AW11" s="5">
        <v>0.63300000000000001</v>
      </c>
      <c r="AX11" s="5">
        <v>0.02</v>
      </c>
      <c r="AY11" s="5">
        <v>0.18</v>
      </c>
      <c r="AZ11" s="42">
        <v>70297</v>
      </c>
      <c r="BA11" s="40">
        <v>2.9000000000000001E-2</v>
      </c>
      <c r="BB11" s="5">
        <v>0.63300000000000001</v>
      </c>
      <c r="BC11" s="5">
        <v>3.7999999999999999E-2</v>
      </c>
      <c r="BD11" s="5">
        <v>0.44</v>
      </c>
      <c r="BE11" s="42">
        <v>40325</v>
      </c>
    </row>
    <row r="12" spans="1:57" ht="14" customHeight="1">
      <c r="A12" s="11" t="s">
        <v>113</v>
      </c>
      <c r="B12" s="1">
        <v>7</v>
      </c>
      <c r="C12" s="1">
        <v>111092478</v>
      </c>
      <c r="D12" s="1" t="s">
        <v>341</v>
      </c>
      <c r="E12" s="21" t="s">
        <v>340</v>
      </c>
      <c r="F12" s="11">
        <v>0.36183799999999999</v>
      </c>
      <c r="G12" s="1">
        <v>8.9621900000000001E-3</v>
      </c>
      <c r="H12" s="1">
        <v>1.4469000000000001E-3</v>
      </c>
      <c r="I12" s="95">
        <v>5.9000000000000003E-10</v>
      </c>
      <c r="J12" s="1">
        <v>462690</v>
      </c>
      <c r="K12" s="11" t="s">
        <v>14</v>
      </c>
      <c r="L12" s="1">
        <v>1.10414E-2</v>
      </c>
      <c r="M12" s="1">
        <v>7.2900899999999999E-3</v>
      </c>
      <c r="N12" s="1">
        <v>0.13</v>
      </c>
      <c r="O12" s="21">
        <v>547261</v>
      </c>
      <c r="Q12" s="11" t="s">
        <v>447</v>
      </c>
      <c r="R12" s="1">
        <v>19</v>
      </c>
      <c r="S12" s="1">
        <v>19407718</v>
      </c>
      <c r="T12" s="1" t="s">
        <v>340</v>
      </c>
      <c r="U12" s="21" t="s">
        <v>341</v>
      </c>
      <c r="V12" s="11">
        <v>-2.6343299999999998E-3</v>
      </c>
      <c r="W12" s="1">
        <v>2.6185100000000001E-3</v>
      </c>
      <c r="X12" s="1">
        <v>0.31</v>
      </c>
      <c r="Y12" s="30" t="s">
        <v>14</v>
      </c>
      <c r="Z12" s="21">
        <v>462690</v>
      </c>
      <c r="AA12" s="11">
        <v>-9.2100000000000001E-2</v>
      </c>
      <c r="AB12" s="1">
        <v>1.3299999999999999E-2</v>
      </c>
      <c r="AC12" s="95">
        <v>4.1314300000000003E-12</v>
      </c>
      <c r="AD12" s="1">
        <v>0.92341419999999996</v>
      </c>
      <c r="AE12" s="21">
        <v>590283</v>
      </c>
      <c r="AG12" s="40" t="s">
        <v>113</v>
      </c>
      <c r="AH12" s="5">
        <v>7</v>
      </c>
      <c r="AI12" s="5">
        <v>111092478</v>
      </c>
      <c r="AJ12" s="5" t="s">
        <v>341</v>
      </c>
      <c r="AK12" s="42" t="s">
        <v>340</v>
      </c>
      <c r="AL12" s="40">
        <v>8.9621900000000001E-3</v>
      </c>
      <c r="AM12" s="5" t="s">
        <v>14</v>
      </c>
      <c r="AN12" s="5">
        <v>1.4469000000000001E-3</v>
      </c>
      <c r="AO12" s="54">
        <v>5.9000000000000003E-10</v>
      </c>
      <c r="AP12" s="42">
        <v>462690</v>
      </c>
      <c r="AQ12" s="40">
        <v>0.02</v>
      </c>
      <c r="AR12" s="5">
        <v>0.35599999999999998</v>
      </c>
      <c r="AS12" s="5">
        <v>1.2999999999999999E-2</v>
      </c>
      <c r="AT12" s="5">
        <v>0.12</v>
      </c>
      <c r="AU12" s="42">
        <v>98271</v>
      </c>
      <c r="AV12" s="40">
        <v>3.5999999999999997E-2</v>
      </c>
      <c r="AW12" s="5">
        <v>0.35599999999999998</v>
      </c>
      <c r="AX12" s="5">
        <v>0.02</v>
      </c>
      <c r="AY12" s="5">
        <v>7.4999800000000005E-2</v>
      </c>
      <c r="AZ12" s="42">
        <v>71565</v>
      </c>
      <c r="BA12" s="40">
        <v>3.7999999999999999E-2</v>
      </c>
      <c r="BB12" s="5">
        <v>0.35599999999999998</v>
      </c>
      <c r="BC12" s="5">
        <v>3.6999999999999998E-2</v>
      </c>
      <c r="BD12" s="5">
        <v>0.3</v>
      </c>
      <c r="BE12" s="42">
        <v>44179</v>
      </c>
    </row>
    <row r="13" spans="1:57" ht="14" customHeight="1">
      <c r="A13" s="11" t="s">
        <v>345</v>
      </c>
      <c r="B13" s="1">
        <v>16</v>
      </c>
      <c r="C13" s="1">
        <v>87443734</v>
      </c>
      <c r="D13" s="1" t="s">
        <v>341</v>
      </c>
      <c r="E13" s="21" t="s">
        <v>340</v>
      </c>
      <c r="F13" s="11">
        <v>0.42584499999999997</v>
      </c>
      <c r="G13" s="1">
        <v>7.9704600000000004E-3</v>
      </c>
      <c r="H13" s="1">
        <v>1.40503E-3</v>
      </c>
      <c r="I13" s="95">
        <v>1.4E-8</v>
      </c>
      <c r="J13" s="1">
        <v>462690</v>
      </c>
      <c r="K13" s="11" t="s">
        <v>14</v>
      </c>
      <c r="L13" s="1">
        <v>6.50682E-3</v>
      </c>
      <c r="M13" s="1">
        <v>7.1657500000000002E-3</v>
      </c>
      <c r="N13" s="1">
        <v>0.36</v>
      </c>
      <c r="O13" s="21">
        <v>547261</v>
      </c>
      <c r="Q13" s="11" t="s">
        <v>448</v>
      </c>
      <c r="R13" s="1">
        <v>6</v>
      </c>
      <c r="S13" s="1">
        <v>7281654</v>
      </c>
      <c r="T13" s="1" t="s">
        <v>343</v>
      </c>
      <c r="U13" s="21" t="s">
        <v>344</v>
      </c>
      <c r="V13" s="11">
        <v>-2.42129E-3</v>
      </c>
      <c r="W13" s="1">
        <v>1.40894E-3</v>
      </c>
      <c r="X13" s="1">
        <v>8.5999999999999993E-2</v>
      </c>
      <c r="Y13" s="30" t="s">
        <v>14</v>
      </c>
      <c r="Z13" s="21">
        <v>462690</v>
      </c>
      <c r="AA13" s="11">
        <v>4.9099999999999998E-2</v>
      </c>
      <c r="AB13" s="1">
        <v>7.4000000000000003E-3</v>
      </c>
      <c r="AC13" s="95">
        <v>3.3419500000000002E-11</v>
      </c>
      <c r="AD13" s="1">
        <v>0.59320799999999996</v>
      </c>
      <c r="AE13" s="21">
        <v>590283</v>
      </c>
      <c r="AG13" s="40" t="s">
        <v>345</v>
      </c>
      <c r="AH13" s="5">
        <v>16</v>
      </c>
      <c r="AI13" s="5">
        <v>87443734</v>
      </c>
      <c r="AJ13" s="5" t="s">
        <v>341</v>
      </c>
      <c r="AK13" s="42" t="s">
        <v>340</v>
      </c>
      <c r="AL13" s="40">
        <v>7.9704600000000004E-3</v>
      </c>
      <c r="AM13" s="5" t="s">
        <v>14</v>
      </c>
      <c r="AN13" s="5">
        <v>1.40503E-3</v>
      </c>
      <c r="AO13" s="54">
        <v>1.4E-8</v>
      </c>
      <c r="AP13" s="42">
        <v>462690</v>
      </c>
      <c r="AQ13" s="40">
        <v>-1.0999999999999999E-2</v>
      </c>
      <c r="AR13" s="5">
        <v>0.40500000000000003</v>
      </c>
      <c r="AS13" s="5">
        <v>1.2999999999999999E-2</v>
      </c>
      <c r="AT13" s="5">
        <v>0.39</v>
      </c>
      <c r="AU13" s="42">
        <v>98350</v>
      </c>
      <c r="AV13" s="40">
        <v>-1.2E-2</v>
      </c>
      <c r="AW13" s="5">
        <v>0.40500000000000003</v>
      </c>
      <c r="AX13" s="5">
        <v>1.9E-2</v>
      </c>
      <c r="AY13" s="5">
        <v>0.53</v>
      </c>
      <c r="AZ13" s="42">
        <v>71780</v>
      </c>
      <c r="BA13" s="40">
        <v>-2.7E-2</v>
      </c>
      <c r="BB13" s="5">
        <v>0.40500000000000003</v>
      </c>
      <c r="BC13" s="5">
        <v>3.4000000000000002E-2</v>
      </c>
      <c r="BD13" s="5">
        <v>0.44</v>
      </c>
      <c r="BE13" s="42">
        <v>48329</v>
      </c>
    </row>
    <row r="14" spans="1:57" ht="14" customHeight="1">
      <c r="A14" s="11" t="s">
        <v>346</v>
      </c>
      <c r="B14" s="1">
        <v>10</v>
      </c>
      <c r="C14" s="1">
        <v>44496971</v>
      </c>
      <c r="D14" s="1" t="s">
        <v>340</v>
      </c>
      <c r="E14" s="21" t="s">
        <v>341</v>
      </c>
      <c r="F14" s="11">
        <v>0.33679199999999998</v>
      </c>
      <c r="G14" s="1">
        <v>9.0272099999999999E-4</v>
      </c>
      <c r="H14" s="1">
        <v>1.4659E-3</v>
      </c>
      <c r="I14" s="1">
        <v>0.54</v>
      </c>
      <c r="J14" s="1">
        <v>462690</v>
      </c>
      <c r="K14" s="11" t="s">
        <v>14</v>
      </c>
      <c r="L14" s="1">
        <v>-5.0744999999999998E-2</v>
      </c>
      <c r="M14" s="1">
        <v>7.3281700000000002E-3</v>
      </c>
      <c r="N14" s="95">
        <v>4.4004799999999998E-12</v>
      </c>
      <c r="O14" s="21">
        <v>547261</v>
      </c>
      <c r="Q14" s="11" t="s">
        <v>345</v>
      </c>
      <c r="R14" s="1">
        <v>16</v>
      </c>
      <c r="S14" s="1">
        <v>87443734</v>
      </c>
      <c r="T14" s="1" t="s">
        <v>341</v>
      </c>
      <c r="U14" s="21" t="s">
        <v>340</v>
      </c>
      <c r="V14" s="11">
        <v>7.9704600000000004E-3</v>
      </c>
      <c r="W14" s="1">
        <v>1.40503E-3</v>
      </c>
      <c r="X14" s="95">
        <v>1.4E-8</v>
      </c>
      <c r="Y14" s="30" t="s">
        <v>14</v>
      </c>
      <c r="Z14" s="21">
        <v>462690</v>
      </c>
      <c r="AA14" s="11">
        <v>-7.6E-3</v>
      </c>
      <c r="AB14" s="1">
        <v>7.9000000000000008E-3</v>
      </c>
      <c r="AC14" s="1">
        <v>0.33250000000000002</v>
      </c>
      <c r="AD14" s="1">
        <v>0.42454500000000001</v>
      </c>
      <c r="AE14" s="21">
        <v>590283</v>
      </c>
      <c r="AG14" s="40" t="s">
        <v>119</v>
      </c>
      <c r="AH14" s="5">
        <v>10</v>
      </c>
      <c r="AI14" s="5">
        <v>74741181</v>
      </c>
      <c r="AJ14" s="5" t="s">
        <v>343</v>
      </c>
      <c r="AK14" s="42" t="s">
        <v>340</v>
      </c>
      <c r="AL14" s="40">
        <v>8.1354400000000007E-3</v>
      </c>
      <c r="AM14" s="5" t="s">
        <v>14</v>
      </c>
      <c r="AN14" s="5">
        <v>1.45258E-3</v>
      </c>
      <c r="AO14" s="54">
        <v>2.0999999999999999E-8</v>
      </c>
      <c r="AP14" s="42">
        <v>462690</v>
      </c>
      <c r="AQ14" s="40">
        <v>-1.7000000000000001E-2</v>
      </c>
      <c r="AR14" s="5">
        <v>0.66900000000000004</v>
      </c>
      <c r="AS14" s="5">
        <v>1.4E-2</v>
      </c>
      <c r="AT14" s="5">
        <v>0.23</v>
      </c>
      <c r="AU14" s="42">
        <v>97713</v>
      </c>
      <c r="AV14" s="40">
        <v>-1.4999999999999999E-2</v>
      </c>
      <c r="AW14" s="5">
        <v>0.66900000000000004</v>
      </c>
      <c r="AX14" s="5">
        <v>2.1999999999999999E-2</v>
      </c>
      <c r="AY14" s="5">
        <v>0.49</v>
      </c>
      <c r="AZ14" s="42">
        <v>71369</v>
      </c>
      <c r="BA14" s="40">
        <v>-4.8000000000000001E-2</v>
      </c>
      <c r="BB14" s="5">
        <v>0.66900000000000004</v>
      </c>
      <c r="BC14" s="5">
        <v>3.7999999999999999E-2</v>
      </c>
      <c r="BD14" s="5">
        <v>0.2</v>
      </c>
      <c r="BE14" s="42">
        <v>47366</v>
      </c>
    </row>
    <row r="15" spans="1:57" ht="14" customHeight="1">
      <c r="A15" s="11" t="s">
        <v>119</v>
      </c>
      <c r="B15" s="1">
        <v>10</v>
      </c>
      <c r="C15" s="1">
        <v>74738269</v>
      </c>
      <c r="D15" s="1" t="s">
        <v>343</v>
      </c>
      <c r="E15" s="21" t="s">
        <v>340</v>
      </c>
      <c r="F15" s="11">
        <v>0.632969</v>
      </c>
      <c r="G15" s="1">
        <v>8.1354400000000007E-3</v>
      </c>
      <c r="H15" s="1">
        <v>1.45258E-3</v>
      </c>
      <c r="I15" s="95">
        <v>2.0999999999999999E-8</v>
      </c>
      <c r="J15" s="1">
        <v>462690</v>
      </c>
      <c r="K15" s="11" t="s">
        <v>14</v>
      </c>
      <c r="L15" s="1">
        <v>-4.9526500000000003E-3</v>
      </c>
      <c r="M15" s="1">
        <v>7.2889199999999999E-3</v>
      </c>
      <c r="N15" s="1">
        <v>0.5</v>
      </c>
      <c r="O15" s="21">
        <v>547261</v>
      </c>
      <c r="Q15" s="11" t="s">
        <v>449</v>
      </c>
      <c r="R15" s="1">
        <v>5</v>
      </c>
      <c r="S15" s="1">
        <v>14847331</v>
      </c>
      <c r="T15" s="1" t="s">
        <v>344</v>
      </c>
      <c r="U15" s="21" t="s">
        <v>343</v>
      </c>
      <c r="V15" s="11">
        <v>1.85579E-3</v>
      </c>
      <c r="W15" s="1">
        <v>1.3902400000000001E-3</v>
      </c>
      <c r="X15" s="1">
        <v>0.18</v>
      </c>
      <c r="Y15" s="30" t="s">
        <v>14</v>
      </c>
      <c r="Z15" s="21">
        <v>462690</v>
      </c>
      <c r="AA15" s="11">
        <v>4.2900000000000001E-2</v>
      </c>
      <c r="AB15" s="1">
        <v>7.3000000000000001E-3</v>
      </c>
      <c r="AC15" s="95">
        <v>3.3720200000000001E-9</v>
      </c>
      <c r="AD15" s="1">
        <v>0.46288099999999999</v>
      </c>
      <c r="AE15" s="21">
        <v>590283</v>
      </c>
      <c r="AG15" s="40" t="s">
        <v>122</v>
      </c>
      <c r="AH15" s="5">
        <v>12</v>
      </c>
      <c r="AI15" s="5">
        <v>75380511</v>
      </c>
      <c r="AJ15" s="5" t="s">
        <v>340</v>
      </c>
      <c r="AK15" s="42" t="s">
        <v>344</v>
      </c>
      <c r="AL15" s="40">
        <v>-9.5798800000000007E-3</v>
      </c>
      <c r="AM15" s="5" t="s">
        <v>14</v>
      </c>
      <c r="AN15" s="5">
        <v>1.4580299999999999E-3</v>
      </c>
      <c r="AO15" s="54">
        <v>5.0000000000000002E-11</v>
      </c>
      <c r="AP15" s="42">
        <v>462690</v>
      </c>
      <c r="AQ15" s="40">
        <v>6.8999999999999999E-3</v>
      </c>
      <c r="AR15" s="5">
        <v>0.39200000000000002</v>
      </c>
      <c r="AS15" s="5">
        <v>1.2999999999999999E-2</v>
      </c>
      <c r="AT15" s="5">
        <v>0.6</v>
      </c>
      <c r="AU15" s="42">
        <v>98247</v>
      </c>
      <c r="AV15" s="40">
        <v>4.4000000000000003E-3</v>
      </c>
      <c r="AW15" s="5">
        <v>0.39200000000000002</v>
      </c>
      <c r="AX15" s="5">
        <v>0.02</v>
      </c>
      <c r="AY15" s="5">
        <v>0.82</v>
      </c>
      <c r="AZ15" s="42">
        <v>71551</v>
      </c>
      <c r="BA15" s="40">
        <v>-7.6E-3</v>
      </c>
      <c r="BB15" s="5">
        <v>0.39200000000000002</v>
      </c>
      <c r="BC15" s="5">
        <v>3.5999999999999997E-2</v>
      </c>
      <c r="BD15" s="5">
        <v>0.83</v>
      </c>
      <c r="BE15" s="42">
        <v>45368</v>
      </c>
    </row>
    <row r="16" spans="1:57" ht="14" customHeight="1">
      <c r="A16" s="11" t="s">
        <v>347</v>
      </c>
      <c r="B16" s="1">
        <v>12</v>
      </c>
      <c r="C16" s="1">
        <v>20220033</v>
      </c>
      <c r="D16" s="1" t="s">
        <v>341</v>
      </c>
      <c r="E16" s="21" t="s">
        <v>344</v>
      </c>
      <c r="F16" s="11">
        <v>0.33212599999999998</v>
      </c>
      <c r="G16" s="95">
        <v>-2.1240999999999999E-5</v>
      </c>
      <c r="H16" s="1">
        <v>1.48091E-3</v>
      </c>
      <c r="I16" s="1">
        <v>0.99</v>
      </c>
      <c r="J16" s="1">
        <v>462690</v>
      </c>
      <c r="K16" s="11" t="s">
        <v>14</v>
      </c>
      <c r="L16" s="1">
        <v>-4.3462800000000003E-2</v>
      </c>
      <c r="M16" s="1">
        <v>7.4395099999999999E-3</v>
      </c>
      <c r="N16" s="95">
        <v>5.1999599999999999E-9</v>
      </c>
      <c r="O16" s="21">
        <v>547261</v>
      </c>
      <c r="Q16" s="11" t="s">
        <v>450</v>
      </c>
      <c r="R16" s="1">
        <v>6</v>
      </c>
      <c r="S16" s="1">
        <v>32627714</v>
      </c>
      <c r="T16" s="1" t="s">
        <v>340</v>
      </c>
      <c r="U16" s="21" t="s">
        <v>344</v>
      </c>
      <c r="V16" s="11">
        <v>-6.7525500000000004E-4</v>
      </c>
      <c r="W16" s="1">
        <v>1.42151E-3</v>
      </c>
      <c r="X16" s="1">
        <v>0.63</v>
      </c>
      <c r="Y16" s="30" t="s">
        <v>14</v>
      </c>
      <c r="Z16" s="21">
        <v>462690</v>
      </c>
      <c r="AA16" s="11">
        <v>-7.0900000000000005E-2</v>
      </c>
      <c r="AB16" s="1">
        <v>7.9000000000000008E-3</v>
      </c>
      <c r="AC16" s="95">
        <v>3.7153500000000001E-19</v>
      </c>
      <c r="AD16" s="1">
        <v>0.39756399999999997</v>
      </c>
      <c r="AE16" s="21">
        <v>590283</v>
      </c>
      <c r="AG16" s="40" t="s">
        <v>124</v>
      </c>
      <c r="AH16" s="5">
        <v>1</v>
      </c>
      <c r="AI16" s="5">
        <v>162094732</v>
      </c>
      <c r="AJ16" s="5" t="s">
        <v>344</v>
      </c>
      <c r="AK16" s="42" t="s">
        <v>343</v>
      </c>
      <c r="AL16" s="40">
        <v>8.0238900000000005E-3</v>
      </c>
      <c r="AM16" s="5" t="s">
        <v>14</v>
      </c>
      <c r="AN16" s="5">
        <v>1.43191E-3</v>
      </c>
      <c r="AO16" s="54">
        <v>2.0999999999999999E-8</v>
      </c>
      <c r="AP16" s="42">
        <v>462690</v>
      </c>
      <c r="AQ16" s="40">
        <v>2.5999999999999999E-2</v>
      </c>
      <c r="AR16" s="5">
        <v>0.375</v>
      </c>
      <c r="AS16" s="5">
        <v>1.2999999999999999E-2</v>
      </c>
      <c r="AT16" s="5">
        <v>4.0999599999999997E-2</v>
      </c>
      <c r="AU16" s="42">
        <v>98617</v>
      </c>
      <c r="AV16" s="40">
        <v>2.7E-2</v>
      </c>
      <c r="AW16" s="5">
        <v>0.375</v>
      </c>
      <c r="AX16" s="5">
        <v>1.9E-2</v>
      </c>
      <c r="AY16" s="5">
        <v>0.16</v>
      </c>
      <c r="AZ16" s="42">
        <v>71222</v>
      </c>
      <c r="BA16" s="40">
        <v>9.9000000000000005E-2</v>
      </c>
      <c r="BB16" s="5">
        <v>0.375</v>
      </c>
      <c r="BC16" s="5">
        <v>3.5000000000000003E-2</v>
      </c>
      <c r="BD16" s="5">
        <v>5.3000499999999997E-3</v>
      </c>
      <c r="BE16" s="42">
        <v>44182</v>
      </c>
    </row>
    <row r="17" spans="1:57" ht="14" customHeight="1">
      <c r="A17" s="11" t="s">
        <v>348</v>
      </c>
      <c r="B17" s="1">
        <v>4</v>
      </c>
      <c r="C17" s="1">
        <v>81181072</v>
      </c>
      <c r="D17" s="1" t="s">
        <v>343</v>
      </c>
      <c r="E17" s="21" t="s">
        <v>340</v>
      </c>
      <c r="F17" s="11">
        <v>0.70996899999999996</v>
      </c>
      <c r="G17" s="1">
        <v>3.17378E-4</v>
      </c>
      <c r="H17" s="1">
        <v>1.5312399999999999E-3</v>
      </c>
      <c r="I17" s="1">
        <v>0.84</v>
      </c>
      <c r="J17" s="1">
        <v>462690</v>
      </c>
      <c r="K17" s="11" t="s">
        <v>14</v>
      </c>
      <c r="L17" s="1">
        <v>-4.6306800000000002E-2</v>
      </c>
      <c r="M17" s="1">
        <v>7.75189E-3</v>
      </c>
      <c r="N17" s="95">
        <v>2.3000099999999998E-9</v>
      </c>
      <c r="O17" s="21">
        <v>547261</v>
      </c>
      <c r="Q17" s="11" t="s">
        <v>451</v>
      </c>
      <c r="R17" s="1">
        <v>10</v>
      </c>
      <c r="S17" s="1">
        <v>71485458</v>
      </c>
      <c r="T17" s="1" t="s">
        <v>344</v>
      </c>
      <c r="U17" s="21" t="s">
        <v>343</v>
      </c>
      <c r="V17" s="11">
        <v>4.7301100000000002E-4</v>
      </c>
      <c r="W17" s="1">
        <v>1.4999799999999999E-3</v>
      </c>
      <c r="X17" s="1">
        <v>0.75</v>
      </c>
      <c r="Y17" s="30" t="s">
        <v>14</v>
      </c>
      <c r="Z17" s="21">
        <v>462690</v>
      </c>
      <c r="AA17" s="11">
        <v>-4.7699999999999999E-2</v>
      </c>
      <c r="AB17" s="1">
        <v>8.5000000000000006E-3</v>
      </c>
      <c r="AC17" s="95">
        <v>2.10902E-8</v>
      </c>
      <c r="AD17" s="1">
        <v>0.31289600000000001</v>
      </c>
      <c r="AE17" s="21">
        <v>590283</v>
      </c>
      <c r="AG17" s="40" t="s">
        <v>553</v>
      </c>
      <c r="AH17" s="5">
        <v>16</v>
      </c>
      <c r="AI17" s="5">
        <v>53819877</v>
      </c>
      <c r="AJ17" s="5" t="s">
        <v>341</v>
      </c>
      <c r="AK17" s="42" t="s">
        <v>340</v>
      </c>
      <c r="AL17" s="40">
        <v>1.1135699999999999E-3</v>
      </c>
      <c r="AM17" s="5" t="s">
        <v>14</v>
      </c>
      <c r="AN17" s="5">
        <v>1.4177599999999999E-3</v>
      </c>
      <c r="AO17" s="5">
        <v>0.43</v>
      </c>
      <c r="AP17" s="42">
        <v>462690</v>
      </c>
      <c r="AQ17" s="40">
        <v>-0.21</v>
      </c>
      <c r="AR17" s="5">
        <v>0.59299999999999997</v>
      </c>
      <c r="AS17" s="5">
        <v>1.2E-2</v>
      </c>
      <c r="AT17" s="54">
        <v>5.0003499999999999E-67</v>
      </c>
      <c r="AU17" s="42">
        <v>98684</v>
      </c>
      <c r="AV17" s="40">
        <v>-0.28999999999999998</v>
      </c>
      <c r="AW17" s="5">
        <v>0.59299999999999997</v>
      </c>
      <c r="AX17" s="5">
        <v>1.9E-2</v>
      </c>
      <c r="AY17" s="54">
        <v>8.4003999999999996E-51</v>
      </c>
      <c r="AZ17" s="42">
        <v>71976</v>
      </c>
      <c r="BA17" s="40">
        <v>-0.35</v>
      </c>
      <c r="BB17" s="5">
        <v>0.59299999999999997</v>
      </c>
      <c r="BC17" s="5">
        <v>3.4000000000000002E-2</v>
      </c>
      <c r="BD17" s="54">
        <v>1.9001999999999999E-24</v>
      </c>
      <c r="BE17" s="42">
        <v>46707</v>
      </c>
    </row>
    <row r="18" spans="1:57" ht="14" customHeight="1">
      <c r="A18" s="11" t="s">
        <v>122</v>
      </c>
      <c r="B18" s="1">
        <v>12</v>
      </c>
      <c r="C18" s="1">
        <v>75380511</v>
      </c>
      <c r="D18" s="1" t="s">
        <v>340</v>
      </c>
      <c r="E18" s="21" t="s">
        <v>344</v>
      </c>
      <c r="F18" s="11">
        <v>0.34343600000000002</v>
      </c>
      <c r="G18" s="1">
        <v>-9.5798800000000007E-3</v>
      </c>
      <c r="H18" s="1">
        <v>1.4580299999999999E-3</v>
      </c>
      <c r="I18" s="95">
        <v>5.0000000000000002E-11</v>
      </c>
      <c r="J18" s="1">
        <v>462690</v>
      </c>
      <c r="K18" s="11" t="s">
        <v>14</v>
      </c>
      <c r="L18" s="1">
        <v>-1.36819E-2</v>
      </c>
      <c r="M18" s="1">
        <v>7.3071000000000004E-3</v>
      </c>
      <c r="N18" s="1">
        <v>6.0999999999999999E-2</v>
      </c>
      <c r="O18" s="21">
        <v>547261</v>
      </c>
      <c r="Q18" s="11" t="s">
        <v>452</v>
      </c>
      <c r="R18" s="1">
        <v>9</v>
      </c>
      <c r="S18" s="1">
        <v>22134094</v>
      </c>
      <c r="T18" s="1" t="s">
        <v>340</v>
      </c>
      <c r="U18" s="21" t="s">
        <v>341</v>
      </c>
      <c r="V18" s="11">
        <v>-4.2681700000000002E-4</v>
      </c>
      <c r="W18" s="1">
        <v>1.83099E-3</v>
      </c>
      <c r="X18" s="1">
        <v>0.82</v>
      </c>
      <c r="Y18" s="30" t="s">
        <v>14</v>
      </c>
      <c r="Z18" s="21">
        <v>462690</v>
      </c>
      <c r="AA18" s="11">
        <v>0.15690000000000001</v>
      </c>
      <c r="AB18" s="1">
        <v>9.7999999999999997E-3</v>
      </c>
      <c r="AC18" s="95">
        <v>4.1323800000000001E-58</v>
      </c>
      <c r="AD18" s="1">
        <v>0.82639499999999999</v>
      </c>
      <c r="AE18" s="21">
        <v>590283</v>
      </c>
      <c r="AG18" s="40" t="s">
        <v>131</v>
      </c>
      <c r="AH18" s="5">
        <v>1</v>
      </c>
      <c r="AI18" s="5">
        <v>73860028</v>
      </c>
      <c r="AJ18" s="5" t="s">
        <v>343</v>
      </c>
      <c r="AK18" s="42" t="s">
        <v>344</v>
      </c>
      <c r="AL18" s="40">
        <v>1.1702000000000001E-2</v>
      </c>
      <c r="AM18" s="5" t="s">
        <v>14</v>
      </c>
      <c r="AN18" s="5">
        <v>1.4227300000000001E-3</v>
      </c>
      <c r="AO18" s="54">
        <v>2E-16</v>
      </c>
      <c r="AP18" s="42">
        <v>462690</v>
      </c>
      <c r="AQ18" s="40">
        <v>-7.1000000000000004E-3</v>
      </c>
      <c r="AR18" s="5">
        <v>0.41499999999999998</v>
      </c>
      <c r="AS18" s="5">
        <v>1.2999999999999999E-2</v>
      </c>
      <c r="AT18" s="5">
        <v>0.56999999999999995</v>
      </c>
      <c r="AU18" s="42">
        <v>98282</v>
      </c>
      <c r="AV18" s="40">
        <v>-2.4E-2</v>
      </c>
      <c r="AW18" s="5">
        <v>0.41499999999999998</v>
      </c>
      <c r="AX18" s="5">
        <v>1.9E-2</v>
      </c>
      <c r="AY18" s="5">
        <v>0.22</v>
      </c>
      <c r="AZ18" s="42">
        <v>71845</v>
      </c>
      <c r="BA18" s="40">
        <v>-2.5000000000000001E-2</v>
      </c>
      <c r="BB18" s="5">
        <v>0.41499999999999998</v>
      </c>
      <c r="BC18" s="5">
        <v>3.5000000000000003E-2</v>
      </c>
      <c r="BD18" s="5">
        <v>0.48</v>
      </c>
      <c r="BE18" s="42">
        <v>45929</v>
      </c>
    </row>
    <row r="19" spans="1:57" ht="14" customHeight="1">
      <c r="A19" s="11" t="s">
        <v>124</v>
      </c>
      <c r="B19" s="1">
        <v>1</v>
      </c>
      <c r="C19" s="1">
        <v>162090536</v>
      </c>
      <c r="D19" s="1" t="s">
        <v>344</v>
      </c>
      <c r="E19" s="21" t="s">
        <v>343</v>
      </c>
      <c r="F19" s="11">
        <v>0.37224699999999999</v>
      </c>
      <c r="G19" s="1">
        <v>8.0238900000000005E-3</v>
      </c>
      <c r="H19" s="1">
        <v>1.43191E-3</v>
      </c>
      <c r="I19" s="95">
        <v>2.0999999999999999E-8</v>
      </c>
      <c r="J19" s="1">
        <v>462690</v>
      </c>
      <c r="K19" s="11" t="s">
        <v>14</v>
      </c>
      <c r="L19" s="1">
        <v>1.28329E-2</v>
      </c>
      <c r="M19" s="1">
        <v>7.25006E-3</v>
      </c>
      <c r="N19" s="1">
        <v>7.6999899999999996E-2</v>
      </c>
      <c r="O19" s="21">
        <v>547261</v>
      </c>
      <c r="Q19" s="11" t="s">
        <v>453</v>
      </c>
      <c r="R19" s="1">
        <v>11</v>
      </c>
      <c r="S19" s="1">
        <v>92708710</v>
      </c>
      <c r="T19" s="1" t="s">
        <v>341</v>
      </c>
      <c r="U19" s="21" t="s">
        <v>344</v>
      </c>
      <c r="V19" s="11">
        <v>-4.4182899999999997E-4</v>
      </c>
      <c r="W19" s="1">
        <v>1.5496799999999999E-3</v>
      </c>
      <c r="X19" s="1">
        <v>0.78</v>
      </c>
      <c r="Y19" s="30" t="s">
        <v>14</v>
      </c>
      <c r="Z19" s="21">
        <v>462690</v>
      </c>
      <c r="AA19" s="11">
        <v>-9.0899999999999995E-2</v>
      </c>
      <c r="AB19" s="1">
        <v>8.0000000000000002E-3</v>
      </c>
      <c r="AC19" s="95">
        <v>5.8465500000000002E-30</v>
      </c>
      <c r="AD19" s="1">
        <v>0.72423199999999999</v>
      </c>
      <c r="AE19" s="21">
        <v>590283</v>
      </c>
      <c r="AG19" s="40" t="s">
        <v>134</v>
      </c>
      <c r="AH19" s="5">
        <v>10</v>
      </c>
      <c r="AI19" s="5">
        <v>8802912</v>
      </c>
      <c r="AJ19" s="5" t="s">
        <v>340</v>
      </c>
      <c r="AK19" s="42" t="s">
        <v>344</v>
      </c>
      <c r="AL19" s="40">
        <v>-1.00713E-2</v>
      </c>
      <c r="AM19" s="5" t="s">
        <v>14</v>
      </c>
      <c r="AN19" s="5">
        <v>1.5880899999999999E-3</v>
      </c>
      <c r="AO19" s="54">
        <v>2.3000000000000001E-10</v>
      </c>
      <c r="AP19" s="42">
        <v>462690</v>
      </c>
      <c r="AQ19" s="40">
        <v>0.02</v>
      </c>
      <c r="AR19" s="5">
        <v>0.8</v>
      </c>
      <c r="AS19" s="5">
        <v>1.4999999999999999E-2</v>
      </c>
      <c r="AT19" s="5">
        <v>0.17</v>
      </c>
      <c r="AU19" s="42">
        <v>97134</v>
      </c>
      <c r="AV19" s="40">
        <v>1.9E-2</v>
      </c>
      <c r="AW19" s="5">
        <v>0.8</v>
      </c>
      <c r="AX19" s="5">
        <v>2.3E-2</v>
      </c>
      <c r="AY19" s="5">
        <v>0.41</v>
      </c>
      <c r="AZ19" s="42">
        <v>66952</v>
      </c>
      <c r="BA19" s="40">
        <v>6.5000000000000002E-2</v>
      </c>
      <c r="BB19" s="5">
        <v>0.8</v>
      </c>
      <c r="BC19" s="5">
        <v>4.2999999999999997E-2</v>
      </c>
      <c r="BD19" s="5">
        <v>0.14000000000000001</v>
      </c>
      <c r="BE19" s="42">
        <v>37744</v>
      </c>
    </row>
    <row r="20" spans="1:57" ht="14" customHeight="1">
      <c r="A20" s="11" t="s">
        <v>349</v>
      </c>
      <c r="B20" s="1">
        <v>1</v>
      </c>
      <c r="C20" s="1">
        <v>91193049</v>
      </c>
      <c r="D20" s="1" t="s">
        <v>343</v>
      </c>
      <c r="E20" s="21" t="s">
        <v>340</v>
      </c>
      <c r="F20" s="11">
        <v>0.45105000000000001</v>
      </c>
      <c r="G20" s="1">
        <v>1.0174799999999999E-2</v>
      </c>
      <c r="H20" s="1">
        <v>1.3949500000000001E-3</v>
      </c>
      <c r="I20" s="95">
        <v>2.9999999999999998E-13</v>
      </c>
      <c r="J20" s="1">
        <v>462690</v>
      </c>
      <c r="K20" s="11" t="s">
        <v>14</v>
      </c>
      <c r="L20" s="1">
        <v>1.2202899999999999E-2</v>
      </c>
      <c r="M20" s="1">
        <v>7.0294099999999998E-3</v>
      </c>
      <c r="N20" s="1">
        <v>8.3000400000000002E-2</v>
      </c>
      <c r="O20" s="21">
        <v>547261</v>
      </c>
      <c r="Q20" s="11" t="s">
        <v>454</v>
      </c>
      <c r="R20" s="1">
        <v>12</v>
      </c>
      <c r="S20" s="1">
        <v>27965150</v>
      </c>
      <c r="T20" s="1" t="s">
        <v>341</v>
      </c>
      <c r="U20" s="21" t="s">
        <v>340</v>
      </c>
      <c r="V20" s="23">
        <v>-8.2029700000000005E-5</v>
      </c>
      <c r="W20" s="1">
        <v>1.7415899999999999E-3</v>
      </c>
      <c r="X20" s="1">
        <v>0.96</v>
      </c>
      <c r="Y20" s="30" t="s">
        <v>14</v>
      </c>
      <c r="Z20" s="21">
        <v>462690</v>
      </c>
      <c r="AA20" s="11">
        <v>7.5499999999999998E-2</v>
      </c>
      <c r="AB20" s="1">
        <v>9.1000000000000004E-3</v>
      </c>
      <c r="AC20" s="95">
        <v>1.01508E-16</v>
      </c>
      <c r="AD20" s="1">
        <v>0.80297499999999999</v>
      </c>
      <c r="AE20" s="21">
        <v>590283</v>
      </c>
      <c r="AG20" s="40" t="s">
        <v>135</v>
      </c>
      <c r="AH20" s="5">
        <v>9</v>
      </c>
      <c r="AI20" s="5">
        <v>136467344</v>
      </c>
      <c r="AJ20" s="5" t="s">
        <v>341</v>
      </c>
      <c r="AK20" s="42" t="s">
        <v>343</v>
      </c>
      <c r="AL20" s="40">
        <v>-2.8233899999999999E-2</v>
      </c>
      <c r="AM20" s="5" t="s">
        <v>14</v>
      </c>
      <c r="AN20" s="5">
        <v>2.2137599999999999E-3</v>
      </c>
      <c r="AO20" s="54">
        <v>3E-37</v>
      </c>
      <c r="AP20" s="42">
        <v>462690</v>
      </c>
      <c r="AQ20" s="40">
        <v>4.5999999999999999E-2</v>
      </c>
      <c r="AR20" s="5">
        <v>0.96799999999999997</v>
      </c>
      <c r="AS20" s="5">
        <v>0.03</v>
      </c>
      <c r="AT20" s="5">
        <v>0.13</v>
      </c>
      <c r="AU20" s="42">
        <v>74238</v>
      </c>
      <c r="AV20" s="40">
        <v>6.4000000000000001E-2</v>
      </c>
      <c r="AW20" s="5">
        <v>0.96799999999999997</v>
      </c>
      <c r="AX20" s="5">
        <v>4.9000000000000002E-2</v>
      </c>
      <c r="AY20" s="5">
        <v>0.19</v>
      </c>
      <c r="AZ20" s="42">
        <v>44238</v>
      </c>
      <c r="BA20" s="40">
        <v>9.9000000000000005E-2</v>
      </c>
      <c r="BB20" s="5">
        <v>0.96799999999999997</v>
      </c>
      <c r="BC20" s="5">
        <v>8.2000000000000003E-2</v>
      </c>
      <c r="BD20" s="5">
        <v>0.23</v>
      </c>
      <c r="BE20" s="42">
        <v>31764</v>
      </c>
    </row>
    <row r="21" spans="1:57" ht="14" customHeight="1">
      <c r="A21" s="11" t="s">
        <v>350</v>
      </c>
      <c r="B21" s="1">
        <v>12</v>
      </c>
      <c r="C21" s="1">
        <v>125316055</v>
      </c>
      <c r="D21" s="1" t="s">
        <v>343</v>
      </c>
      <c r="E21" s="21" t="s">
        <v>341</v>
      </c>
      <c r="F21" s="11">
        <v>0.86025600000000002</v>
      </c>
      <c r="G21" s="1">
        <v>1.3488199999999999E-3</v>
      </c>
      <c r="H21" s="1">
        <v>2.0045200000000001E-3</v>
      </c>
      <c r="I21" s="1">
        <v>0.5</v>
      </c>
      <c r="J21" s="1">
        <v>462690</v>
      </c>
      <c r="K21" s="11" t="s">
        <v>14</v>
      </c>
      <c r="L21" s="1">
        <v>-7.1246199999999996E-2</v>
      </c>
      <c r="M21" s="1">
        <v>1.0064E-2</v>
      </c>
      <c r="N21" s="95">
        <v>1.39991E-12</v>
      </c>
      <c r="O21" s="21">
        <v>547261</v>
      </c>
      <c r="Q21" s="11" t="s">
        <v>124</v>
      </c>
      <c r="R21" s="1">
        <v>1</v>
      </c>
      <c r="S21" s="1">
        <v>162090536</v>
      </c>
      <c r="T21" s="1" t="s">
        <v>344</v>
      </c>
      <c r="U21" s="21" t="s">
        <v>343</v>
      </c>
      <c r="V21" s="11">
        <v>8.0238900000000005E-3</v>
      </c>
      <c r="W21" s="1">
        <v>1.43191E-3</v>
      </c>
      <c r="X21" s="95">
        <v>2.0999999999999999E-8</v>
      </c>
      <c r="Y21" s="30" t="s">
        <v>14</v>
      </c>
      <c r="Z21" s="21">
        <v>462690</v>
      </c>
      <c r="AA21" s="11">
        <v>6.1999999999999998E-3</v>
      </c>
      <c r="AB21" s="1">
        <v>8.0999999999999996E-3</v>
      </c>
      <c r="AC21" s="1">
        <v>0.44059999999999999</v>
      </c>
      <c r="AD21" s="1">
        <v>0.37031399999999998</v>
      </c>
      <c r="AE21" s="21">
        <v>590283</v>
      </c>
      <c r="AG21" s="40" t="s">
        <v>145</v>
      </c>
      <c r="AH21" s="5">
        <v>7</v>
      </c>
      <c r="AI21" s="5">
        <v>96630637</v>
      </c>
      <c r="AJ21" s="5" t="s">
        <v>341</v>
      </c>
      <c r="AK21" s="42" t="s">
        <v>343</v>
      </c>
      <c r="AL21" s="40">
        <v>9.0123800000000004E-3</v>
      </c>
      <c r="AM21" s="5" t="s">
        <v>14</v>
      </c>
      <c r="AN21" s="5">
        <v>1.4746399999999999E-3</v>
      </c>
      <c r="AO21" s="54">
        <v>9.900000000000001E-10</v>
      </c>
      <c r="AP21" s="42">
        <v>462690</v>
      </c>
      <c r="AQ21" s="40">
        <v>1.6000000000000001E-3</v>
      </c>
      <c r="AR21" s="5">
        <v>0.63600000000000001</v>
      </c>
      <c r="AS21" s="5">
        <v>1.4999999999999999E-2</v>
      </c>
      <c r="AT21" s="5">
        <v>0.91</v>
      </c>
      <c r="AU21" s="42">
        <v>94574</v>
      </c>
      <c r="AV21" s="40">
        <v>4.0000000000000001E-3</v>
      </c>
      <c r="AW21" s="5">
        <v>0.63600000000000001</v>
      </c>
      <c r="AX21" s="5">
        <v>2.1999999999999999E-2</v>
      </c>
      <c r="AY21" s="5">
        <v>0.86</v>
      </c>
      <c r="AZ21" s="42">
        <v>69588</v>
      </c>
      <c r="BA21" s="97">
        <v>-4.0000000000000002E-4</v>
      </c>
      <c r="BB21" s="5">
        <v>0.63600000000000001</v>
      </c>
      <c r="BC21" s="5">
        <v>4.1000000000000002E-2</v>
      </c>
      <c r="BD21" s="5">
        <v>0.99</v>
      </c>
      <c r="BE21" s="42">
        <v>44852</v>
      </c>
    </row>
    <row r="22" spans="1:57" ht="14" customHeight="1">
      <c r="A22" s="11" t="s">
        <v>351</v>
      </c>
      <c r="B22" s="1">
        <v>3</v>
      </c>
      <c r="C22" s="1">
        <v>46585022</v>
      </c>
      <c r="D22" s="1" t="s">
        <v>341</v>
      </c>
      <c r="E22" s="21" t="s">
        <v>340</v>
      </c>
      <c r="F22" s="11">
        <v>0.77834400000000004</v>
      </c>
      <c r="G22" s="1">
        <v>-2.0950999999999999E-3</v>
      </c>
      <c r="H22" s="1">
        <v>1.67088E-3</v>
      </c>
      <c r="I22" s="1">
        <v>0.21</v>
      </c>
      <c r="J22" s="1">
        <v>462690</v>
      </c>
      <c r="K22" s="11" t="s">
        <v>14</v>
      </c>
      <c r="L22" s="1">
        <v>-4.6431899999999998E-2</v>
      </c>
      <c r="M22" s="1">
        <v>8.3661099999999995E-3</v>
      </c>
      <c r="N22" s="95">
        <v>2.90001E-8</v>
      </c>
      <c r="O22" s="21">
        <v>547261</v>
      </c>
      <c r="Q22" s="11" t="s">
        <v>349</v>
      </c>
      <c r="R22" s="1">
        <v>1</v>
      </c>
      <c r="S22" s="1">
        <v>91193049</v>
      </c>
      <c r="T22" s="1" t="s">
        <v>343</v>
      </c>
      <c r="U22" s="21" t="s">
        <v>340</v>
      </c>
      <c r="V22" s="11">
        <v>1.0174799999999999E-2</v>
      </c>
      <c r="W22" s="1">
        <v>1.3949500000000001E-3</v>
      </c>
      <c r="X22" s="95">
        <v>2.9999999999999998E-13</v>
      </c>
      <c r="Y22" s="30" t="s">
        <v>14</v>
      </c>
      <c r="Z22" s="21">
        <v>462690</v>
      </c>
      <c r="AA22" s="11">
        <v>6.0000000000000001E-3</v>
      </c>
      <c r="AB22" s="1">
        <v>7.9000000000000008E-3</v>
      </c>
      <c r="AC22" s="1">
        <v>0.44840000000000002</v>
      </c>
      <c r="AD22" s="1">
        <v>0.45126699999999997</v>
      </c>
      <c r="AE22" s="21">
        <v>590283</v>
      </c>
      <c r="AG22" s="40" t="s">
        <v>65</v>
      </c>
      <c r="AH22" s="5">
        <v>8</v>
      </c>
      <c r="AI22" s="5">
        <v>27425349</v>
      </c>
      <c r="AJ22" s="5" t="s">
        <v>341</v>
      </c>
      <c r="AK22" s="42" t="s">
        <v>340</v>
      </c>
      <c r="AL22" s="40">
        <v>1.5709999999999998E-2</v>
      </c>
      <c r="AM22" s="5" t="s">
        <v>14</v>
      </c>
      <c r="AN22" s="5">
        <v>1.8965500000000001E-3</v>
      </c>
      <c r="AO22" s="54">
        <v>1.2E-16</v>
      </c>
      <c r="AP22" s="42">
        <v>462690</v>
      </c>
      <c r="AQ22" s="40">
        <v>3.0999999999999999E-3</v>
      </c>
      <c r="AR22" s="5">
        <v>0.83299999999999996</v>
      </c>
      <c r="AS22" s="5">
        <v>1.7000000000000001E-2</v>
      </c>
      <c r="AT22" s="5">
        <v>0.86</v>
      </c>
      <c r="AU22" s="42">
        <v>94503</v>
      </c>
      <c r="AV22" s="40">
        <v>-1.7999999999999999E-2</v>
      </c>
      <c r="AW22" s="5">
        <v>0.83299999999999996</v>
      </c>
      <c r="AX22" s="5">
        <v>2.7E-2</v>
      </c>
      <c r="AY22" s="5">
        <v>0.51</v>
      </c>
      <c r="AZ22" s="42">
        <v>64987</v>
      </c>
      <c r="BA22" s="40">
        <v>1.9E-2</v>
      </c>
      <c r="BB22" s="5">
        <v>0.83299999999999996</v>
      </c>
      <c r="BC22" s="5">
        <v>5.2999999999999999E-2</v>
      </c>
      <c r="BD22" s="5">
        <v>0.71999899999999994</v>
      </c>
      <c r="BE22" s="42">
        <v>32469</v>
      </c>
    </row>
    <row r="23" spans="1:57" ht="14" customHeight="1">
      <c r="A23" s="11" t="s">
        <v>131</v>
      </c>
      <c r="B23" s="1">
        <v>1</v>
      </c>
      <c r="C23" s="1">
        <v>73860028</v>
      </c>
      <c r="D23" s="1" t="s">
        <v>343</v>
      </c>
      <c r="E23" s="21" t="s">
        <v>344</v>
      </c>
      <c r="F23" s="11">
        <v>0.38366600000000001</v>
      </c>
      <c r="G23" s="1">
        <v>1.1702000000000001E-2</v>
      </c>
      <c r="H23" s="1">
        <v>1.4227300000000001E-3</v>
      </c>
      <c r="I23" s="95">
        <v>2E-16</v>
      </c>
      <c r="J23" s="1">
        <v>462690</v>
      </c>
      <c r="K23" s="11" t="s">
        <v>14</v>
      </c>
      <c r="L23" s="1">
        <v>1.27879E-2</v>
      </c>
      <c r="M23" s="1">
        <v>7.1429199999999997E-3</v>
      </c>
      <c r="N23" s="1">
        <v>7.2999499999999995E-2</v>
      </c>
      <c r="O23" s="21">
        <v>547261</v>
      </c>
      <c r="Q23" s="11" t="s">
        <v>455</v>
      </c>
      <c r="R23" s="1">
        <v>9</v>
      </c>
      <c r="S23" s="1">
        <v>4291928</v>
      </c>
      <c r="T23" s="1" t="s">
        <v>343</v>
      </c>
      <c r="U23" s="21" t="s">
        <v>341</v>
      </c>
      <c r="V23" s="23">
        <v>-1.5797599999999999E-5</v>
      </c>
      <c r="W23" s="1">
        <v>1.45235E-3</v>
      </c>
      <c r="X23" s="1">
        <v>0.99</v>
      </c>
      <c r="Y23" s="30" t="s">
        <v>14</v>
      </c>
      <c r="Z23" s="21">
        <v>462690</v>
      </c>
      <c r="AA23" s="11">
        <v>-5.91E-2</v>
      </c>
      <c r="AB23" s="1">
        <v>7.4999999999999997E-3</v>
      </c>
      <c r="AC23" s="95">
        <v>3.01301E-15</v>
      </c>
      <c r="AD23" s="1">
        <v>0.64878499999999995</v>
      </c>
      <c r="AE23" s="21">
        <v>590283</v>
      </c>
      <c r="AG23" s="40" t="s">
        <v>148</v>
      </c>
      <c r="AH23" s="5">
        <v>16</v>
      </c>
      <c r="AI23" s="5">
        <v>750107</v>
      </c>
      <c r="AJ23" s="5" t="s">
        <v>344</v>
      </c>
      <c r="AK23" s="42" t="s">
        <v>340</v>
      </c>
      <c r="AL23" s="40">
        <v>9.4507900000000006E-3</v>
      </c>
      <c r="AM23" s="5" t="s">
        <v>14</v>
      </c>
      <c r="AN23" s="5">
        <v>1.6845499999999999E-3</v>
      </c>
      <c r="AO23" s="54">
        <v>2E-8</v>
      </c>
      <c r="AP23" s="42">
        <v>462690</v>
      </c>
      <c r="AQ23" s="40">
        <v>2.5000000000000001E-2</v>
      </c>
      <c r="AR23" s="5">
        <v>0.77500000000000002</v>
      </c>
      <c r="AS23" s="5">
        <v>1.4999999999999999E-2</v>
      </c>
      <c r="AT23" s="5">
        <v>0.1</v>
      </c>
      <c r="AU23" s="42">
        <v>90529</v>
      </c>
      <c r="AV23" s="40">
        <v>3.5000000000000003E-2</v>
      </c>
      <c r="AW23" s="5">
        <v>0.77500000000000002</v>
      </c>
      <c r="AX23" s="5">
        <v>2.4E-2</v>
      </c>
      <c r="AY23" s="5">
        <v>0.14000000000000001</v>
      </c>
      <c r="AZ23" s="42">
        <v>65378</v>
      </c>
      <c r="BA23" s="40">
        <v>9.9000000000000008E-3</v>
      </c>
      <c r="BB23" s="5">
        <v>0.77500000000000002</v>
      </c>
      <c r="BC23" s="5">
        <v>4.4999999999999998E-2</v>
      </c>
      <c r="BD23" s="5">
        <v>0.82</v>
      </c>
      <c r="BE23" s="42">
        <v>36206</v>
      </c>
    </row>
    <row r="24" spans="1:57" ht="14" customHeight="1">
      <c r="A24" s="11" t="s">
        <v>132</v>
      </c>
      <c r="B24" s="1">
        <v>11</v>
      </c>
      <c r="C24" s="1">
        <v>46632809</v>
      </c>
      <c r="D24" s="1" t="s">
        <v>344</v>
      </c>
      <c r="E24" s="21" t="s">
        <v>343</v>
      </c>
      <c r="F24" s="11">
        <v>0.95894900000000005</v>
      </c>
      <c r="G24" s="1">
        <v>-2.3166200000000001E-2</v>
      </c>
      <c r="H24" s="1">
        <v>3.50418E-3</v>
      </c>
      <c r="I24" s="95">
        <v>3.7999999999999998E-11</v>
      </c>
      <c r="J24" s="1">
        <v>462690</v>
      </c>
      <c r="K24" s="11" t="s">
        <v>14</v>
      </c>
      <c r="L24" s="1">
        <v>-1.3462200000000001E-2</v>
      </c>
      <c r="M24" s="1">
        <v>1.78724E-2</v>
      </c>
      <c r="N24" s="1">
        <v>0.45000099999999998</v>
      </c>
      <c r="O24" s="21">
        <v>547261</v>
      </c>
      <c r="Q24" s="11" t="s">
        <v>456</v>
      </c>
      <c r="R24" s="1">
        <v>4</v>
      </c>
      <c r="S24" s="1">
        <v>123833154</v>
      </c>
      <c r="T24" s="1" t="s">
        <v>340</v>
      </c>
      <c r="U24" s="21" t="s">
        <v>341</v>
      </c>
      <c r="V24" s="11">
        <v>4.3273299999999999E-3</v>
      </c>
      <c r="W24" s="1">
        <v>1.6978799999999999E-3</v>
      </c>
      <c r="X24" s="1">
        <v>1.0999999999999999E-2</v>
      </c>
      <c r="Y24" s="30" t="s">
        <v>14</v>
      </c>
      <c r="Z24" s="21">
        <v>462690</v>
      </c>
      <c r="AA24" s="11">
        <v>-5.3999999999999999E-2</v>
      </c>
      <c r="AB24" s="1">
        <v>9.5999999999999992E-3</v>
      </c>
      <c r="AC24" s="95">
        <v>2.0269800000000001E-8</v>
      </c>
      <c r="AD24" s="1">
        <v>0.21236099999999999</v>
      </c>
      <c r="AE24" s="21">
        <v>590283</v>
      </c>
      <c r="AG24" s="40" t="s">
        <v>358</v>
      </c>
      <c r="AH24" s="5">
        <v>1</v>
      </c>
      <c r="AI24" s="5">
        <v>7526486</v>
      </c>
      <c r="AJ24" s="5" t="s">
        <v>344</v>
      </c>
      <c r="AK24" s="42" t="s">
        <v>341</v>
      </c>
      <c r="AL24" s="40">
        <v>-7.76138E-3</v>
      </c>
      <c r="AM24" s="5" t="s">
        <v>14</v>
      </c>
      <c r="AN24" s="5">
        <v>1.3971599999999999E-3</v>
      </c>
      <c r="AO24" s="54">
        <v>2.7999999999999999E-8</v>
      </c>
      <c r="AP24" s="42">
        <v>462690</v>
      </c>
      <c r="AQ24" s="40">
        <v>-1.7000000000000001E-2</v>
      </c>
      <c r="AR24" s="5">
        <v>0.39500000000000002</v>
      </c>
      <c r="AS24" s="5">
        <v>1.2E-2</v>
      </c>
      <c r="AT24" s="5">
        <v>0.18</v>
      </c>
      <c r="AU24" s="42">
        <v>98595</v>
      </c>
      <c r="AV24" s="40">
        <v>-1.6E-2</v>
      </c>
      <c r="AW24" s="5">
        <v>0.39500000000000002</v>
      </c>
      <c r="AX24" s="5">
        <v>1.9E-2</v>
      </c>
      <c r="AY24" s="5">
        <v>0.39</v>
      </c>
      <c r="AZ24" s="42">
        <v>71927</v>
      </c>
      <c r="BA24" s="40">
        <v>-8.6999999999999994E-2</v>
      </c>
      <c r="BB24" s="5">
        <v>0.39500000000000002</v>
      </c>
      <c r="BC24" s="5">
        <v>3.4000000000000002E-2</v>
      </c>
      <c r="BD24" s="5">
        <v>0.01</v>
      </c>
      <c r="BE24" s="42">
        <v>47609</v>
      </c>
    </row>
    <row r="25" spans="1:57" ht="14" customHeight="1">
      <c r="A25" s="11" t="s">
        <v>134</v>
      </c>
      <c r="B25" s="1">
        <v>10</v>
      </c>
      <c r="C25" s="1">
        <v>8802912</v>
      </c>
      <c r="D25" s="1" t="s">
        <v>340</v>
      </c>
      <c r="E25" s="21" t="s">
        <v>344</v>
      </c>
      <c r="F25" s="11">
        <v>0.74348499999999995</v>
      </c>
      <c r="G25" s="1">
        <v>-1.00713E-2</v>
      </c>
      <c r="H25" s="1">
        <v>1.5880899999999999E-3</v>
      </c>
      <c r="I25" s="95">
        <v>2.3000000000000001E-10</v>
      </c>
      <c r="J25" s="1">
        <v>462690</v>
      </c>
      <c r="K25" s="11" t="s">
        <v>14</v>
      </c>
      <c r="L25" s="1">
        <v>-4.9378E-3</v>
      </c>
      <c r="M25" s="1">
        <v>7.9091500000000002E-3</v>
      </c>
      <c r="N25" s="1">
        <v>0.53</v>
      </c>
      <c r="O25" s="21">
        <v>547261</v>
      </c>
      <c r="Q25" s="11" t="s">
        <v>457</v>
      </c>
      <c r="R25" s="1">
        <v>10</v>
      </c>
      <c r="S25" s="1">
        <v>94462882</v>
      </c>
      <c r="T25" s="1" t="s">
        <v>341</v>
      </c>
      <c r="U25" s="21" t="s">
        <v>340</v>
      </c>
      <c r="V25" s="11">
        <v>7.5974500000000004E-4</v>
      </c>
      <c r="W25" s="1">
        <v>1.40952E-3</v>
      </c>
      <c r="X25" s="1">
        <v>0.59</v>
      </c>
      <c r="Y25" s="30" t="s">
        <v>14</v>
      </c>
      <c r="Z25" s="21">
        <v>462690</v>
      </c>
      <c r="AA25" s="11">
        <v>9.4799999999999995E-2</v>
      </c>
      <c r="AB25" s="1">
        <v>7.1999999999999998E-3</v>
      </c>
      <c r="AC25" s="95">
        <v>3.6149300000000003E-39</v>
      </c>
      <c r="AD25" s="1">
        <v>0.59173799999999999</v>
      </c>
      <c r="AE25" s="21">
        <v>590283</v>
      </c>
      <c r="AG25" s="40" t="s">
        <v>150</v>
      </c>
      <c r="AH25" s="5">
        <v>5</v>
      </c>
      <c r="AI25" s="5">
        <v>13246336</v>
      </c>
      <c r="AJ25" s="5" t="s">
        <v>340</v>
      </c>
      <c r="AK25" s="42" t="s">
        <v>341</v>
      </c>
      <c r="AL25" s="40">
        <v>-1.02364E-2</v>
      </c>
      <c r="AM25" s="5" t="s">
        <v>14</v>
      </c>
      <c r="AN25" s="5">
        <v>1.6452400000000001E-3</v>
      </c>
      <c r="AO25" s="54">
        <v>4.8999999999999996E-10</v>
      </c>
      <c r="AP25" s="42">
        <v>462690</v>
      </c>
      <c r="AQ25" s="40">
        <v>-2.1000000000000001E-2</v>
      </c>
      <c r="AR25" s="5">
        <v>0.75900000000000001</v>
      </c>
      <c r="AS25" s="5">
        <v>1.4999999999999999E-2</v>
      </c>
      <c r="AT25" s="5">
        <v>0.16</v>
      </c>
      <c r="AU25" s="42">
        <v>97337</v>
      </c>
      <c r="AV25" s="40">
        <v>-8.6999999999999994E-3</v>
      </c>
      <c r="AW25" s="5">
        <v>0.75900000000000001</v>
      </c>
      <c r="AX25" s="5">
        <v>2.3E-2</v>
      </c>
      <c r="AY25" s="5">
        <v>0.70999900000000005</v>
      </c>
      <c r="AZ25" s="42">
        <v>67299</v>
      </c>
      <c r="BA25" s="40">
        <v>-0.11</v>
      </c>
      <c r="BB25" s="5">
        <v>0.75900000000000001</v>
      </c>
      <c r="BC25" s="5">
        <v>4.3999999999999997E-2</v>
      </c>
      <c r="BD25" s="5">
        <v>1.09999E-2</v>
      </c>
      <c r="BE25" s="42">
        <v>37363</v>
      </c>
    </row>
    <row r="26" spans="1:57" ht="14" customHeight="1">
      <c r="A26" s="11" t="s">
        <v>135</v>
      </c>
      <c r="B26" s="1">
        <v>9</v>
      </c>
      <c r="C26" s="1">
        <v>136463019</v>
      </c>
      <c r="D26" s="1" t="s">
        <v>341</v>
      </c>
      <c r="E26" s="21" t="s">
        <v>343</v>
      </c>
      <c r="F26" s="11">
        <v>0.88932500000000003</v>
      </c>
      <c r="G26" s="1">
        <v>-2.8233899999999999E-2</v>
      </c>
      <c r="H26" s="1">
        <v>2.2137599999999999E-3</v>
      </c>
      <c r="I26" s="95">
        <v>3E-37</v>
      </c>
      <c r="J26" s="1">
        <v>462690</v>
      </c>
      <c r="K26" s="11" t="s">
        <v>14</v>
      </c>
      <c r="L26" s="1">
        <v>-2.12719E-2</v>
      </c>
      <c r="M26" s="1">
        <v>1.1361700000000001E-2</v>
      </c>
      <c r="N26" s="1">
        <v>6.0999999999999999E-2</v>
      </c>
      <c r="O26" s="21">
        <v>547261</v>
      </c>
      <c r="Q26" s="11" t="s">
        <v>131</v>
      </c>
      <c r="R26" s="1">
        <v>1</v>
      </c>
      <c r="S26" s="1">
        <v>73860028</v>
      </c>
      <c r="T26" s="1" t="s">
        <v>343</v>
      </c>
      <c r="U26" s="21" t="s">
        <v>344</v>
      </c>
      <c r="V26" s="11">
        <v>1.1702000000000001E-2</v>
      </c>
      <c r="W26" s="1">
        <v>1.4227300000000001E-3</v>
      </c>
      <c r="X26" s="95">
        <v>2E-16</v>
      </c>
      <c r="Y26" s="30" t="s">
        <v>14</v>
      </c>
      <c r="Z26" s="21">
        <v>462690</v>
      </c>
      <c r="AA26" s="11">
        <v>-3.5000000000000001E-3</v>
      </c>
      <c r="AB26" s="1">
        <v>8.0000000000000002E-3</v>
      </c>
      <c r="AC26" s="1">
        <v>0.66659999999999997</v>
      </c>
      <c r="AD26" s="1">
        <v>0.38831300000000002</v>
      </c>
      <c r="AE26" s="21">
        <v>590283</v>
      </c>
      <c r="AG26" s="40" t="s">
        <v>359</v>
      </c>
      <c r="AH26" s="5">
        <v>6</v>
      </c>
      <c r="AI26" s="5">
        <v>67519342</v>
      </c>
      <c r="AJ26" s="5" t="s">
        <v>343</v>
      </c>
      <c r="AK26" s="42" t="s">
        <v>344</v>
      </c>
      <c r="AL26" s="40">
        <v>-8.2339100000000005E-3</v>
      </c>
      <c r="AM26" s="5" t="s">
        <v>14</v>
      </c>
      <c r="AN26" s="5">
        <v>1.38601E-3</v>
      </c>
      <c r="AO26" s="54">
        <v>2.7999999999999998E-9</v>
      </c>
      <c r="AP26" s="42">
        <v>462690</v>
      </c>
      <c r="AQ26" s="40">
        <v>2.4E-2</v>
      </c>
      <c r="AR26" s="5">
        <v>0.5</v>
      </c>
      <c r="AS26" s="5">
        <v>1.2E-2</v>
      </c>
      <c r="AT26" s="5">
        <v>4.7999899999999998E-2</v>
      </c>
      <c r="AU26" s="42">
        <v>98540</v>
      </c>
      <c r="AV26" s="40">
        <v>2.5999999999999999E-2</v>
      </c>
      <c r="AW26" s="5">
        <v>0.5</v>
      </c>
      <c r="AX26" s="5">
        <v>1.9E-2</v>
      </c>
      <c r="AY26" s="5">
        <v>0.16</v>
      </c>
      <c r="AZ26" s="42">
        <v>72270</v>
      </c>
      <c r="BA26" s="40">
        <v>-2E-3</v>
      </c>
      <c r="BB26" s="5">
        <v>0.5</v>
      </c>
      <c r="BC26" s="5">
        <v>3.3000000000000002E-2</v>
      </c>
      <c r="BD26" s="5">
        <v>0.95</v>
      </c>
      <c r="BE26" s="42">
        <v>48841</v>
      </c>
    </row>
    <row r="27" spans="1:57" ht="14" customHeight="1">
      <c r="A27" s="11" t="s">
        <v>352</v>
      </c>
      <c r="B27" s="1">
        <v>1</v>
      </c>
      <c r="C27" s="1">
        <v>55505647</v>
      </c>
      <c r="D27" s="1" t="s">
        <v>344</v>
      </c>
      <c r="E27" s="21" t="s">
        <v>340</v>
      </c>
      <c r="F27" s="11">
        <v>0.98254799999999998</v>
      </c>
      <c r="G27" s="1">
        <v>-2.5542799999999999E-3</v>
      </c>
      <c r="H27" s="1">
        <v>5.2841099999999998E-3</v>
      </c>
      <c r="I27" s="1">
        <v>0.63</v>
      </c>
      <c r="J27" s="1">
        <v>462690</v>
      </c>
      <c r="K27" s="11" t="s">
        <v>14</v>
      </c>
      <c r="L27" s="1">
        <v>0.23699100000000001</v>
      </c>
      <c r="M27" s="1">
        <v>2.6966899999999999E-2</v>
      </c>
      <c r="N27" s="95">
        <v>1.5000299999999999E-18</v>
      </c>
      <c r="O27" s="21">
        <v>547261</v>
      </c>
      <c r="Q27" s="11" t="s">
        <v>458</v>
      </c>
      <c r="R27" s="1">
        <v>10</v>
      </c>
      <c r="S27" s="1">
        <v>12307894</v>
      </c>
      <c r="T27" s="1" t="s">
        <v>341</v>
      </c>
      <c r="U27" s="21" t="s">
        <v>340</v>
      </c>
      <c r="V27" s="11">
        <v>1.01333E-3</v>
      </c>
      <c r="W27" s="1">
        <v>1.7054399999999999E-3</v>
      </c>
      <c r="X27" s="1">
        <v>0.55000000000000004</v>
      </c>
      <c r="Y27" s="30" t="s">
        <v>14</v>
      </c>
      <c r="Z27" s="21">
        <v>462690</v>
      </c>
      <c r="AA27" s="11">
        <v>-7.3700000000000002E-2</v>
      </c>
      <c r="AB27" s="1">
        <v>8.6999999999999994E-3</v>
      </c>
      <c r="AC27" s="95">
        <v>1.9660699999999999E-17</v>
      </c>
      <c r="AD27" s="1">
        <v>0.79322700000000002</v>
      </c>
      <c r="AE27" s="21">
        <v>590283</v>
      </c>
      <c r="AG27" s="40" t="s">
        <v>360</v>
      </c>
      <c r="AH27" s="5">
        <v>9</v>
      </c>
      <c r="AI27" s="5">
        <v>122046875</v>
      </c>
      <c r="AJ27" s="5" t="s">
        <v>341</v>
      </c>
      <c r="AK27" s="42" t="s">
        <v>344</v>
      </c>
      <c r="AL27" s="40">
        <v>9.1650399999999993E-3</v>
      </c>
      <c r="AM27" s="5" t="s">
        <v>14</v>
      </c>
      <c r="AN27" s="5">
        <v>1.40711E-3</v>
      </c>
      <c r="AO27" s="54">
        <v>7.3000000000000006E-11</v>
      </c>
      <c r="AP27" s="42">
        <v>462690</v>
      </c>
      <c r="AQ27" s="40">
        <v>-2.1999999999999999E-2</v>
      </c>
      <c r="AR27" s="5">
        <v>0.49199999999999999</v>
      </c>
      <c r="AS27" s="5">
        <v>1.2999999999999999E-2</v>
      </c>
      <c r="AT27" s="5">
        <v>8.5000199999999998E-2</v>
      </c>
      <c r="AU27" s="42">
        <v>98426</v>
      </c>
      <c r="AV27" s="40">
        <v>-2.7E-2</v>
      </c>
      <c r="AW27" s="5">
        <v>0.49199999999999999</v>
      </c>
      <c r="AX27" s="5">
        <v>1.9E-2</v>
      </c>
      <c r="AY27" s="5">
        <v>0.16</v>
      </c>
      <c r="AZ27" s="42">
        <v>71836</v>
      </c>
      <c r="BA27" s="40">
        <v>2.5999999999999999E-2</v>
      </c>
      <c r="BB27" s="5">
        <v>0.49199999999999999</v>
      </c>
      <c r="BC27" s="5">
        <v>3.5000000000000003E-2</v>
      </c>
      <c r="BD27" s="5">
        <v>0.47</v>
      </c>
      <c r="BE27" s="42">
        <v>46673</v>
      </c>
    </row>
    <row r="28" spans="1:57" ht="14" customHeight="1">
      <c r="A28" s="11" t="s">
        <v>353</v>
      </c>
      <c r="B28" s="1">
        <v>11</v>
      </c>
      <c r="C28" s="1">
        <v>5701074</v>
      </c>
      <c r="D28" s="1" t="s">
        <v>341</v>
      </c>
      <c r="E28" s="21" t="s">
        <v>343</v>
      </c>
      <c r="F28" s="11">
        <v>0.93055500000000002</v>
      </c>
      <c r="G28" s="1">
        <v>-4.9293000000000004E-4</v>
      </c>
      <c r="H28" s="1">
        <v>2.6911399999999999E-3</v>
      </c>
      <c r="I28" s="1">
        <v>0.85</v>
      </c>
      <c r="J28" s="1">
        <v>462690</v>
      </c>
      <c r="K28" s="11" t="s">
        <v>14</v>
      </c>
      <c r="L28" s="1">
        <v>-8.1009999999999999E-2</v>
      </c>
      <c r="M28" s="1">
        <v>1.3517599999999999E-2</v>
      </c>
      <c r="N28" s="95">
        <v>2.1000000000000002E-9</v>
      </c>
      <c r="O28" s="21">
        <v>547261</v>
      </c>
      <c r="Q28" s="11" t="s">
        <v>459</v>
      </c>
      <c r="R28" s="1">
        <v>1</v>
      </c>
      <c r="S28" s="1">
        <v>117530507</v>
      </c>
      <c r="T28" s="1" t="s">
        <v>341</v>
      </c>
      <c r="U28" s="21" t="s">
        <v>340</v>
      </c>
      <c r="V28" s="11">
        <v>1.42822E-3</v>
      </c>
      <c r="W28" s="1">
        <v>1.38773E-3</v>
      </c>
      <c r="X28" s="1">
        <v>0.3</v>
      </c>
      <c r="Y28" s="30" t="s">
        <v>14</v>
      </c>
      <c r="Z28" s="21">
        <v>462690</v>
      </c>
      <c r="AA28" s="11">
        <v>4.3799999999999999E-2</v>
      </c>
      <c r="AB28" s="1">
        <v>7.9000000000000008E-3</v>
      </c>
      <c r="AC28" s="95">
        <v>2.47098E-8</v>
      </c>
      <c r="AD28" s="1">
        <v>0.47093600000000002</v>
      </c>
      <c r="AE28" s="21">
        <v>590283</v>
      </c>
      <c r="AG28" s="40" t="s">
        <v>362</v>
      </c>
      <c r="AH28" s="5">
        <v>10</v>
      </c>
      <c r="AI28" s="5">
        <v>104667406</v>
      </c>
      <c r="AJ28" s="5" t="s">
        <v>344</v>
      </c>
      <c r="AK28" s="42" t="s">
        <v>343</v>
      </c>
      <c r="AL28" s="40">
        <v>-1.32503E-2</v>
      </c>
      <c r="AM28" s="5" t="s">
        <v>14</v>
      </c>
      <c r="AN28" s="5">
        <v>1.4641299999999999E-3</v>
      </c>
      <c r="AO28" s="54">
        <v>1.4E-19</v>
      </c>
      <c r="AP28" s="42">
        <v>462690</v>
      </c>
      <c r="AQ28" s="40">
        <v>-1.2999999999999999E-2</v>
      </c>
      <c r="AR28" s="5">
        <v>0.60199999999999998</v>
      </c>
      <c r="AS28" s="5">
        <v>1.2E-2</v>
      </c>
      <c r="AT28" s="5">
        <v>0.28000000000000003</v>
      </c>
      <c r="AU28" s="42">
        <v>98692</v>
      </c>
      <c r="AV28" s="40">
        <v>-2.1999999999999999E-2</v>
      </c>
      <c r="AW28" s="5">
        <v>0.60199999999999998</v>
      </c>
      <c r="AX28" s="5">
        <v>1.9E-2</v>
      </c>
      <c r="AY28" s="5">
        <v>0.25</v>
      </c>
      <c r="AZ28" s="42">
        <v>71569</v>
      </c>
      <c r="BA28" s="40">
        <v>-5.1999999999999998E-2</v>
      </c>
      <c r="BB28" s="5">
        <v>0.60199999999999998</v>
      </c>
      <c r="BC28" s="5">
        <v>3.4000000000000002E-2</v>
      </c>
      <c r="BD28" s="5">
        <v>0.13</v>
      </c>
      <c r="BE28" s="42">
        <v>47093</v>
      </c>
    </row>
    <row r="29" spans="1:57" ht="14" customHeight="1">
      <c r="A29" s="11" t="s">
        <v>354</v>
      </c>
      <c r="B29" s="1">
        <v>13</v>
      </c>
      <c r="C29" s="1">
        <v>110818102</v>
      </c>
      <c r="D29" s="1" t="s">
        <v>340</v>
      </c>
      <c r="E29" s="21" t="s">
        <v>343</v>
      </c>
      <c r="F29" s="11">
        <v>0.88711700000000004</v>
      </c>
      <c r="G29" s="1">
        <v>2.4592199999999998E-3</v>
      </c>
      <c r="H29" s="1">
        <v>2.2215999999999998E-3</v>
      </c>
      <c r="I29" s="1">
        <v>0.27</v>
      </c>
      <c r="J29" s="1">
        <v>462690</v>
      </c>
      <c r="K29" s="11" t="s">
        <v>14</v>
      </c>
      <c r="L29" s="1">
        <v>8.5016099999999997E-2</v>
      </c>
      <c r="M29" s="1">
        <v>1.1242500000000001E-2</v>
      </c>
      <c r="N29" s="95">
        <v>4.0003700000000003E-14</v>
      </c>
      <c r="O29" s="21">
        <v>547261</v>
      </c>
      <c r="Q29" s="11" t="s">
        <v>460</v>
      </c>
      <c r="R29" s="1">
        <v>3</v>
      </c>
      <c r="S29" s="1">
        <v>123065778</v>
      </c>
      <c r="T29" s="1" t="s">
        <v>343</v>
      </c>
      <c r="U29" s="21" t="s">
        <v>344</v>
      </c>
      <c r="V29" s="11">
        <v>2.9687899999999998E-3</v>
      </c>
      <c r="W29" s="1">
        <v>1.6152300000000001E-3</v>
      </c>
      <c r="X29" s="1">
        <v>6.6000000000000003E-2</v>
      </c>
      <c r="Y29" s="30" t="s">
        <v>14</v>
      </c>
      <c r="Z29" s="21">
        <v>462690</v>
      </c>
      <c r="AA29" s="11">
        <v>9.6500000000000002E-2</v>
      </c>
      <c r="AB29" s="1">
        <v>8.6E-3</v>
      </c>
      <c r="AC29" s="95">
        <v>5.9333500000000001E-29</v>
      </c>
      <c r="AD29" s="1">
        <v>0.76100999999999996</v>
      </c>
      <c r="AE29" s="21">
        <v>590283</v>
      </c>
      <c r="AG29" s="40" t="s">
        <v>554</v>
      </c>
      <c r="AH29" s="5">
        <v>16</v>
      </c>
      <c r="AI29" s="5">
        <v>19933600</v>
      </c>
      <c r="AJ29" s="5" t="s">
        <v>341</v>
      </c>
      <c r="AK29" s="42" t="s">
        <v>340</v>
      </c>
      <c r="AL29" s="40">
        <v>1.84059E-3</v>
      </c>
      <c r="AM29" s="5" t="s">
        <v>14</v>
      </c>
      <c r="AN29" s="5">
        <v>1.9828100000000002E-3</v>
      </c>
      <c r="AO29" s="5">
        <v>0.35</v>
      </c>
      <c r="AP29" s="42">
        <v>462690</v>
      </c>
      <c r="AQ29" s="40">
        <v>0.1</v>
      </c>
      <c r="AR29" s="5">
        <v>0.94</v>
      </c>
      <c r="AS29" s="5">
        <v>1.7999999999999999E-2</v>
      </c>
      <c r="AT29" s="54">
        <v>6.5999400000000003E-8</v>
      </c>
      <c r="AU29" s="42">
        <v>94140</v>
      </c>
      <c r="AV29" s="40">
        <v>0.17</v>
      </c>
      <c r="AW29" s="5">
        <v>0.94</v>
      </c>
      <c r="AX29" s="5">
        <v>0.03</v>
      </c>
      <c r="AY29" s="54">
        <v>6.8000200000000003E-9</v>
      </c>
      <c r="AZ29" s="42">
        <v>62287</v>
      </c>
      <c r="BA29" s="40">
        <v>0.19</v>
      </c>
      <c r="BB29" s="5">
        <v>0.94</v>
      </c>
      <c r="BC29" s="5">
        <v>0.06</v>
      </c>
      <c r="BD29" s="5">
        <v>1.5E-3</v>
      </c>
      <c r="BE29" s="42">
        <v>31546</v>
      </c>
    </row>
    <row r="30" spans="1:57" ht="14" customHeight="1">
      <c r="A30" s="11" t="s">
        <v>355</v>
      </c>
      <c r="B30" s="1">
        <v>13</v>
      </c>
      <c r="C30" s="1">
        <v>110918660</v>
      </c>
      <c r="D30" s="1" t="s">
        <v>341</v>
      </c>
      <c r="E30" s="21" t="s">
        <v>344</v>
      </c>
      <c r="F30" s="11">
        <v>0.86651900000000004</v>
      </c>
      <c r="G30" s="1">
        <v>-1.0495000000000001E-3</v>
      </c>
      <c r="H30" s="1">
        <v>2.0405599999999999E-3</v>
      </c>
      <c r="I30" s="1">
        <v>0.61</v>
      </c>
      <c r="J30" s="1">
        <v>462690</v>
      </c>
      <c r="K30" s="11" t="s">
        <v>14</v>
      </c>
      <c r="L30" s="1">
        <v>-5.7846700000000001E-2</v>
      </c>
      <c r="M30" s="1">
        <v>1.04402E-2</v>
      </c>
      <c r="N30" s="95">
        <v>2.9999899999999999E-8</v>
      </c>
      <c r="O30" s="21">
        <v>547261</v>
      </c>
      <c r="Q30" s="11" t="s">
        <v>65</v>
      </c>
      <c r="R30" s="1">
        <v>8</v>
      </c>
      <c r="S30" s="1">
        <v>27425349</v>
      </c>
      <c r="T30" s="1" t="s">
        <v>341</v>
      </c>
      <c r="U30" s="21" t="s">
        <v>340</v>
      </c>
      <c r="V30" s="11">
        <v>1.5709999999999998E-2</v>
      </c>
      <c r="W30" s="1">
        <v>1.8965500000000001E-3</v>
      </c>
      <c r="X30" s="95">
        <v>1.2E-16</v>
      </c>
      <c r="Y30" s="30" t="s">
        <v>14</v>
      </c>
      <c r="Z30" s="21">
        <v>462690</v>
      </c>
      <c r="AA30" s="11">
        <v>-1.3899999999999999E-2</v>
      </c>
      <c r="AB30" s="1">
        <v>1.0699999999999999E-2</v>
      </c>
      <c r="AC30" s="1">
        <v>0.19239999999999999</v>
      </c>
      <c r="AD30" s="1">
        <v>0.84054300000000004</v>
      </c>
      <c r="AE30" s="21">
        <v>590283</v>
      </c>
      <c r="AG30" s="40" t="s">
        <v>162</v>
      </c>
      <c r="AH30" s="5">
        <v>12</v>
      </c>
      <c r="AI30" s="5">
        <v>84924284</v>
      </c>
      <c r="AJ30" s="5" t="s">
        <v>341</v>
      </c>
      <c r="AK30" s="42" t="s">
        <v>340</v>
      </c>
      <c r="AL30" s="40">
        <v>-9.1845899999999994E-3</v>
      </c>
      <c r="AM30" s="5" t="s">
        <v>14</v>
      </c>
      <c r="AN30" s="5">
        <v>1.6331399999999999E-3</v>
      </c>
      <c r="AO30" s="54">
        <v>1.9000000000000001E-8</v>
      </c>
      <c r="AP30" s="42">
        <v>462690</v>
      </c>
      <c r="AQ30" s="40">
        <v>-8.6E-3</v>
      </c>
      <c r="AR30" s="5">
        <v>0.76700000000000002</v>
      </c>
      <c r="AS30" s="5">
        <v>1.4999999999999999E-2</v>
      </c>
      <c r="AT30" s="5">
        <v>0.57999999999999996</v>
      </c>
      <c r="AU30" s="42">
        <v>96623</v>
      </c>
      <c r="AV30" s="40">
        <v>1.6E-2</v>
      </c>
      <c r="AW30" s="5">
        <v>0.76700000000000002</v>
      </c>
      <c r="AX30" s="5">
        <v>2.4E-2</v>
      </c>
      <c r="AY30" s="5">
        <v>0.5</v>
      </c>
      <c r="AZ30" s="42">
        <v>66669</v>
      </c>
      <c r="BA30" s="40">
        <v>-1.7000000000000001E-2</v>
      </c>
      <c r="BB30" s="5">
        <v>0.76700000000000002</v>
      </c>
      <c r="BC30" s="5">
        <v>4.4999999999999998E-2</v>
      </c>
      <c r="BD30" s="5">
        <v>0.70999900000000005</v>
      </c>
      <c r="BE30" s="42">
        <v>37744</v>
      </c>
    </row>
    <row r="31" spans="1:57" ht="14" customHeight="1">
      <c r="A31" s="11" t="s">
        <v>356</v>
      </c>
      <c r="B31" s="1">
        <v>19</v>
      </c>
      <c r="C31" s="1">
        <v>45742094</v>
      </c>
      <c r="D31" s="1" t="s">
        <v>344</v>
      </c>
      <c r="E31" s="21" t="s">
        <v>343</v>
      </c>
      <c r="F31" s="11">
        <v>0.73980000000000001</v>
      </c>
      <c r="G31" s="1">
        <v>-3.8496200000000002E-3</v>
      </c>
      <c r="H31" s="1">
        <v>1.5860099999999999E-3</v>
      </c>
      <c r="I31" s="1">
        <v>1.4999999999999999E-2</v>
      </c>
      <c r="J31" s="1">
        <v>462690</v>
      </c>
      <c r="K31" s="11" t="s">
        <v>14</v>
      </c>
      <c r="L31" s="1">
        <v>-4.4445900000000003E-2</v>
      </c>
      <c r="M31" s="1">
        <v>8.0188900000000007E-3</v>
      </c>
      <c r="N31" s="95">
        <v>2.9999899999999999E-8</v>
      </c>
      <c r="O31" s="21">
        <v>547261</v>
      </c>
      <c r="Q31" s="11" t="s">
        <v>461</v>
      </c>
      <c r="R31" s="1">
        <v>3</v>
      </c>
      <c r="S31" s="1">
        <v>170766618</v>
      </c>
      <c r="T31" s="1" t="s">
        <v>344</v>
      </c>
      <c r="U31" s="21" t="s">
        <v>343</v>
      </c>
      <c r="V31" s="11">
        <v>-1.99299E-3</v>
      </c>
      <c r="W31" s="1">
        <v>1.7903699999999999E-3</v>
      </c>
      <c r="X31" s="1">
        <v>0.27</v>
      </c>
      <c r="Y31" s="30" t="s">
        <v>14</v>
      </c>
      <c r="Z31" s="21">
        <v>462690</v>
      </c>
      <c r="AA31" s="11">
        <v>5.3400000000000003E-2</v>
      </c>
      <c r="AB31" s="1">
        <v>9.4999999999999998E-3</v>
      </c>
      <c r="AC31" s="95">
        <v>2.2499900000000001E-8</v>
      </c>
      <c r="AD31" s="1">
        <v>0.81656099999999998</v>
      </c>
      <c r="AE31" s="21">
        <v>590283</v>
      </c>
      <c r="AG31" s="40" t="s">
        <v>163</v>
      </c>
      <c r="AH31" s="5">
        <v>18</v>
      </c>
      <c r="AI31" s="5">
        <v>35138245</v>
      </c>
      <c r="AJ31" s="5" t="s">
        <v>343</v>
      </c>
      <c r="AK31" s="42" t="s">
        <v>344</v>
      </c>
      <c r="AL31" s="40">
        <v>8.1887000000000001E-3</v>
      </c>
      <c r="AM31" s="5" t="s">
        <v>14</v>
      </c>
      <c r="AN31" s="5">
        <v>1.47934E-3</v>
      </c>
      <c r="AO31" s="54">
        <v>3.1E-8</v>
      </c>
      <c r="AP31" s="42">
        <v>462690</v>
      </c>
      <c r="AQ31" s="40">
        <v>3.5999999999999999E-3</v>
      </c>
      <c r="AR31" s="5">
        <v>0.38300000000000001</v>
      </c>
      <c r="AS31" s="5">
        <v>1.2999999999999999E-2</v>
      </c>
      <c r="AT31" s="5">
        <v>0.79</v>
      </c>
      <c r="AU31" s="42">
        <v>96922</v>
      </c>
      <c r="AV31" s="40">
        <v>9.4000000000000004E-3</v>
      </c>
      <c r="AW31" s="5">
        <v>0.38300000000000001</v>
      </c>
      <c r="AX31" s="5">
        <v>2.1000000000000001E-2</v>
      </c>
      <c r="AY31" s="5">
        <v>0.64999899999999999</v>
      </c>
      <c r="AZ31" s="42">
        <v>70278</v>
      </c>
      <c r="BA31" s="40">
        <v>-7.0000000000000001E-3</v>
      </c>
      <c r="BB31" s="5">
        <v>0.38300000000000001</v>
      </c>
      <c r="BC31" s="5">
        <v>3.7999999999999999E-2</v>
      </c>
      <c r="BD31" s="5">
        <v>0.86</v>
      </c>
      <c r="BE31" s="42">
        <v>40183</v>
      </c>
    </row>
    <row r="32" spans="1:57" ht="14" customHeight="1">
      <c r="A32" s="11" t="s">
        <v>145</v>
      </c>
      <c r="B32" s="1">
        <v>7</v>
      </c>
      <c r="C32" s="1">
        <v>96629103</v>
      </c>
      <c r="D32" s="1" t="s">
        <v>341</v>
      </c>
      <c r="E32" s="21" t="s">
        <v>343</v>
      </c>
      <c r="F32" s="11">
        <v>0.66616799999999998</v>
      </c>
      <c r="G32" s="1">
        <v>9.0123800000000004E-3</v>
      </c>
      <c r="H32" s="1">
        <v>1.4746399999999999E-3</v>
      </c>
      <c r="I32" s="95">
        <v>9.900000000000001E-10</v>
      </c>
      <c r="J32" s="1">
        <v>462690</v>
      </c>
      <c r="K32" s="11" t="s">
        <v>14</v>
      </c>
      <c r="L32" s="1">
        <v>7.55794E-3</v>
      </c>
      <c r="M32" s="1">
        <v>7.4580200000000001E-3</v>
      </c>
      <c r="N32" s="1">
        <v>0.31</v>
      </c>
      <c r="O32" s="21">
        <v>547261</v>
      </c>
      <c r="Q32" s="11" t="s">
        <v>150</v>
      </c>
      <c r="R32" s="1">
        <v>5</v>
      </c>
      <c r="S32" s="1">
        <v>13246336</v>
      </c>
      <c r="T32" s="1" t="s">
        <v>340</v>
      </c>
      <c r="U32" s="21" t="s">
        <v>341</v>
      </c>
      <c r="V32" s="11">
        <v>-1.02364E-2</v>
      </c>
      <c r="W32" s="1">
        <v>1.6452400000000001E-3</v>
      </c>
      <c r="X32" s="95">
        <v>4.8999999999999996E-10</v>
      </c>
      <c r="Y32" s="30" t="s">
        <v>14</v>
      </c>
      <c r="Z32" s="21">
        <v>462690</v>
      </c>
      <c r="AA32" s="11">
        <v>-8.5000000000000006E-3</v>
      </c>
      <c r="AB32" s="1">
        <v>9.2999999999999992E-3</v>
      </c>
      <c r="AC32" s="1">
        <v>0.36080000000000001</v>
      </c>
      <c r="AD32" s="1">
        <v>0.76789300000000005</v>
      </c>
      <c r="AE32" s="21">
        <v>590283</v>
      </c>
      <c r="AG32" s="40" t="s">
        <v>165</v>
      </c>
      <c r="AH32" s="5">
        <v>2</v>
      </c>
      <c r="AI32" s="5">
        <v>174067180</v>
      </c>
      <c r="AJ32" s="5" t="s">
        <v>343</v>
      </c>
      <c r="AK32" s="42" t="s">
        <v>344</v>
      </c>
      <c r="AL32" s="40">
        <v>8.63272E-3</v>
      </c>
      <c r="AM32" s="5" t="s">
        <v>14</v>
      </c>
      <c r="AN32" s="5">
        <v>1.4732899999999999E-3</v>
      </c>
      <c r="AO32" s="54">
        <v>4.5999999999999998E-9</v>
      </c>
      <c r="AP32" s="42">
        <v>462690</v>
      </c>
      <c r="AQ32" s="40">
        <v>2.3E-2</v>
      </c>
      <c r="AR32" s="5">
        <v>0.31900000000000001</v>
      </c>
      <c r="AS32" s="5">
        <v>1.2999999999999999E-2</v>
      </c>
      <c r="AT32" s="5">
        <v>8.1999299999999997E-2</v>
      </c>
      <c r="AU32" s="42">
        <v>98385</v>
      </c>
      <c r="AV32" s="40">
        <v>-3.7000000000000002E-3</v>
      </c>
      <c r="AW32" s="5">
        <v>0.31900000000000001</v>
      </c>
      <c r="AX32" s="5">
        <v>0.02</v>
      </c>
      <c r="AY32" s="5">
        <v>0.85</v>
      </c>
      <c r="AZ32" s="42">
        <v>71395</v>
      </c>
      <c r="BA32" s="40">
        <v>-2.4E-2</v>
      </c>
      <c r="BB32" s="5">
        <v>0.31900000000000001</v>
      </c>
      <c r="BC32" s="5">
        <v>3.6999999999999998E-2</v>
      </c>
      <c r="BD32" s="5">
        <v>0.53</v>
      </c>
      <c r="BE32" s="42">
        <v>43636</v>
      </c>
    </row>
    <row r="33" spans="1:57" ht="14" customHeight="1">
      <c r="A33" s="11" t="s">
        <v>357</v>
      </c>
      <c r="B33" s="1">
        <v>6</v>
      </c>
      <c r="C33" s="1">
        <v>160922870</v>
      </c>
      <c r="D33" s="1" t="s">
        <v>343</v>
      </c>
      <c r="E33" s="21" t="s">
        <v>344</v>
      </c>
      <c r="F33" s="11">
        <v>0.98157799999999995</v>
      </c>
      <c r="G33" s="1">
        <v>-3.80866E-4</v>
      </c>
      <c r="H33" s="1">
        <v>5.1465800000000004E-3</v>
      </c>
      <c r="I33" s="1">
        <v>0.94</v>
      </c>
      <c r="J33" s="1">
        <v>462690</v>
      </c>
      <c r="K33" s="11" t="s">
        <v>14</v>
      </c>
      <c r="L33" s="1">
        <v>-0.45169300000000001</v>
      </c>
      <c r="M33" s="1">
        <v>2.6363399999999999E-2</v>
      </c>
      <c r="N33" s="95">
        <v>8.4004000000000003E-66</v>
      </c>
      <c r="O33" s="21">
        <v>547261</v>
      </c>
      <c r="Q33" s="11" t="s">
        <v>462</v>
      </c>
      <c r="R33" s="1">
        <v>1</v>
      </c>
      <c r="S33" s="1">
        <v>51506886</v>
      </c>
      <c r="T33" s="1" t="s">
        <v>343</v>
      </c>
      <c r="U33" s="21" t="s">
        <v>344</v>
      </c>
      <c r="V33" s="11">
        <v>5.0160500000000002E-3</v>
      </c>
      <c r="W33" s="1">
        <v>2.4088600000000001E-3</v>
      </c>
      <c r="X33" s="1">
        <v>3.6999999999999998E-2</v>
      </c>
      <c r="Y33" s="30" t="s">
        <v>14</v>
      </c>
      <c r="Z33" s="21">
        <v>462690</v>
      </c>
      <c r="AA33" s="11">
        <v>8.8400000000000006E-2</v>
      </c>
      <c r="AB33" s="1">
        <v>1.2999999999999999E-2</v>
      </c>
      <c r="AC33" s="95">
        <v>9.7926399999999998E-12</v>
      </c>
      <c r="AD33" s="1">
        <v>0.91015190000000001</v>
      </c>
      <c r="AE33" s="21">
        <v>590283</v>
      </c>
      <c r="AG33" s="40" t="s">
        <v>555</v>
      </c>
      <c r="AH33" s="5">
        <v>4</v>
      </c>
      <c r="AI33" s="5">
        <v>45175691</v>
      </c>
      <c r="AJ33" s="5" t="s">
        <v>341</v>
      </c>
      <c r="AK33" s="42" t="s">
        <v>340</v>
      </c>
      <c r="AL33" s="40">
        <v>2.2666100000000001E-3</v>
      </c>
      <c r="AM33" s="5" t="s">
        <v>14</v>
      </c>
      <c r="AN33" s="5">
        <v>1.4007900000000001E-3</v>
      </c>
      <c r="AO33" s="5">
        <v>0.11</v>
      </c>
      <c r="AP33" s="42">
        <v>462690</v>
      </c>
      <c r="AQ33" s="40">
        <v>-0.11</v>
      </c>
      <c r="AR33" s="5">
        <v>0.57599999999999996</v>
      </c>
      <c r="AS33" s="5">
        <v>1.2999999999999999E-2</v>
      </c>
      <c r="AT33" s="54">
        <v>3.40017E-16</v>
      </c>
      <c r="AU33" s="42">
        <v>98425</v>
      </c>
      <c r="AV33" s="40">
        <v>-0.12</v>
      </c>
      <c r="AW33" s="5">
        <v>0.57599999999999996</v>
      </c>
      <c r="AX33" s="5">
        <v>0.02</v>
      </c>
      <c r="AY33" s="54">
        <v>1.6000000000000001E-9</v>
      </c>
      <c r="AZ33" s="42">
        <v>71761</v>
      </c>
      <c r="BA33" s="40">
        <v>-0.19</v>
      </c>
      <c r="BB33" s="5">
        <v>0.57599999999999996</v>
      </c>
      <c r="BC33" s="5">
        <v>3.5999999999999997E-2</v>
      </c>
      <c r="BD33" s="54">
        <v>2.30001E-7</v>
      </c>
      <c r="BE33" s="42">
        <v>46570</v>
      </c>
    </row>
    <row r="34" spans="1:57" ht="14" customHeight="1">
      <c r="A34" s="11" t="s">
        <v>65</v>
      </c>
      <c r="B34" s="1">
        <v>8</v>
      </c>
      <c r="C34" s="1">
        <v>27425349</v>
      </c>
      <c r="D34" s="1" t="s">
        <v>341</v>
      </c>
      <c r="E34" s="21" t="s">
        <v>340</v>
      </c>
      <c r="F34" s="11">
        <v>0.83881099999999997</v>
      </c>
      <c r="G34" s="1">
        <v>1.5709999999999998E-2</v>
      </c>
      <c r="H34" s="1">
        <v>1.8965500000000001E-3</v>
      </c>
      <c r="I34" s="95">
        <v>1.2E-16</v>
      </c>
      <c r="J34" s="1">
        <v>462690</v>
      </c>
      <c r="K34" s="11" t="s">
        <v>14</v>
      </c>
      <c r="L34" s="1">
        <v>1.88813E-2</v>
      </c>
      <c r="M34" s="1">
        <v>9.6802299999999997E-3</v>
      </c>
      <c r="N34" s="1">
        <v>5.0999999999999997E-2</v>
      </c>
      <c r="O34" s="21">
        <v>547261</v>
      </c>
      <c r="Q34" s="11" t="s">
        <v>359</v>
      </c>
      <c r="R34" s="1">
        <v>6</v>
      </c>
      <c r="S34" s="1">
        <v>67475273</v>
      </c>
      <c r="T34" s="1" t="s">
        <v>343</v>
      </c>
      <c r="U34" s="21" t="s">
        <v>344</v>
      </c>
      <c r="V34" s="11">
        <v>-8.2339100000000005E-3</v>
      </c>
      <c r="W34" s="1">
        <v>1.38601E-3</v>
      </c>
      <c r="X34" s="95">
        <v>2.7999999999999998E-9</v>
      </c>
      <c r="Y34" s="30" t="s">
        <v>14</v>
      </c>
      <c r="Z34" s="21">
        <v>462690</v>
      </c>
      <c r="AA34" s="11">
        <v>-1.52E-2</v>
      </c>
      <c r="AB34" s="1">
        <v>7.7999999999999996E-3</v>
      </c>
      <c r="AC34" s="1">
        <v>5.2829899999999999E-2</v>
      </c>
      <c r="AD34" s="1">
        <v>0.51324400000000003</v>
      </c>
      <c r="AE34" s="21">
        <v>590283</v>
      </c>
      <c r="AG34" s="40" t="s">
        <v>168</v>
      </c>
      <c r="AH34" s="5">
        <v>5</v>
      </c>
      <c r="AI34" s="5">
        <v>167622914</v>
      </c>
      <c r="AJ34" s="5" t="s">
        <v>343</v>
      </c>
      <c r="AK34" s="42" t="s">
        <v>344</v>
      </c>
      <c r="AL34" s="40">
        <v>-1.37451E-2</v>
      </c>
      <c r="AM34" s="5" t="s">
        <v>14</v>
      </c>
      <c r="AN34" s="5">
        <v>2.17329E-3</v>
      </c>
      <c r="AO34" s="54">
        <v>2.5000000000000002E-10</v>
      </c>
      <c r="AP34" s="42">
        <v>462690</v>
      </c>
      <c r="AQ34" s="40">
        <v>-1.7000000000000001E-2</v>
      </c>
      <c r="AR34" s="5">
        <v>0.875</v>
      </c>
      <c r="AS34" s="5">
        <v>0.02</v>
      </c>
      <c r="AT34" s="5">
        <v>0.39</v>
      </c>
      <c r="AU34" s="42">
        <v>93720</v>
      </c>
      <c r="AV34" s="40">
        <v>-3.4000000000000002E-2</v>
      </c>
      <c r="AW34" s="5">
        <v>0.875</v>
      </c>
      <c r="AX34" s="5">
        <v>3.2000000000000001E-2</v>
      </c>
      <c r="AY34" s="5">
        <v>0.28999999999999998</v>
      </c>
      <c r="AZ34" s="42">
        <v>59051</v>
      </c>
      <c r="BA34" s="40">
        <v>-7.4999999999999997E-2</v>
      </c>
      <c r="BB34" s="5">
        <v>0.875</v>
      </c>
      <c r="BC34" s="5">
        <v>0.06</v>
      </c>
      <c r="BD34" s="5">
        <v>0.21</v>
      </c>
      <c r="BE34" s="42">
        <v>32219</v>
      </c>
    </row>
    <row r="35" spans="1:57" ht="14" customHeight="1">
      <c r="A35" s="11" t="s">
        <v>148</v>
      </c>
      <c r="B35" s="1">
        <v>16</v>
      </c>
      <c r="C35" s="1">
        <v>746611</v>
      </c>
      <c r="D35" s="1" t="s">
        <v>344</v>
      </c>
      <c r="E35" s="21" t="s">
        <v>340</v>
      </c>
      <c r="F35" s="11">
        <v>0.78364</v>
      </c>
      <c r="G35" s="1">
        <v>9.4507900000000006E-3</v>
      </c>
      <c r="H35" s="1">
        <v>1.6845499999999999E-3</v>
      </c>
      <c r="I35" s="95">
        <v>2E-8</v>
      </c>
      <c r="J35" s="1">
        <v>462690</v>
      </c>
      <c r="K35" s="11" t="s">
        <v>14</v>
      </c>
      <c r="L35" s="1">
        <v>-3.9451699999999996E-3</v>
      </c>
      <c r="M35" s="1">
        <v>8.4070700000000009E-3</v>
      </c>
      <c r="N35" s="1">
        <v>0.64</v>
      </c>
      <c r="O35" s="21">
        <v>547261</v>
      </c>
      <c r="Q35" s="11" t="s">
        <v>360</v>
      </c>
      <c r="R35" s="1">
        <v>9</v>
      </c>
      <c r="S35" s="1">
        <v>122046875</v>
      </c>
      <c r="T35" s="1" t="s">
        <v>341</v>
      </c>
      <c r="U35" s="21" t="s">
        <v>344</v>
      </c>
      <c r="V35" s="11">
        <v>9.1650399999999993E-3</v>
      </c>
      <c r="W35" s="1">
        <v>1.40711E-3</v>
      </c>
      <c r="X35" s="95">
        <v>7.3000000000000006E-11</v>
      </c>
      <c r="Y35" s="30" t="s">
        <v>14</v>
      </c>
      <c r="Z35" s="21">
        <v>462690</v>
      </c>
      <c r="AA35" s="11">
        <v>4.1000000000000003E-3</v>
      </c>
      <c r="AB35" s="1">
        <v>8.0000000000000002E-3</v>
      </c>
      <c r="AC35" s="1">
        <v>0.60340000000000005</v>
      </c>
      <c r="AD35" s="1">
        <v>0.58852199999999999</v>
      </c>
      <c r="AE35" s="21">
        <v>590283</v>
      </c>
      <c r="AG35" s="40" t="s">
        <v>556</v>
      </c>
      <c r="AH35" s="5">
        <v>2</v>
      </c>
      <c r="AI35" s="5">
        <v>637830</v>
      </c>
      <c r="AJ35" s="5" t="s">
        <v>343</v>
      </c>
      <c r="AK35" s="42" t="s">
        <v>344</v>
      </c>
      <c r="AL35" s="40">
        <v>-1.42051E-2</v>
      </c>
      <c r="AM35" s="5" t="s">
        <v>14</v>
      </c>
      <c r="AN35" s="5">
        <v>1.83158E-3</v>
      </c>
      <c r="AO35" s="54">
        <v>8.7999999999999994E-15</v>
      </c>
      <c r="AP35" s="42">
        <v>462690</v>
      </c>
      <c r="AQ35" s="40">
        <v>-0.18</v>
      </c>
      <c r="AR35" s="5">
        <v>0.11</v>
      </c>
      <c r="AS35" s="5">
        <v>1.7000000000000001E-2</v>
      </c>
      <c r="AT35" s="54">
        <v>9.4994800000000005E-27</v>
      </c>
      <c r="AU35" s="42">
        <v>93304</v>
      </c>
      <c r="AV35" s="40">
        <v>-0.23</v>
      </c>
      <c r="AW35" s="5">
        <v>0.11</v>
      </c>
      <c r="AX35" s="5">
        <v>2.7E-2</v>
      </c>
      <c r="AY35" s="54">
        <v>2.7002300000000001E-18</v>
      </c>
      <c r="AZ35" s="42">
        <v>64190</v>
      </c>
      <c r="BA35" s="40">
        <v>-0.24</v>
      </c>
      <c r="BB35" s="5">
        <v>0.11</v>
      </c>
      <c r="BC35" s="5">
        <v>5.1999999999999998E-2</v>
      </c>
      <c r="BD35" s="54">
        <v>6.4999500000000003E-6</v>
      </c>
      <c r="BE35" s="42">
        <v>35321</v>
      </c>
    </row>
    <row r="36" spans="1:57" ht="14" customHeight="1">
      <c r="A36" s="11" t="s">
        <v>358</v>
      </c>
      <c r="B36" s="1">
        <v>1</v>
      </c>
      <c r="C36" s="1">
        <v>7526486</v>
      </c>
      <c r="D36" s="1" t="s">
        <v>344</v>
      </c>
      <c r="E36" s="21" t="s">
        <v>341</v>
      </c>
      <c r="F36" s="11">
        <v>0.43917600000000001</v>
      </c>
      <c r="G36" s="1">
        <v>-7.76138E-3</v>
      </c>
      <c r="H36" s="1">
        <v>1.3971599999999999E-3</v>
      </c>
      <c r="I36" s="95">
        <v>2.7999999999999999E-8</v>
      </c>
      <c r="J36" s="1">
        <v>462690</v>
      </c>
      <c r="K36" s="11" t="s">
        <v>14</v>
      </c>
      <c r="L36" s="1">
        <v>-2.99329E-3</v>
      </c>
      <c r="M36" s="1">
        <v>7.0180099999999999E-3</v>
      </c>
      <c r="N36" s="1">
        <v>0.67</v>
      </c>
      <c r="O36" s="21">
        <v>547261</v>
      </c>
      <c r="Q36" s="11" t="s">
        <v>362</v>
      </c>
      <c r="R36" s="1">
        <v>10</v>
      </c>
      <c r="S36" s="1">
        <v>104640052</v>
      </c>
      <c r="T36" s="1" t="s">
        <v>344</v>
      </c>
      <c r="U36" s="21" t="s">
        <v>343</v>
      </c>
      <c r="V36" s="11">
        <v>-1.32503E-2</v>
      </c>
      <c r="W36" s="1">
        <v>1.4641299999999999E-3</v>
      </c>
      <c r="X36" s="95">
        <v>1.4E-19</v>
      </c>
      <c r="Y36" s="30" t="s">
        <v>14</v>
      </c>
      <c r="Z36" s="21">
        <v>462690</v>
      </c>
      <c r="AA36" s="23">
        <v>-6.9999999999999999E-4</v>
      </c>
      <c r="AB36" s="1">
        <v>8.3000000000000001E-3</v>
      </c>
      <c r="AC36" s="1">
        <v>0.93259999999999998</v>
      </c>
      <c r="AD36" s="1">
        <v>0.66052599999999995</v>
      </c>
      <c r="AE36" s="21">
        <v>590283</v>
      </c>
      <c r="AG36" s="40" t="s">
        <v>171</v>
      </c>
      <c r="AH36" s="5">
        <v>22</v>
      </c>
      <c r="AI36" s="5">
        <v>31212410</v>
      </c>
      <c r="AJ36" s="5" t="s">
        <v>343</v>
      </c>
      <c r="AK36" s="42" t="s">
        <v>344</v>
      </c>
      <c r="AL36" s="40">
        <v>-9.9561400000000005E-3</v>
      </c>
      <c r="AM36" s="5" t="s">
        <v>14</v>
      </c>
      <c r="AN36" s="5">
        <v>1.76918E-3</v>
      </c>
      <c r="AO36" s="54">
        <v>1.7999999999999999E-8</v>
      </c>
      <c r="AP36" s="42">
        <v>462690</v>
      </c>
      <c r="AQ36" s="40">
        <v>-0.03</v>
      </c>
      <c r="AR36" s="5">
        <v>0.9</v>
      </c>
      <c r="AS36" s="5">
        <v>1.6E-2</v>
      </c>
      <c r="AT36" s="5">
        <v>6.4999500000000002E-2</v>
      </c>
      <c r="AU36" s="42">
        <v>95373</v>
      </c>
      <c r="AV36" s="40">
        <v>-5.3999999999999999E-2</v>
      </c>
      <c r="AW36" s="5">
        <v>0.9</v>
      </c>
      <c r="AX36" s="5">
        <v>2.5000000000000001E-2</v>
      </c>
      <c r="AY36" s="5">
        <v>2.9999899999999999E-2</v>
      </c>
      <c r="AZ36" s="42">
        <v>65490</v>
      </c>
      <c r="BA36" s="40">
        <v>-3.5000000000000003E-2</v>
      </c>
      <c r="BB36" s="5">
        <v>0.9</v>
      </c>
      <c r="BC36" s="5">
        <v>4.9000000000000002E-2</v>
      </c>
      <c r="BD36" s="5">
        <v>0.48</v>
      </c>
      <c r="BE36" s="42">
        <v>35095</v>
      </c>
    </row>
    <row r="37" spans="1:57" ht="14" customHeight="1">
      <c r="A37" s="11" t="s">
        <v>359</v>
      </c>
      <c r="B37" s="1">
        <v>6</v>
      </c>
      <c r="C37" s="1">
        <v>67475273</v>
      </c>
      <c r="D37" s="1" t="s">
        <v>343</v>
      </c>
      <c r="E37" s="21" t="s">
        <v>344</v>
      </c>
      <c r="F37" s="11">
        <v>0.51275400000000004</v>
      </c>
      <c r="G37" s="1">
        <v>-8.2339100000000005E-3</v>
      </c>
      <c r="H37" s="1">
        <v>1.38601E-3</v>
      </c>
      <c r="I37" s="95">
        <v>2.7999999999999998E-9</v>
      </c>
      <c r="J37" s="1">
        <v>462690</v>
      </c>
      <c r="K37" s="11" t="s">
        <v>14</v>
      </c>
      <c r="L37" s="1">
        <v>-7.0402199999999998E-3</v>
      </c>
      <c r="M37" s="1">
        <v>7.0292100000000001E-3</v>
      </c>
      <c r="N37" s="1">
        <v>0.32</v>
      </c>
      <c r="O37" s="21">
        <v>547261</v>
      </c>
      <c r="Q37" s="11" t="s">
        <v>463</v>
      </c>
      <c r="R37" s="1">
        <v>12</v>
      </c>
      <c r="S37" s="1">
        <v>4406281</v>
      </c>
      <c r="T37" s="1" t="s">
        <v>343</v>
      </c>
      <c r="U37" s="21" t="s">
        <v>344</v>
      </c>
      <c r="V37" s="11">
        <v>1.50898E-3</v>
      </c>
      <c r="W37" s="1">
        <v>1.38732E-3</v>
      </c>
      <c r="X37" s="1">
        <v>0.28000000000000003</v>
      </c>
      <c r="Y37" s="30" t="s">
        <v>14</v>
      </c>
      <c r="Z37" s="21">
        <v>462690</v>
      </c>
      <c r="AA37" s="11">
        <v>-4.6699999999999998E-2</v>
      </c>
      <c r="AB37" s="1">
        <v>7.3000000000000001E-3</v>
      </c>
      <c r="AC37" s="95">
        <v>2.08699E-10</v>
      </c>
      <c r="AD37" s="1">
        <v>0.52137800000000001</v>
      </c>
      <c r="AE37" s="21">
        <v>590283</v>
      </c>
      <c r="AG37" s="40" t="s">
        <v>177</v>
      </c>
      <c r="AH37" s="5">
        <v>21</v>
      </c>
      <c r="AI37" s="5">
        <v>40719027</v>
      </c>
      <c r="AJ37" s="5" t="s">
        <v>344</v>
      </c>
      <c r="AK37" s="42" t="s">
        <v>343</v>
      </c>
      <c r="AL37" s="40">
        <v>-1.1572600000000001E-2</v>
      </c>
      <c r="AM37" s="5" t="s">
        <v>14</v>
      </c>
      <c r="AN37" s="5">
        <v>1.9486499999999999E-3</v>
      </c>
      <c r="AO37" s="54">
        <v>2.8999999999999999E-9</v>
      </c>
      <c r="AP37" s="42">
        <v>462690</v>
      </c>
      <c r="AQ37" s="40">
        <v>-1.4E-2</v>
      </c>
      <c r="AR37" s="5">
        <v>0.90500000000000003</v>
      </c>
      <c r="AS37" s="5">
        <v>0.02</v>
      </c>
      <c r="AT37" s="5">
        <v>0.46</v>
      </c>
      <c r="AU37" s="42">
        <v>90251</v>
      </c>
      <c r="AV37" s="40">
        <v>8.6999999999999994E-3</v>
      </c>
      <c r="AW37" s="5">
        <v>0.90500000000000003</v>
      </c>
      <c r="AX37" s="5">
        <v>3.1E-2</v>
      </c>
      <c r="AY37" s="5">
        <v>0.78000100000000006</v>
      </c>
      <c r="AZ37" s="42">
        <v>60713</v>
      </c>
      <c r="BA37" s="40">
        <v>-0.11</v>
      </c>
      <c r="BB37" s="5">
        <v>0.90500000000000003</v>
      </c>
      <c r="BC37" s="5">
        <v>6.4000000000000001E-2</v>
      </c>
      <c r="BD37" s="5">
        <v>9.8000900000000002E-2</v>
      </c>
      <c r="BE37" s="42">
        <v>31090</v>
      </c>
    </row>
    <row r="38" spans="1:57" ht="14" customHeight="1">
      <c r="A38" s="11" t="s">
        <v>360</v>
      </c>
      <c r="B38" s="1">
        <v>9</v>
      </c>
      <c r="C38" s="1">
        <v>122046875</v>
      </c>
      <c r="D38" s="1" t="s">
        <v>341</v>
      </c>
      <c r="E38" s="21" t="s">
        <v>344</v>
      </c>
      <c r="F38" s="11">
        <v>0.58706199999999997</v>
      </c>
      <c r="G38" s="1">
        <v>9.1650399999999993E-3</v>
      </c>
      <c r="H38" s="1">
        <v>1.40711E-3</v>
      </c>
      <c r="I38" s="95">
        <v>7.3000000000000006E-11</v>
      </c>
      <c r="J38" s="1">
        <v>462690</v>
      </c>
      <c r="K38" s="11" t="s">
        <v>14</v>
      </c>
      <c r="L38" s="1">
        <v>-1.3637899999999999E-3</v>
      </c>
      <c r="M38" s="1">
        <v>7.0642700000000001E-3</v>
      </c>
      <c r="N38" s="1">
        <v>0.85</v>
      </c>
      <c r="O38" s="21">
        <v>547261</v>
      </c>
      <c r="Q38" s="11" t="s">
        <v>152</v>
      </c>
      <c r="R38" s="1">
        <v>9</v>
      </c>
      <c r="S38" s="1">
        <v>86761745</v>
      </c>
      <c r="T38" s="1" t="s">
        <v>340</v>
      </c>
      <c r="U38" s="21" t="s">
        <v>341</v>
      </c>
      <c r="V38" s="11">
        <v>-8.8652599999999998E-3</v>
      </c>
      <c r="W38" s="1">
        <v>1.5090699999999999E-3</v>
      </c>
      <c r="X38" s="95">
        <v>4.2000000000000004E-9</v>
      </c>
      <c r="Y38" s="30" t="s">
        <v>14</v>
      </c>
      <c r="Z38" s="21">
        <v>462690</v>
      </c>
      <c r="AA38" s="11">
        <v>-8.3999999999999995E-3</v>
      </c>
      <c r="AB38" s="1">
        <v>8.5000000000000006E-3</v>
      </c>
      <c r="AC38" s="1">
        <v>0.3241</v>
      </c>
      <c r="AD38" s="1">
        <v>0.30466300000000002</v>
      </c>
      <c r="AE38" s="21">
        <v>590283</v>
      </c>
      <c r="AG38" s="40" t="s">
        <v>180</v>
      </c>
      <c r="AH38" s="5">
        <v>11</v>
      </c>
      <c r="AI38" s="5">
        <v>27667236</v>
      </c>
      <c r="AJ38" s="5" t="s">
        <v>344</v>
      </c>
      <c r="AK38" s="42" t="s">
        <v>343</v>
      </c>
      <c r="AL38" s="40">
        <v>-1.12899E-2</v>
      </c>
      <c r="AM38" s="5" t="s">
        <v>14</v>
      </c>
      <c r="AN38" s="5">
        <v>1.58234E-3</v>
      </c>
      <c r="AO38" s="54">
        <v>9.6999999999999991E-13</v>
      </c>
      <c r="AP38" s="42">
        <v>462690</v>
      </c>
      <c r="AQ38" s="40">
        <v>-8.7999999999999995E-2</v>
      </c>
      <c r="AR38" s="5">
        <v>0.71199999999999997</v>
      </c>
      <c r="AS38" s="5">
        <v>1.4E-2</v>
      </c>
      <c r="AT38" s="54">
        <v>9.0999700000000004E-10</v>
      </c>
      <c r="AU38" s="42">
        <v>97419</v>
      </c>
      <c r="AV38" s="40">
        <v>-8.5000000000000006E-2</v>
      </c>
      <c r="AW38" s="5">
        <v>0.71199999999999997</v>
      </c>
      <c r="AX38" s="5">
        <v>2.1999999999999999E-2</v>
      </c>
      <c r="AY38" s="5">
        <v>1.2E-4</v>
      </c>
      <c r="AZ38" s="42">
        <v>69683</v>
      </c>
      <c r="BA38" s="40">
        <v>-9.6000000000000002E-2</v>
      </c>
      <c r="BB38" s="5">
        <v>0.71199999999999997</v>
      </c>
      <c r="BC38" s="5">
        <v>4.2999999999999997E-2</v>
      </c>
      <c r="BD38" s="5">
        <v>2.5000000000000001E-2</v>
      </c>
      <c r="BE38" s="42">
        <v>37204</v>
      </c>
    </row>
    <row r="39" spans="1:57" ht="14" customHeight="1">
      <c r="A39" s="11" t="s">
        <v>361</v>
      </c>
      <c r="B39" s="1">
        <v>6</v>
      </c>
      <c r="C39" s="1">
        <v>161125454</v>
      </c>
      <c r="D39" s="1" t="s">
        <v>340</v>
      </c>
      <c r="E39" s="21" t="s">
        <v>341</v>
      </c>
      <c r="F39" s="11">
        <v>0.92606500000000003</v>
      </c>
      <c r="G39" s="1">
        <v>-4.7033600000000002E-4</v>
      </c>
      <c r="H39" s="1">
        <v>2.7162900000000001E-3</v>
      </c>
      <c r="I39" s="1">
        <v>0.86</v>
      </c>
      <c r="J39" s="1">
        <v>462690</v>
      </c>
      <c r="K39" s="11" t="s">
        <v>14</v>
      </c>
      <c r="L39" s="1">
        <v>8.8555800000000004E-2</v>
      </c>
      <c r="M39" s="1">
        <v>1.3938300000000001E-2</v>
      </c>
      <c r="N39" s="95">
        <v>2.1E-10</v>
      </c>
      <c r="O39" s="21">
        <v>547261</v>
      </c>
      <c r="Q39" s="11" t="s">
        <v>464</v>
      </c>
      <c r="R39" s="1">
        <v>2</v>
      </c>
      <c r="S39" s="1">
        <v>121309759</v>
      </c>
      <c r="T39" s="1" t="s">
        <v>341</v>
      </c>
      <c r="U39" s="21" t="s">
        <v>340</v>
      </c>
      <c r="V39" s="11">
        <v>1.0519800000000001E-3</v>
      </c>
      <c r="W39" s="1">
        <v>1.95262E-3</v>
      </c>
      <c r="X39" s="1">
        <v>0.59</v>
      </c>
      <c r="Y39" s="30" t="s">
        <v>14</v>
      </c>
      <c r="Z39" s="21">
        <v>462690</v>
      </c>
      <c r="AA39" s="11">
        <v>6.8500000000000005E-2</v>
      </c>
      <c r="AB39" s="1">
        <v>1.03E-2</v>
      </c>
      <c r="AC39" s="95">
        <v>2.8268300000000001E-11</v>
      </c>
      <c r="AD39" s="1">
        <v>0.85276200000000002</v>
      </c>
      <c r="AE39" s="21">
        <v>590283</v>
      </c>
      <c r="AG39" s="40" t="s">
        <v>557</v>
      </c>
      <c r="AH39" s="5">
        <v>10</v>
      </c>
      <c r="AI39" s="5">
        <v>92912773</v>
      </c>
      <c r="AJ39" s="5" t="s">
        <v>343</v>
      </c>
      <c r="AK39" s="42" t="s">
        <v>341</v>
      </c>
      <c r="AL39" s="40">
        <v>-1.27323E-2</v>
      </c>
      <c r="AM39" s="5" t="s">
        <v>14</v>
      </c>
      <c r="AN39" s="5">
        <v>2.18148E-3</v>
      </c>
      <c r="AO39" s="54">
        <v>5.3000000000000003E-9</v>
      </c>
      <c r="AP39" s="42">
        <v>462690</v>
      </c>
      <c r="AQ39" s="40">
        <v>0.02</v>
      </c>
      <c r="AR39" s="5">
        <v>0.92</v>
      </c>
      <c r="AS39" s="5">
        <v>2.4E-2</v>
      </c>
      <c r="AT39" s="5">
        <v>0.4</v>
      </c>
      <c r="AU39" s="42">
        <v>89011</v>
      </c>
      <c r="AV39" s="40">
        <v>1.7999999999999999E-2</v>
      </c>
      <c r="AW39" s="5">
        <v>0.92</v>
      </c>
      <c r="AX39" s="5">
        <v>0.04</v>
      </c>
      <c r="AY39" s="5">
        <v>0.64999899999999999</v>
      </c>
      <c r="AZ39" s="42">
        <v>48522</v>
      </c>
      <c r="BA39" s="40">
        <v>-6.4000000000000001E-2</v>
      </c>
      <c r="BB39" s="5">
        <v>0.92</v>
      </c>
      <c r="BC39" s="5">
        <v>7.0999999999999994E-2</v>
      </c>
      <c r="BD39" s="5">
        <v>0.37</v>
      </c>
      <c r="BE39" s="42">
        <v>31542</v>
      </c>
    </row>
    <row r="40" spans="1:57" ht="14" customHeight="1">
      <c r="A40" s="11" t="s">
        <v>362</v>
      </c>
      <c r="B40" s="1">
        <v>10</v>
      </c>
      <c r="C40" s="1">
        <v>104640052</v>
      </c>
      <c r="D40" s="1" t="s">
        <v>344</v>
      </c>
      <c r="E40" s="21" t="s">
        <v>343</v>
      </c>
      <c r="F40" s="11">
        <v>0.66112400000000004</v>
      </c>
      <c r="G40" s="1">
        <v>-1.32503E-2</v>
      </c>
      <c r="H40" s="1">
        <v>1.4641299999999999E-3</v>
      </c>
      <c r="I40" s="95">
        <v>1.4E-19</v>
      </c>
      <c r="J40" s="1">
        <v>462690</v>
      </c>
      <c r="K40" s="11" t="s">
        <v>14</v>
      </c>
      <c r="L40" s="1">
        <v>2.0101899999999999E-2</v>
      </c>
      <c r="M40" s="1">
        <v>7.3135700000000001E-3</v>
      </c>
      <c r="N40" s="1">
        <v>5.9999800000000002E-3</v>
      </c>
      <c r="O40" s="21">
        <v>547261</v>
      </c>
      <c r="Q40" s="11" t="s">
        <v>156</v>
      </c>
      <c r="R40" s="1">
        <v>2</v>
      </c>
      <c r="S40" s="1">
        <v>202885506</v>
      </c>
      <c r="T40" s="1" t="s">
        <v>343</v>
      </c>
      <c r="U40" s="21" t="s">
        <v>344</v>
      </c>
      <c r="V40" s="11">
        <v>-9.7723800000000006E-3</v>
      </c>
      <c r="W40" s="1">
        <v>1.4278699999999999E-3</v>
      </c>
      <c r="X40" s="95">
        <v>7.6999999999999999E-12</v>
      </c>
      <c r="Y40" s="30" t="s">
        <v>14</v>
      </c>
      <c r="Z40" s="21">
        <v>462690</v>
      </c>
      <c r="AA40" s="11">
        <v>-1.15E-2</v>
      </c>
      <c r="AB40" s="1">
        <v>8.0999999999999996E-3</v>
      </c>
      <c r="AC40" s="1">
        <v>0.15620000000000001</v>
      </c>
      <c r="AD40" s="1">
        <v>0.61526099999999995</v>
      </c>
      <c r="AE40" s="21">
        <v>590283</v>
      </c>
      <c r="AG40" s="40" t="s">
        <v>181</v>
      </c>
      <c r="AH40" s="5">
        <v>4</v>
      </c>
      <c r="AI40" s="5">
        <v>147952241</v>
      </c>
      <c r="AJ40" s="5" t="s">
        <v>344</v>
      </c>
      <c r="AK40" s="42" t="s">
        <v>343</v>
      </c>
      <c r="AL40" s="40">
        <v>1.09502E-2</v>
      </c>
      <c r="AM40" s="5" t="s">
        <v>14</v>
      </c>
      <c r="AN40" s="5">
        <v>1.55159E-3</v>
      </c>
      <c r="AO40" s="54">
        <v>1.7E-12</v>
      </c>
      <c r="AP40" s="42">
        <v>462690</v>
      </c>
      <c r="AQ40" s="40">
        <v>1.2E-2</v>
      </c>
      <c r="AR40" s="5">
        <v>0.71699999999999997</v>
      </c>
      <c r="AS40" s="5">
        <v>1.4E-2</v>
      </c>
      <c r="AT40" s="5">
        <v>0.38</v>
      </c>
      <c r="AU40" s="42">
        <v>97411</v>
      </c>
      <c r="AV40" s="40">
        <v>7.4999999999999997E-3</v>
      </c>
      <c r="AW40" s="5">
        <v>0.71699999999999997</v>
      </c>
      <c r="AX40" s="5">
        <v>2.1000000000000001E-2</v>
      </c>
      <c r="AY40" s="5">
        <v>0.71999899999999994</v>
      </c>
      <c r="AZ40" s="42">
        <v>70250</v>
      </c>
      <c r="BA40" s="40">
        <v>-3.3000000000000002E-2</v>
      </c>
      <c r="BB40" s="5">
        <v>0.71699999999999997</v>
      </c>
      <c r="BC40" s="5">
        <v>0.04</v>
      </c>
      <c r="BD40" s="5">
        <v>0.4</v>
      </c>
      <c r="BE40" s="42">
        <v>37897</v>
      </c>
    </row>
    <row r="41" spans="1:57" ht="14" customHeight="1">
      <c r="A41" s="11" t="s">
        <v>363</v>
      </c>
      <c r="B41" s="1">
        <v>12</v>
      </c>
      <c r="C41" s="1">
        <v>57780936</v>
      </c>
      <c r="D41" s="1" t="s">
        <v>343</v>
      </c>
      <c r="E41" s="21" t="s">
        <v>341</v>
      </c>
      <c r="F41" s="11">
        <v>0.77584900000000001</v>
      </c>
      <c r="G41" s="1">
        <v>-2.9417900000000001E-3</v>
      </c>
      <c r="H41" s="1">
        <v>1.65982E-3</v>
      </c>
      <c r="I41" s="1">
        <v>7.5999999999999998E-2</v>
      </c>
      <c r="J41" s="1">
        <v>462690</v>
      </c>
      <c r="K41" s="11" t="s">
        <v>14</v>
      </c>
      <c r="L41" s="1">
        <v>5.0459499999999997E-2</v>
      </c>
      <c r="M41" s="1">
        <v>8.49456E-3</v>
      </c>
      <c r="N41" s="95">
        <v>2.8000100000000001E-9</v>
      </c>
      <c r="O41" s="21">
        <v>547261</v>
      </c>
      <c r="Q41" s="11" t="s">
        <v>160</v>
      </c>
      <c r="R41" s="1">
        <v>16</v>
      </c>
      <c r="S41" s="1">
        <v>24728227</v>
      </c>
      <c r="T41" s="1" t="s">
        <v>343</v>
      </c>
      <c r="U41" s="21" t="s">
        <v>344</v>
      </c>
      <c r="V41" s="11">
        <v>-9.0871000000000007E-3</v>
      </c>
      <c r="W41" s="1">
        <v>1.53886E-3</v>
      </c>
      <c r="X41" s="95">
        <v>3.4999999999999999E-9</v>
      </c>
      <c r="Y41" s="30" t="s">
        <v>14</v>
      </c>
      <c r="Z41" s="21">
        <v>462690</v>
      </c>
      <c r="AA41" s="11">
        <v>-1.2999999999999999E-2</v>
      </c>
      <c r="AB41" s="1">
        <v>8.6999999999999994E-3</v>
      </c>
      <c r="AC41" s="1">
        <v>0.13450000000000001</v>
      </c>
      <c r="AD41" s="1">
        <v>0.28596100000000002</v>
      </c>
      <c r="AE41" s="21">
        <v>590283</v>
      </c>
      <c r="AG41" s="40" t="s">
        <v>185</v>
      </c>
      <c r="AH41" s="5">
        <v>7</v>
      </c>
      <c r="AI41" s="5">
        <v>3560401</v>
      </c>
      <c r="AJ41" s="5" t="s">
        <v>341</v>
      </c>
      <c r="AK41" s="42" t="s">
        <v>340</v>
      </c>
      <c r="AL41" s="40">
        <v>1.00328E-2</v>
      </c>
      <c r="AM41" s="5" t="s">
        <v>14</v>
      </c>
      <c r="AN41" s="5">
        <v>1.43771E-3</v>
      </c>
      <c r="AO41" s="54">
        <v>3.0000000000000001E-12</v>
      </c>
      <c r="AP41" s="42">
        <v>462690</v>
      </c>
      <c r="AQ41" s="40">
        <v>-1.4999999999999999E-2</v>
      </c>
      <c r="AR41" s="5">
        <v>0.36799999999999999</v>
      </c>
      <c r="AS41" s="5">
        <v>1.2999999999999999E-2</v>
      </c>
      <c r="AT41" s="5">
        <v>0.26</v>
      </c>
      <c r="AU41" s="42">
        <v>96840</v>
      </c>
      <c r="AV41" s="40">
        <v>-2.5000000000000001E-3</v>
      </c>
      <c r="AW41" s="5">
        <v>0.36799999999999999</v>
      </c>
      <c r="AX41" s="5">
        <v>0.02</v>
      </c>
      <c r="AY41" s="5">
        <v>0.9</v>
      </c>
      <c r="AZ41" s="42">
        <v>70396</v>
      </c>
      <c r="BA41" s="40">
        <v>4.2999999999999997E-2</v>
      </c>
      <c r="BB41" s="5">
        <v>0.36799999999999999</v>
      </c>
      <c r="BC41" s="5">
        <v>3.7999999999999999E-2</v>
      </c>
      <c r="BD41" s="5">
        <v>0.25</v>
      </c>
      <c r="BE41" s="42">
        <v>43388</v>
      </c>
    </row>
    <row r="42" spans="1:57" ht="14" customHeight="1">
      <c r="A42" s="11" t="s">
        <v>152</v>
      </c>
      <c r="B42" s="1">
        <v>9</v>
      </c>
      <c r="C42" s="1">
        <v>86761745</v>
      </c>
      <c r="D42" s="1" t="s">
        <v>340</v>
      </c>
      <c r="E42" s="21" t="s">
        <v>341</v>
      </c>
      <c r="F42" s="11">
        <v>0.30456</v>
      </c>
      <c r="G42" s="1">
        <v>-8.8652599999999998E-3</v>
      </c>
      <c r="H42" s="1">
        <v>1.5090699999999999E-3</v>
      </c>
      <c r="I42" s="95">
        <v>4.2000000000000004E-9</v>
      </c>
      <c r="J42" s="1">
        <v>462690</v>
      </c>
      <c r="K42" s="11" t="s">
        <v>14</v>
      </c>
      <c r="L42" s="1">
        <v>-1.08536E-2</v>
      </c>
      <c r="M42" s="1">
        <v>7.6254599999999997E-3</v>
      </c>
      <c r="N42" s="1">
        <v>0.15</v>
      </c>
      <c r="O42" s="21">
        <v>547261</v>
      </c>
      <c r="Q42" s="11" t="s">
        <v>162</v>
      </c>
      <c r="R42" s="1">
        <v>12</v>
      </c>
      <c r="S42" s="1">
        <v>84758368</v>
      </c>
      <c r="T42" s="1" t="s">
        <v>341</v>
      </c>
      <c r="U42" s="21" t="s">
        <v>340</v>
      </c>
      <c r="V42" s="11">
        <v>-9.1845899999999994E-3</v>
      </c>
      <c r="W42" s="1">
        <v>1.6331399999999999E-3</v>
      </c>
      <c r="X42" s="95">
        <v>1.9000000000000001E-8</v>
      </c>
      <c r="Y42" s="30" t="s">
        <v>14</v>
      </c>
      <c r="Z42" s="21">
        <v>462690</v>
      </c>
      <c r="AA42" s="11">
        <v>-2.7799999999999998E-2</v>
      </c>
      <c r="AB42" s="1">
        <v>9.1999999999999998E-3</v>
      </c>
      <c r="AC42" s="1">
        <v>2.59801E-3</v>
      </c>
      <c r="AD42" s="1">
        <v>0.76506300000000005</v>
      </c>
      <c r="AE42" s="21">
        <v>590283</v>
      </c>
      <c r="AG42" s="40" t="s">
        <v>186</v>
      </c>
      <c r="AH42" s="5">
        <v>1</v>
      </c>
      <c r="AI42" s="5">
        <v>96175101</v>
      </c>
      <c r="AJ42" s="5" t="s">
        <v>344</v>
      </c>
      <c r="AK42" s="42" t="s">
        <v>340</v>
      </c>
      <c r="AL42" s="40">
        <v>-7.6087400000000001E-3</v>
      </c>
      <c r="AM42" s="5" t="s">
        <v>14</v>
      </c>
      <c r="AN42" s="5">
        <v>1.3858E-3</v>
      </c>
      <c r="AO42" s="54">
        <v>4.0000000000000001E-8</v>
      </c>
      <c r="AP42" s="42">
        <v>462690</v>
      </c>
      <c r="AQ42" s="40">
        <v>-0.02</v>
      </c>
      <c r="AR42" s="5">
        <v>0.50800000000000001</v>
      </c>
      <c r="AS42" s="5">
        <v>1.2999999999999999E-2</v>
      </c>
      <c r="AT42" s="5">
        <v>0.13</v>
      </c>
      <c r="AU42" s="42">
        <v>98518</v>
      </c>
      <c r="AV42" s="40">
        <v>-3.5000000000000003E-2</v>
      </c>
      <c r="AW42" s="5">
        <v>0.50800000000000001</v>
      </c>
      <c r="AX42" s="5">
        <v>0.02</v>
      </c>
      <c r="AY42" s="5">
        <v>7.2999499999999995E-2</v>
      </c>
      <c r="AZ42" s="42">
        <v>72284</v>
      </c>
      <c r="BA42" s="40">
        <v>-1.7999999999999999E-2</v>
      </c>
      <c r="BB42" s="5">
        <v>0.50800000000000001</v>
      </c>
      <c r="BC42" s="5">
        <v>3.5000000000000003E-2</v>
      </c>
      <c r="BD42" s="5">
        <v>0.6</v>
      </c>
      <c r="BE42" s="42">
        <v>48848</v>
      </c>
    </row>
    <row r="43" spans="1:57" ht="14" customHeight="1">
      <c r="A43" s="11" t="s">
        <v>154</v>
      </c>
      <c r="B43" s="1">
        <v>20</v>
      </c>
      <c r="C43" s="1">
        <v>44761377</v>
      </c>
      <c r="D43" s="1" t="s">
        <v>344</v>
      </c>
      <c r="E43" s="21" t="s">
        <v>341</v>
      </c>
      <c r="F43" s="11">
        <v>0.72234299999999996</v>
      </c>
      <c r="G43" s="1">
        <v>-8.9435599999999997E-3</v>
      </c>
      <c r="H43" s="1">
        <v>1.5493499999999999E-3</v>
      </c>
      <c r="I43" s="95">
        <v>7.8000000000000004E-9</v>
      </c>
      <c r="J43" s="1">
        <v>462690</v>
      </c>
      <c r="K43" s="11" t="s">
        <v>14</v>
      </c>
      <c r="L43" s="1">
        <v>9.3567200000000007E-3</v>
      </c>
      <c r="M43" s="1">
        <v>7.7767499999999998E-3</v>
      </c>
      <c r="N43" s="1">
        <v>0.23</v>
      </c>
      <c r="O43" s="21">
        <v>547261</v>
      </c>
      <c r="Q43" s="11" t="s">
        <v>465</v>
      </c>
      <c r="R43" s="1">
        <v>15</v>
      </c>
      <c r="S43" s="1">
        <v>91511260</v>
      </c>
      <c r="T43" s="1" t="s">
        <v>343</v>
      </c>
      <c r="U43" s="21" t="s">
        <v>344</v>
      </c>
      <c r="V43" s="11">
        <v>-4.1752300000000003E-3</v>
      </c>
      <c r="W43" s="1">
        <v>1.4432399999999999E-3</v>
      </c>
      <c r="X43" s="1">
        <v>3.8E-3</v>
      </c>
      <c r="Y43" s="30" t="s">
        <v>14</v>
      </c>
      <c r="Z43" s="21">
        <v>462690</v>
      </c>
      <c r="AA43" s="11">
        <v>-5.1700000000000003E-2</v>
      </c>
      <c r="AB43" s="1">
        <v>7.4000000000000003E-3</v>
      </c>
      <c r="AC43" s="95">
        <v>2.1642100000000001E-12</v>
      </c>
      <c r="AD43" s="1">
        <v>0.63960899999999998</v>
      </c>
      <c r="AE43" s="21">
        <v>590283</v>
      </c>
      <c r="AG43" s="40" t="s">
        <v>558</v>
      </c>
      <c r="AH43" s="5">
        <v>1</v>
      </c>
      <c r="AI43" s="5">
        <v>49977965</v>
      </c>
      <c r="AJ43" s="5" t="s">
        <v>340</v>
      </c>
      <c r="AK43" s="42" t="s">
        <v>344</v>
      </c>
      <c r="AL43" s="40">
        <v>9.2183100000000004E-3</v>
      </c>
      <c r="AM43" s="5" t="s">
        <v>14</v>
      </c>
      <c r="AN43" s="5">
        <v>1.43808E-3</v>
      </c>
      <c r="AO43" s="54">
        <v>1.5E-10</v>
      </c>
      <c r="AP43" s="42">
        <v>462690</v>
      </c>
      <c r="AQ43" s="40">
        <v>2.8000000000000001E-2</v>
      </c>
      <c r="AR43" s="5">
        <v>0.35299999999999998</v>
      </c>
      <c r="AS43" s="5">
        <v>1.4999999999999999E-2</v>
      </c>
      <c r="AT43" s="5">
        <v>7.1000300000000002E-2</v>
      </c>
      <c r="AU43" s="42">
        <v>69105</v>
      </c>
      <c r="AV43" s="40">
        <v>5.8999999999999997E-2</v>
      </c>
      <c r="AW43" s="5">
        <v>0.35299999999999998</v>
      </c>
      <c r="AX43" s="5">
        <v>2.3E-2</v>
      </c>
      <c r="AY43" s="5">
        <v>1.09999E-2</v>
      </c>
      <c r="AZ43" s="42">
        <v>51667</v>
      </c>
      <c r="BA43" s="40">
        <v>9.0999999999999998E-2</v>
      </c>
      <c r="BB43" s="5">
        <v>0.35299999999999998</v>
      </c>
      <c r="BC43" s="5">
        <v>0.04</v>
      </c>
      <c r="BD43" s="5">
        <v>2.3000099999999999E-2</v>
      </c>
      <c r="BE43" s="42">
        <v>33706</v>
      </c>
    </row>
    <row r="44" spans="1:57" ht="14" customHeight="1">
      <c r="A44" s="11" t="s">
        <v>364</v>
      </c>
      <c r="B44" s="1">
        <v>2</v>
      </c>
      <c r="C44" s="1">
        <v>216300482</v>
      </c>
      <c r="D44" s="1" t="s">
        <v>340</v>
      </c>
      <c r="E44" s="21" t="s">
        <v>343</v>
      </c>
      <c r="F44" s="11">
        <v>0.26362600000000003</v>
      </c>
      <c r="G44" s="1">
        <v>-1.10922E-3</v>
      </c>
      <c r="H44" s="1">
        <v>1.5751700000000001E-3</v>
      </c>
      <c r="I44" s="1">
        <v>0.48</v>
      </c>
      <c r="J44" s="1">
        <v>462690</v>
      </c>
      <c r="K44" s="11" t="s">
        <v>14</v>
      </c>
      <c r="L44" s="1">
        <v>4.7222899999999998E-2</v>
      </c>
      <c r="M44" s="1">
        <v>7.9524799999999996E-3</v>
      </c>
      <c r="N44" s="95">
        <v>2.9000100000000002E-9</v>
      </c>
      <c r="O44" s="21">
        <v>547261</v>
      </c>
      <c r="Q44" s="11" t="s">
        <v>163</v>
      </c>
      <c r="R44" s="1">
        <v>18</v>
      </c>
      <c r="S44" s="1">
        <v>35138245</v>
      </c>
      <c r="T44" s="1" t="s">
        <v>343</v>
      </c>
      <c r="U44" s="21" t="s">
        <v>344</v>
      </c>
      <c r="V44" s="11">
        <v>8.1887000000000001E-3</v>
      </c>
      <c r="W44" s="1">
        <v>1.47934E-3</v>
      </c>
      <c r="X44" s="95">
        <v>3.1E-8</v>
      </c>
      <c r="Y44" s="30" t="s">
        <v>14</v>
      </c>
      <c r="Z44" s="21">
        <v>462690</v>
      </c>
      <c r="AA44" s="11">
        <v>1.1599999999999999E-2</v>
      </c>
      <c r="AB44" s="1">
        <v>8.3999999999999995E-3</v>
      </c>
      <c r="AC44" s="1">
        <v>0.16389999999999999</v>
      </c>
      <c r="AD44" s="1">
        <v>0.328735</v>
      </c>
      <c r="AE44" s="21">
        <v>590283</v>
      </c>
      <c r="AG44" s="40" t="s">
        <v>187</v>
      </c>
      <c r="AH44" s="5">
        <v>22</v>
      </c>
      <c r="AI44" s="5">
        <v>41811620</v>
      </c>
      <c r="AJ44" s="5" t="s">
        <v>343</v>
      </c>
      <c r="AK44" s="42" t="s">
        <v>344</v>
      </c>
      <c r="AL44" s="40">
        <v>-1.01598E-2</v>
      </c>
      <c r="AM44" s="5" t="s">
        <v>14</v>
      </c>
      <c r="AN44" s="5">
        <v>1.7249699999999999E-3</v>
      </c>
      <c r="AO44" s="54">
        <v>3.9000000000000002E-9</v>
      </c>
      <c r="AP44" s="42">
        <v>462690</v>
      </c>
      <c r="AQ44" s="40">
        <v>3.4000000000000002E-2</v>
      </c>
      <c r="AR44" s="5">
        <v>0.25</v>
      </c>
      <c r="AS44" s="5">
        <v>1.4999999999999999E-2</v>
      </c>
      <c r="AT44" s="5">
        <v>2.5000000000000001E-2</v>
      </c>
      <c r="AU44" s="42">
        <v>96073</v>
      </c>
      <c r="AV44" s="40">
        <v>4.4999999999999998E-2</v>
      </c>
      <c r="AW44" s="5">
        <v>0.25</v>
      </c>
      <c r="AX44" s="5">
        <v>2.4E-2</v>
      </c>
      <c r="AY44" s="5">
        <v>6.0999999999999999E-2</v>
      </c>
      <c r="AZ44" s="42">
        <v>65097</v>
      </c>
      <c r="BA44" s="40">
        <v>6.8000000000000005E-2</v>
      </c>
      <c r="BB44" s="5">
        <v>0.25</v>
      </c>
      <c r="BC44" s="5">
        <v>4.5999999999999999E-2</v>
      </c>
      <c r="BD44" s="5">
        <v>0.14000000000000001</v>
      </c>
      <c r="BE44" s="42">
        <v>35636</v>
      </c>
    </row>
    <row r="45" spans="1:57" ht="14" customHeight="1">
      <c r="A45" s="11" t="s">
        <v>160</v>
      </c>
      <c r="B45" s="1">
        <v>16</v>
      </c>
      <c r="C45" s="1">
        <v>24728227</v>
      </c>
      <c r="D45" s="1" t="s">
        <v>343</v>
      </c>
      <c r="E45" s="21" t="s">
        <v>344</v>
      </c>
      <c r="F45" s="11">
        <v>0.284632</v>
      </c>
      <c r="G45" s="1">
        <v>-9.0871000000000007E-3</v>
      </c>
      <c r="H45" s="1">
        <v>1.53886E-3</v>
      </c>
      <c r="I45" s="95">
        <v>3.4999999999999999E-9</v>
      </c>
      <c r="J45" s="1">
        <v>462690</v>
      </c>
      <c r="K45" s="11" t="s">
        <v>14</v>
      </c>
      <c r="L45" s="1">
        <v>-2.9623200000000001E-3</v>
      </c>
      <c r="M45" s="1">
        <v>7.7698100000000003E-3</v>
      </c>
      <c r="N45" s="1">
        <v>0.7</v>
      </c>
      <c r="O45" s="21">
        <v>547261</v>
      </c>
      <c r="Q45" s="11" t="s">
        <v>466</v>
      </c>
      <c r="R45" s="1">
        <v>18</v>
      </c>
      <c r="S45" s="1">
        <v>57884750</v>
      </c>
      <c r="T45" s="1" t="s">
        <v>344</v>
      </c>
      <c r="U45" s="21" t="s">
        <v>343</v>
      </c>
      <c r="V45" s="11">
        <v>-3.07129E-3</v>
      </c>
      <c r="W45" s="1">
        <v>1.5682599999999999E-3</v>
      </c>
      <c r="X45" s="1">
        <v>0.05</v>
      </c>
      <c r="Y45" s="30" t="s">
        <v>14</v>
      </c>
      <c r="Z45" s="21">
        <v>462690</v>
      </c>
      <c r="AA45" s="11">
        <v>-5.5500000000000001E-2</v>
      </c>
      <c r="AB45" s="1">
        <v>8.0000000000000002E-3</v>
      </c>
      <c r="AC45" s="95">
        <v>5.3088399999999998E-12</v>
      </c>
      <c r="AD45" s="1">
        <v>0.73487999999999998</v>
      </c>
      <c r="AE45" s="21">
        <v>590283</v>
      </c>
      <c r="AG45" s="40" t="s">
        <v>188</v>
      </c>
      <c r="AH45" s="5">
        <v>8</v>
      </c>
      <c r="AI45" s="5">
        <v>91839576</v>
      </c>
      <c r="AJ45" s="5" t="s">
        <v>344</v>
      </c>
      <c r="AK45" s="42" t="s">
        <v>343</v>
      </c>
      <c r="AL45" s="40">
        <v>-8.1103000000000008E-3</v>
      </c>
      <c r="AM45" s="5" t="s">
        <v>14</v>
      </c>
      <c r="AN45" s="5">
        <v>1.4199799999999999E-3</v>
      </c>
      <c r="AO45" s="54">
        <v>1.0999999999999999E-8</v>
      </c>
      <c r="AP45" s="42">
        <v>462690</v>
      </c>
      <c r="AQ45" s="40">
        <v>1.2999999999999999E-3</v>
      </c>
      <c r="AR45" s="5">
        <v>0.64200000000000002</v>
      </c>
      <c r="AS45" s="5">
        <v>1.2999999999999999E-2</v>
      </c>
      <c r="AT45" s="5">
        <v>0.92</v>
      </c>
      <c r="AU45" s="42">
        <v>98664</v>
      </c>
      <c r="AV45" s="40">
        <v>1.4999999999999999E-2</v>
      </c>
      <c r="AW45" s="5">
        <v>0.64200000000000002</v>
      </c>
      <c r="AX45" s="5">
        <v>1.9E-2</v>
      </c>
      <c r="AY45" s="5">
        <v>0.43</v>
      </c>
      <c r="AZ45" s="42">
        <v>71955</v>
      </c>
      <c r="BA45" s="40">
        <v>3.5000000000000003E-2</v>
      </c>
      <c r="BB45" s="5">
        <v>0.64200000000000002</v>
      </c>
      <c r="BC45" s="5">
        <v>3.5000000000000003E-2</v>
      </c>
      <c r="BD45" s="5">
        <v>0.32</v>
      </c>
      <c r="BE45" s="42">
        <v>47196</v>
      </c>
    </row>
    <row r="46" spans="1:57" ht="14" customHeight="1">
      <c r="A46" s="11" t="s">
        <v>365</v>
      </c>
      <c r="B46" s="1">
        <v>1</v>
      </c>
      <c r="C46" s="1">
        <v>109817590</v>
      </c>
      <c r="D46" s="1" t="s">
        <v>344</v>
      </c>
      <c r="E46" s="21" t="s">
        <v>340</v>
      </c>
      <c r="F46" s="11">
        <v>0.77881900000000004</v>
      </c>
      <c r="G46" s="1">
        <v>-2.8710799999999998E-3</v>
      </c>
      <c r="H46" s="1">
        <v>1.66643E-3</v>
      </c>
      <c r="I46" s="1">
        <v>8.5000000000000006E-2</v>
      </c>
      <c r="J46" s="1">
        <v>462690</v>
      </c>
      <c r="K46" s="11" t="s">
        <v>14</v>
      </c>
      <c r="L46" s="1">
        <v>0.103964</v>
      </c>
      <c r="M46" s="1">
        <v>8.3222399999999998E-3</v>
      </c>
      <c r="N46" s="95">
        <v>8.1997399999999996E-36</v>
      </c>
      <c r="O46" s="21">
        <v>547261</v>
      </c>
      <c r="Q46" s="11" t="s">
        <v>166</v>
      </c>
      <c r="R46" s="1">
        <v>2</v>
      </c>
      <c r="S46" s="1">
        <v>57995348</v>
      </c>
      <c r="T46" s="1" t="s">
        <v>341</v>
      </c>
      <c r="U46" s="21" t="s">
        <v>343</v>
      </c>
      <c r="V46" s="11">
        <v>-8.4874500000000005E-3</v>
      </c>
      <c r="W46" s="1">
        <v>1.4117999999999999E-3</v>
      </c>
      <c r="X46" s="95">
        <v>1.8E-9</v>
      </c>
      <c r="Y46" s="30" t="s">
        <v>14</v>
      </c>
      <c r="Z46" s="21">
        <v>462690</v>
      </c>
      <c r="AA46" s="11">
        <v>-1.83E-2</v>
      </c>
      <c r="AB46" s="1">
        <v>8.0000000000000002E-3</v>
      </c>
      <c r="AC46" s="1">
        <v>2.1620199999999999E-2</v>
      </c>
      <c r="AD46" s="1">
        <v>0.57441500000000001</v>
      </c>
      <c r="AE46" s="21">
        <v>590283</v>
      </c>
      <c r="AG46" s="40" t="s">
        <v>382</v>
      </c>
      <c r="AH46" s="5">
        <v>6</v>
      </c>
      <c r="AI46" s="5">
        <v>37477605</v>
      </c>
      <c r="AJ46" s="5" t="s">
        <v>341</v>
      </c>
      <c r="AK46" s="42" t="s">
        <v>343</v>
      </c>
      <c r="AL46" s="40">
        <v>8.9963600000000001E-3</v>
      </c>
      <c r="AM46" s="5" t="s">
        <v>14</v>
      </c>
      <c r="AN46" s="5">
        <v>1.6308500000000001E-3</v>
      </c>
      <c r="AO46" s="54">
        <v>3.5000000000000002E-8</v>
      </c>
      <c r="AP46" s="42">
        <v>462690</v>
      </c>
      <c r="AQ46" s="40">
        <v>-1.0999999999999999E-2</v>
      </c>
      <c r="AR46" s="5">
        <v>0.3</v>
      </c>
      <c r="AS46" s="5">
        <v>1.4999999999999999E-2</v>
      </c>
      <c r="AT46" s="5">
        <v>0.45000099999999998</v>
      </c>
      <c r="AU46" s="42">
        <v>96991</v>
      </c>
      <c r="AV46" s="40">
        <v>-1.0999999999999999E-2</v>
      </c>
      <c r="AW46" s="5">
        <v>0.3</v>
      </c>
      <c r="AX46" s="5">
        <v>2.1999999999999999E-2</v>
      </c>
      <c r="AY46" s="5">
        <v>0.62</v>
      </c>
      <c r="AZ46" s="42">
        <v>70816</v>
      </c>
      <c r="BA46" s="40">
        <v>-6.9000000000000006E-2</v>
      </c>
      <c r="BB46" s="5">
        <v>0.3</v>
      </c>
      <c r="BC46" s="5">
        <v>4.2999999999999997E-2</v>
      </c>
      <c r="BD46" s="5">
        <v>0.11</v>
      </c>
      <c r="BE46" s="42">
        <v>40658</v>
      </c>
    </row>
    <row r="47" spans="1:57" ht="14" customHeight="1">
      <c r="A47" s="11" t="s">
        <v>162</v>
      </c>
      <c r="B47" s="1">
        <v>12</v>
      </c>
      <c r="C47" s="1">
        <v>84758368</v>
      </c>
      <c r="D47" s="1" t="s">
        <v>341</v>
      </c>
      <c r="E47" s="21" t="s">
        <v>340</v>
      </c>
      <c r="F47" s="11">
        <v>0.76430500000000001</v>
      </c>
      <c r="G47" s="1">
        <v>-9.1845899999999994E-3</v>
      </c>
      <c r="H47" s="1">
        <v>1.6331399999999999E-3</v>
      </c>
      <c r="I47" s="95">
        <v>1.9000000000000001E-8</v>
      </c>
      <c r="J47" s="1">
        <v>462690</v>
      </c>
      <c r="K47" s="11" t="s">
        <v>14</v>
      </c>
      <c r="L47" s="1">
        <v>-3.07136E-3</v>
      </c>
      <c r="M47" s="1">
        <v>8.2857299999999998E-3</v>
      </c>
      <c r="N47" s="1">
        <v>0.70999900000000005</v>
      </c>
      <c r="O47" s="21">
        <v>547261</v>
      </c>
      <c r="Q47" s="11" t="s">
        <v>168</v>
      </c>
      <c r="R47" s="1">
        <v>5</v>
      </c>
      <c r="S47" s="1">
        <v>167604213</v>
      </c>
      <c r="T47" s="1" t="s">
        <v>343</v>
      </c>
      <c r="U47" s="21" t="s">
        <v>344</v>
      </c>
      <c r="V47" s="11">
        <v>-1.37451E-2</v>
      </c>
      <c r="W47" s="1">
        <v>2.17329E-3</v>
      </c>
      <c r="X47" s="95">
        <v>2.5000000000000002E-10</v>
      </c>
      <c r="Y47" s="30" t="s">
        <v>14</v>
      </c>
      <c r="Z47" s="21">
        <v>462690</v>
      </c>
      <c r="AA47" s="11">
        <v>-1.1999999999999999E-3</v>
      </c>
      <c r="AB47" s="1">
        <v>1.23E-2</v>
      </c>
      <c r="AC47" s="1">
        <v>0.92530000000000001</v>
      </c>
      <c r="AD47" s="1">
        <v>0.88606099999999999</v>
      </c>
      <c r="AE47" s="21">
        <v>590283</v>
      </c>
      <c r="AG47" s="40" t="s">
        <v>440</v>
      </c>
      <c r="AH47" s="5">
        <v>5</v>
      </c>
      <c r="AI47" s="5">
        <v>75003678</v>
      </c>
      <c r="AJ47" s="5" t="s">
        <v>340</v>
      </c>
      <c r="AK47" s="42" t="s">
        <v>341</v>
      </c>
      <c r="AL47" s="40">
        <v>2.9066299999999999E-3</v>
      </c>
      <c r="AM47" s="5" t="s">
        <v>14</v>
      </c>
      <c r="AN47" s="5">
        <v>1.4176600000000001E-3</v>
      </c>
      <c r="AO47" s="5">
        <v>0.04</v>
      </c>
      <c r="AP47" s="42">
        <v>462690</v>
      </c>
      <c r="AQ47" s="40">
        <v>6.9000000000000006E-2</v>
      </c>
      <c r="AR47" s="5">
        <v>0.57499999999999996</v>
      </c>
      <c r="AS47" s="5">
        <v>1.2999999999999999E-2</v>
      </c>
      <c r="AT47" s="54">
        <v>3.2999700000000001E-8</v>
      </c>
      <c r="AU47" s="42">
        <v>98488</v>
      </c>
      <c r="AV47" s="40">
        <v>9.2999999999999999E-2</v>
      </c>
      <c r="AW47" s="5">
        <v>0.57499999999999996</v>
      </c>
      <c r="AX47" s="5">
        <v>1.9E-2</v>
      </c>
      <c r="AY47" s="54">
        <v>9.9999999999999995E-7</v>
      </c>
      <c r="AZ47" s="42">
        <v>71811</v>
      </c>
      <c r="BA47" s="40">
        <v>9.2999999999999999E-2</v>
      </c>
      <c r="BB47" s="5">
        <v>0.57499999999999996</v>
      </c>
      <c r="BC47" s="5">
        <v>3.5000000000000003E-2</v>
      </c>
      <c r="BD47" s="5">
        <v>7.00003E-3</v>
      </c>
      <c r="BE47" s="42">
        <v>46691</v>
      </c>
    </row>
    <row r="48" spans="1:57" ht="14" customHeight="1">
      <c r="A48" s="11" t="s">
        <v>366</v>
      </c>
      <c r="B48" s="1">
        <v>16</v>
      </c>
      <c r="C48" s="1">
        <v>75462055</v>
      </c>
      <c r="D48" s="1" t="s">
        <v>343</v>
      </c>
      <c r="E48" s="21" t="s">
        <v>344</v>
      </c>
      <c r="F48" s="11">
        <v>0.405142</v>
      </c>
      <c r="G48" s="1">
        <v>6.6768199999999995E-4</v>
      </c>
      <c r="H48" s="1">
        <v>1.41544E-3</v>
      </c>
      <c r="I48" s="1">
        <v>0.64</v>
      </c>
      <c r="J48" s="1">
        <v>462690</v>
      </c>
      <c r="K48" s="11" t="s">
        <v>14</v>
      </c>
      <c r="L48" s="1">
        <v>-4.8963800000000002E-2</v>
      </c>
      <c r="M48" s="1">
        <v>7.1044699999999999E-3</v>
      </c>
      <c r="N48" s="95">
        <v>5.5004700000000003E-12</v>
      </c>
      <c r="O48" s="21">
        <v>547261</v>
      </c>
      <c r="Q48" s="11" t="s">
        <v>467</v>
      </c>
      <c r="R48" s="1">
        <v>7</v>
      </c>
      <c r="S48" s="1">
        <v>130429186</v>
      </c>
      <c r="T48" s="1" t="s">
        <v>340</v>
      </c>
      <c r="U48" s="21" t="s">
        <v>343</v>
      </c>
      <c r="V48" s="11">
        <v>-1.0348E-3</v>
      </c>
      <c r="W48" s="1">
        <v>1.3901600000000001E-3</v>
      </c>
      <c r="X48" s="1">
        <v>0.46</v>
      </c>
      <c r="Y48" s="30" t="s">
        <v>14</v>
      </c>
      <c r="Z48" s="21">
        <v>462690</v>
      </c>
      <c r="AA48" s="11">
        <v>5.8299999999999998E-2</v>
      </c>
      <c r="AB48" s="1">
        <v>7.7999999999999996E-3</v>
      </c>
      <c r="AC48" s="95">
        <v>6.9774999999999998E-14</v>
      </c>
      <c r="AD48" s="1">
        <v>0.50748499999999996</v>
      </c>
      <c r="AE48" s="21">
        <v>590283</v>
      </c>
      <c r="AG48" s="40" t="s">
        <v>384</v>
      </c>
      <c r="AH48" s="5">
        <v>7</v>
      </c>
      <c r="AI48" s="5">
        <v>115094152</v>
      </c>
      <c r="AJ48" s="5" t="s">
        <v>344</v>
      </c>
      <c r="AK48" s="42" t="s">
        <v>341</v>
      </c>
      <c r="AL48" s="40">
        <v>1.0571799999999999E-2</v>
      </c>
      <c r="AM48" s="5" t="s">
        <v>14</v>
      </c>
      <c r="AN48" s="5">
        <v>1.3890599999999999E-3</v>
      </c>
      <c r="AO48" s="54">
        <v>2.6999999999999999E-14</v>
      </c>
      <c r="AP48" s="42">
        <v>462690</v>
      </c>
      <c r="AQ48" s="40">
        <v>-2.7000000000000001E-3</v>
      </c>
      <c r="AR48" s="5">
        <v>0.50800000000000001</v>
      </c>
      <c r="AS48" s="5">
        <v>1.2E-2</v>
      </c>
      <c r="AT48" s="5">
        <v>0.83</v>
      </c>
      <c r="AU48" s="42">
        <v>98690</v>
      </c>
      <c r="AV48" s="40">
        <v>-2.3E-2</v>
      </c>
      <c r="AW48" s="5">
        <v>0.50800000000000001</v>
      </c>
      <c r="AX48" s="5">
        <v>1.9E-2</v>
      </c>
      <c r="AY48" s="5">
        <v>0.22</v>
      </c>
      <c r="AZ48" s="42">
        <v>72380</v>
      </c>
      <c r="BA48" s="40">
        <v>-0.06</v>
      </c>
      <c r="BB48" s="5">
        <v>0.50800000000000001</v>
      </c>
      <c r="BC48" s="5">
        <v>3.4000000000000002E-2</v>
      </c>
      <c r="BD48" s="5">
        <v>7.1999599999999997E-2</v>
      </c>
      <c r="BE48" s="42">
        <v>48924</v>
      </c>
    </row>
    <row r="49" spans="1:57" ht="14" customHeight="1">
      <c r="A49" s="11" t="s">
        <v>163</v>
      </c>
      <c r="B49" s="1">
        <v>18</v>
      </c>
      <c r="C49" s="1">
        <v>35138245</v>
      </c>
      <c r="D49" s="1" t="s">
        <v>343</v>
      </c>
      <c r="E49" s="21" t="s">
        <v>344</v>
      </c>
      <c r="F49" s="11">
        <v>0.33122499999999999</v>
      </c>
      <c r="G49" s="1">
        <v>8.1887000000000001E-3</v>
      </c>
      <c r="H49" s="1">
        <v>1.47934E-3</v>
      </c>
      <c r="I49" s="95">
        <v>3.1E-8</v>
      </c>
      <c r="J49" s="1">
        <v>462690</v>
      </c>
      <c r="K49" s="11" t="s">
        <v>14</v>
      </c>
      <c r="L49" s="1">
        <v>5.3641299999999999E-3</v>
      </c>
      <c r="M49" s="1">
        <v>7.4443599999999997E-3</v>
      </c>
      <c r="N49" s="1">
        <v>0.47</v>
      </c>
      <c r="O49" s="21">
        <v>547261</v>
      </c>
      <c r="Q49" s="11" t="s">
        <v>367</v>
      </c>
      <c r="R49" s="1">
        <v>9</v>
      </c>
      <c r="S49" s="1">
        <v>128471924</v>
      </c>
      <c r="T49" s="1" t="s">
        <v>344</v>
      </c>
      <c r="U49" s="21" t="s">
        <v>340</v>
      </c>
      <c r="V49" s="11">
        <v>-9.7012799999999996E-3</v>
      </c>
      <c r="W49" s="1">
        <v>1.41888E-3</v>
      </c>
      <c r="X49" s="95">
        <v>8.0999999999999998E-12</v>
      </c>
      <c r="Y49" s="30" t="s">
        <v>14</v>
      </c>
      <c r="Z49" s="21">
        <v>462690</v>
      </c>
      <c r="AA49" s="23">
        <v>-2.0000000000000001E-4</v>
      </c>
      <c r="AB49" s="1">
        <v>7.9000000000000008E-3</v>
      </c>
      <c r="AC49" s="1">
        <v>0.98450000000000004</v>
      </c>
      <c r="AD49" s="1">
        <v>0.60722699999999996</v>
      </c>
      <c r="AE49" s="21">
        <v>590283</v>
      </c>
      <c r="AG49" s="40" t="s">
        <v>193</v>
      </c>
      <c r="AH49" s="5">
        <v>5</v>
      </c>
      <c r="AI49" s="5">
        <v>170535815</v>
      </c>
      <c r="AJ49" s="5" t="s">
        <v>343</v>
      </c>
      <c r="AK49" s="42" t="s">
        <v>344</v>
      </c>
      <c r="AL49" s="40">
        <v>-9.0160099999999996E-3</v>
      </c>
      <c r="AM49" s="5" t="s">
        <v>14</v>
      </c>
      <c r="AN49" s="5">
        <v>1.5597199999999999E-3</v>
      </c>
      <c r="AO49" s="54">
        <v>7.4000000000000001E-9</v>
      </c>
      <c r="AP49" s="42">
        <v>462690</v>
      </c>
      <c r="AQ49" s="40">
        <v>-2.1999999999999999E-2</v>
      </c>
      <c r="AR49" s="5">
        <v>0.29299999999999998</v>
      </c>
      <c r="AS49" s="5">
        <v>1.4E-2</v>
      </c>
      <c r="AT49" s="5">
        <v>0.12</v>
      </c>
      <c r="AU49" s="42">
        <v>97710</v>
      </c>
      <c r="AV49" s="40">
        <v>-3.4000000000000002E-2</v>
      </c>
      <c r="AW49" s="5">
        <v>0.29299999999999998</v>
      </c>
      <c r="AX49" s="5">
        <v>2.1000000000000001E-2</v>
      </c>
      <c r="AY49" s="5">
        <v>0.11</v>
      </c>
      <c r="AZ49" s="42">
        <v>71220</v>
      </c>
      <c r="BA49" s="40">
        <v>-7.0999999999999994E-2</v>
      </c>
      <c r="BB49" s="5">
        <v>0.29299999999999998</v>
      </c>
      <c r="BC49" s="5">
        <v>0.04</v>
      </c>
      <c r="BD49" s="5">
        <v>0.08</v>
      </c>
      <c r="BE49" s="42">
        <v>41195</v>
      </c>
    </row>
    <row r="50" spans="1:57" ht="14" customHeight="1">
      <c r="A50" s="11" t="s">
        <v>165</v>
      </c>
      <c r="B50" s="1">
        <v>2</v>
      </c>
      <c r="C50" s="1">
        <v>174043233</v>
      </c>
      <c r="D50" s="1" t="s">
        <v>343</v>
      </c>
      <c r="E50" s="21" t="s">
        <v>344</v>
      </c>
      <c r="F50" s="11">
        <v>0.32771299999999998</v>
      </c>
      <c r="G50" s="1">
        <v>8.63272E-3</v>
      </c>
      <c r="H50" s="1">
        <v>1.4732899999999999E-3</v>
      </c>
      <c r="I50" s="95">
        <v>4.5999999999999998E-9</v>
      </c>
      <c r="J50" s="1">
        <v>462690</v>
      </c>
      <c r="K50" s="11" t="s">
        <v>14</v>
      </c>
      <c r="L50" s="1">
        <v>-1.18566E-2</v>
      </c>
      <c r="M50" s="1">
        <v>7.4330100000000003E-3</v>
      </c>
      <c r="N50" s="1">
        <v>0.11</v>
      </c>
      <c r="O50" s="21">
        <v>547261</v>
      </c>
      <c r="Q50" s="11" t="s">
        <v>468</v>
      </c>
      <c r="R50" s="1">
        <v>16</v>
      </c>
      <c r="S50" s="1">
        <v>69563842</v>
      </c>
      <c r="T50" s="1" t="s">
        <v>343</v>
      </c>
      <c r="U50" s="21" t="s">
        <v>344</v>
      </c>
      <c r="V50" s="11">
        <v>8.3272599999999995E-3</v>
      </c>
      <c r="W50" s="1">
        <v>1.3897E-3</v>
      </c>
      <c r="X50" s="95">
        <v>2.1000000000000002E-9</v>
      </c>
      <c r="Y50" s="30" t="s">
        <v>14</v>
      </c>
      <c r="Z50" s="21">
        <v>462690</v>
      </c>
      <c r="AA50" s="11">
        <v>4.5600000000000002E-2</v>
      </c>
      <c r="AB50" s="1">
        <v>8.0999999999999996E-3</v>
      </c>
      <c r="AC50" s="95">
        <v>1.5380100000000002E-8</v>
      </c>
      <c r="AD50" s="1">
        <v>0.51168599999999997</v>
      </c>
      <c r="AE50" s="21">
        <v>590283</v>
      </c>
      <c r="AG50" s="40" t="s">
        <v>195</v>
      </c>
      <c r="AH50" s="5">
        <v>10</v>
      </c>
      <c r="AI50" s="5">
        <v>63576286</v>
      </c>
      <c r="AJ50" s="5" t="s">
        <v>344</v>
      </c>
      <c r="AK50" s="42" t="s">
        <v>343</v>
      </c>
      <c r="AL50" s="40">
        <v>8.4985700000000004E-3</v>
      </c>
      <c r="AM50" s="5" t="s">
        <v>14</v>
      </c>
      <c r="AN50" s="5">
        <v>1.4001700000000001E-3</v>
      </c>
      <c r="AO50" s="54">
        <v>1.3000000000000001E-9</v>
      </c>
      <c r="AP50" s="42">
        <v>462690</v>
      </c>
      <c r="AQ50" s="40">
        <v>2.1999999999999999E-2</v>
      </c>
      <c r="AR50" s="5">
        <v>0.59199999999999997</v>
      </c>
      <c r="AS50" s="5">
        <v>1.2E-2</v>
      </c>
      <c r="AT50" s="5">
        <v>7.4999800000000005E-2</v>
      </c>
      <c r="AU50" s="42">
        <v>98425</v>
      </c>
      <c r="AV50" s="40">
        <v>1.7000000000000001E-2</v>
      </c>
      <c r="AW50" s="5">
        <v>0.59199999999999997</v>
      </c>
      <c r="AX50" s="5">
        <v>1.9E-2</v>
      </c>
      <c r="AY50" s="5">
        <v>0.38</v>
      </c>
      <c r="AZ50" s="42">
        <v>71508</v>
      </c>
      <c r="BA50" s="40">
        <v>6.9000000000000006E-2</v>
      </c>
      <c r="BB50" s="5">
        <v>0.59199999999999997</v>
      </c>
      <c r="BC50" s="5">
        <v>3.4000000000000002E-2</v>
      </c>
      <c r="BD50" s="5">
        <v>4.3999700000000003E-2</v>
      </c>
      <c r="BE50" s="42">
        <v>46690</v>
      </c>
    </row>
    <row r="51" spans="1:57" ht="14" customHeight="1">
      <c r="A51" s="11" t="s">
        <v>166</v>
      </c>
      <c r="B51" s="1">
        <v>2</v>
      </c>
      <c r="C51" s="1">
        <v>57995348</v>
      </c>
      <c r="D51" s="1" t="s">
        <v>341</v>
      </c>
      <c r="E51" s="21" t="s">
        <v>343</v>
      </c>
      <c r="F51" s="11">
        <v>0.57672500000000004</v>
      </c>
      <c r="G51" s="1">
        <v>-8.4874500000000005E-3</v>
      </c>
      <c r="H51" s="1">
        <v>1.4117999999999999E-3</v>
      </c>
      <c r="I51" s="95">
        <v>1.8E-9</v>
      </c>
      <c r="J51" s="1">
        <v>462690</v>
      </c>
      <c r="K51" s="11" t="s">
        <v>14</v>
      </c>
      <c r="L51" s="1">
        <v>-3.0263E-3</v>
      </c>
      <c r="M51" s="1">
        <v>7.1037599999999998E-3</v>
      </c>
      <c r="N51" s="1">
        <v>0.67</v>
      </c>
      <c r="O51" s="21">
        <v>547261</v>
      </c>
      <c r="Q51" s="11" t="s">
        <v>469</v>
      </c>
      <c r="R51" s="1">
        <v>2</v>
      </c>
      <c r="S51" s="1">
        <v>165528876</v>
      </c>
      <c r="T51" s="1" t="s">
        <v>341</v>
      </c>
      <c r="U51" s="21" t="s">
        <v>340</v>
      </c>
      <c r="V51" s="11">
        <v>1.6377099999999999E-3</v>
      </c>
      <c r="W51" s="1">
        <v>1.4169499999999999E-3</v>
      </c>
      <c r="X51" s="1">
        <v>0.25</v>
      </c>
      <c r="Y51" s="30" t="s">
        <v>14</v>
      </c>
      <c r="Z51" s="21">
        <v>462690</v>
      </c>
      <c r="AA51" s="11">
        <v>7.22E-2</v>
      </c>
      <c r="AB51" s="1">
        <v>7.4000000000000003E-3</v>
      </c>
      <c r="AC51" s="95">
        <v>2.1061999999999999E-22</v>
      </c>
      <c r="AD51" s="1">
        <v>0.60563199999999995</v>
      </c>
      <c r="AE51" s="21">
        <v>590283</v>
      </c>
      <c r="AG51" s="40" t="s">
        <v>199</v>
      </c>
      <c r="AH51" s="5">
        <v>21</v>
      </c>
      <c r="AI51" s="5">
        <v>46665208</v>
      </c>
      <c r="AJ51" s="5" t="s">
        <v>341</v>
      </c>
      <c r="AK51" s="42" t="s">
        <v>340</v>
      </c>
      <c r="AL51" s="40">
        <v>-9.3648900000000007E-3</v>
      </c>
      <c r="AM51" s="5" t="s">
        <v>14</v>
      </c>
      <c r="AN51" s="5">
        <v>1.5148799999999999E-3</v>
      </c>
      <c r="AO51" s="54">
        <v>6.3E-10</v>
      </c>
      <c r="AP51" s="42">
        <v>462690</v>
      </c>
      <c r="AQ51" s="40">
        <v>-2.5000000000000001E-2</v>
      </c>
      <c r="AR51" s="5">
        <v>0.66700000000000004</v>
      </c>
      <c r="AS51" s="5">
        <v>1.4E-2</v>
      </c>
      <c r="AT51" s="5">
        <v>7.2999499999999995E-2</v>
      </c>
      <c r="AU51" s="42">
        <v>95921</v>
      </c>
      <c r="AV51" s="40">
        <v>-2.9000000000000001E-2</v>
      </c>
      <c r="AW51" s="5">
        <v>0.66700000000000004</v>
      </c>
      <c r="AX51" s="5">
        <v>2.1000000000000001E-2</v>
      </c>
      <c r="AY51" s="5">
        <v>0.17</v>
      </c>
      <c r="AZ51" s="42">
        <v>69578</v>
      </c>
      <c r="BA51" s="40">
        <v>-2.9000000000000001E-2</v>
      </c>
      <c r="BB51" s="5">
        <v>0.66700000000000004</v>
      </c>
      <c r="BC51" s="5">
        <v>0.04</v>
      </c>
      <c r="BD51" s="5">
        <v>0.47</v>
      </c>
      <c r="BE51" s="42">
        <v>37708</v>
      </c>
    </row>
    <row r="52" spans="1:57" ht="14" customHeight="1">
      <c r="A52" s="11" t="s">
        <v>168</v>
      </c>
      <c r="B52" s="1">
        <v>5</v>
      </c>
      <c r="C52" s="1">
        <v>167604213</v>
      </c>
      <c r="D52" s="1" t="s">
        <v>343</v>
      </c>
      <c r="E52" s="21" t="s">
        <v>344</v>
      </c>
      <c r="F52" s="11">
        <v>0.88393699999999997</v>
      </c>
      <c r="G52" s="1">
        <v>-1.37451E-2</v>
      </c>
      <c r="H52" s="1">
        <v>2.17329E-3</v>
      </c>
      <c r="I52" s="95">
        <v>2.5000000000000002E-10</v>
      </c>
      <c r="J52" s="1">
        <v>462690</v>
      </c>
      <c r="K52" s="11" t="s">
        <v>14</v>
      </c>
      <c r="L52" s="1">
        <v>1.03687E-2</v>
      </c>
      <c r="M52" s="1">
        <v>1.1024300000000001E-2</v>
      </c>
      <c r="N52" s="1">
        <v>0.35</v>
      </c>
      <c r="O52" s="21">
        <v>547261</v>
      </c>
      <c r="Q52" s="11" t="s">
        <v>470</v>
      </c>
      <c r="R52" s="1">
        <v>13</v>
      </c>
      <c r="S52" s="1">
        <v>80717156</v>
      </c>
      <c r="T52" s="1" t="s">
        <v>344</v>
      </c>
      <c r="U52" s="21" t="s">
        <v>343</v>
      </c>
      <c r="V52" s="11">
        <v>2.4675500000000002E-3</v>
      </c>
      <c r="W52" s="1">
        <v>1.5319800000000001E-3</v>
      </c>
      <c r="X52" s="1">
        <v>0.11</v>
      </c>
      <c r="Y52" s="30" t="s">
        <v>14</v>
      </c>
      <c r="Z52" s="21">
        <v>462690</v>
      </c>
      <c r="AA52" s="11">
        <v>7.9600000000000004E-2</v>
      </c>
      <c r="AB52" s="1">
        <v>8.0000000000000002E-3</v>
      </c>
      <c r="AC52" s="95">
        <v>2.7951200000000002E-23</v>
      </c>
      <c r="AD52" s="1">
        <v>0.71330000000000005</v>
      </c>
      <c r="AE52" s="21">
        <v>590283</v>
      </c>
      <c r="AG52" s="40" t="s">
        <v>559</v>
      </c>
      <c r="AH52" s="5">
        <v>19</v>
      </c>
      <c r="AI52" s="5">
        <v>34310800</v>
      </c>
      <c r="AJ52" s="5" t="s">
        <v>343</v>
      </c>
      <c r="AK52" s="42" t="s">
        <v>344</v>
      </c>
      <c r="AL52" s="40">
        <v>-2.07216E-3</v>
      </c>
      <c r="AM52" s="5" t="s">
        <v>14</v>
      </c>
      <c r="AN52" s="5">
        <v>1.48186E-3</v>
      </c>
      <c r="AO52" s="5">
        <v>0.16</v>
      </c>
      <c r="AP52" s="42">
        <v>462690</v>
      </c>
      <c r="AQ52" s="40">
        <v>-7.1999999999999995E-2</v>
      </c>
      <c r="AR52" s="5">
        <v>0.33300000000000002</v>
      </c>
      <c r="AS52" s="5">
        <v>1.2999999999999999E-2</v>
      </c>
      <c r="AT52" s="54">
        <v>4.2000099999999998E-8</v>
      </c>
      <c r="AU52" s="42">
        <v>96557</v>
      </c>
      <c r="AV52" s="40">
        <v>-9.4E-2</v>
      </c>
      <c r="AW52" s="5">
        <v>0.33300000000000002</v>
      </c>
      <c r="AX52" s="5">
        <v>0.02</v>
      </c>
      <c r="AY52" s="54">
        <v>3.0999900000000001E-6</v>
      </c>
      <c r="AZ52" s="42">
        <v>70854</v>
      </c>
      <c r="BA52" s="40">
        <v>-0.13</v>
      </c>
      <c r="BB52" s="5">
        <v>0.33300000000000002</v>
      </c>
      <c r="BC52" s="5">
        <v>3.6999999999999998E-2</v>
      </c>
      <c r="BD52" s="5">
        <v>3.0999899999999998E-4</v>
      </c>
      <c r="BE52" s="42">
        <v>46079</v>
      </c>
    </row>
    <row r="53" spans="1:57" ht="14" customHeight="1">
      <c r="A53" s="11" t="s">
        <v>367</v>
      </c>
      <c r="B53" s="1">
        <v>9</v>
      </c>
      <c r="C53" s="1">
        <v>128471924</v>
      </c>
      <c r="D53" s="1" t="s">
        <v>344</v>
      </c>
      <c r="E53" s="21" t="s">
        <v>340</v>
      </c>
      <c r="F53" s="11">
        <v>0.60638499999999995</v>
      </c>
      <c r="G53" s="1">
        <v>-9.7012799999999996E-3</v>
      </c>
      <c r="H53" s="1">
        <v>1.41888E-3</v>
      </c>
      <c r="I53" s="95">
        <v>8.0999999999999998E-12</v>
      </c>
      <c r="J53" s="1">
        <v>462690</v>
      </c>
      <c r="K53" s="11" t="s">
        <v>14</v>
      </c>
      <c r="L53" s="1">
        <v>-8.6404700000000008E-3</v>
      </c>
      <c r="M53" s="1">
        <v>7.1658800000000003E-3</v>
      </c>
      <c r="N53" s="1">
        <v>0.23</v>
      </c>
      <c r="O53" s="21">
        <v>547261</v>
      </c>
      <c r="Q53" s="11" t="s">
        <v>177</v>
      </c>
      <c r="R53" s="1">
        <v>21</v>
      </c>
      <c r="S53" s="1">
        <v>40702786</v>
      </c>
      <c r="T53" s="1" t="s">
        <v>344</v>
      </c>
      <c r="U53" s="21" t="s">
        <v>343</v>
      </c>
      <c r="V53" s="11">
        <v>-1.1572600000000001E-2</v>
      </c>
      <c r="W53" s="1">
        <v>1.9486499999999999E-3</v>
      </c>
      <c r="X53" s="95">
        <v>2.8999999999999999E-9</v>
      </c>
      <c r="Y53" s="30" t="s">
        <v>14</v>
      </c>
      <c r="Z53" s="21">
        <v>462690</v>
      </c>
      <c r="AA53" s="11">
        <v>1.1999999999999999E-3</v>
      </c>
      <c r="AB53" s="1">
        <v>1.0999999999999999E-2</v>
      </c>
      <c r="AC53" s="1">
        <v>0.91620000000000001</v>
      </c>
      <c r="AD53" s="1">
        <v>0.85235399999999995</v>
      </c>
      <c r="AE53" s="21">
        <v>590283</v>
      </c>
      <c r="AG53" s="40" t="s">
        <v>390</v>
      </c>
      <c r="AH53" s="5">
        <v>3</v>
      </c>
      <c r="AI53" s="5">
        <v>107811142</v>
      </c>
      <c r="AJ53" s="5" t="s">
        <v>344</v>
      </c>
      <c r="AK53" s="42" t="s">
        <v>343</v>
      </c>
      <c r="AL53" s="40">
        <v>9.4352199999999994E-3</v>
      </c>
      <c r="AM53" s="5" t="s">
        <v>14</v>
      </c>
      <c r="AN53" s="5">
        <v>1.39247E-3</v>
      </c>
      <c r="AO53" s="54">
        <v>1.2000000000000001E-11</v>
      </c>
      <c r="AP53" s="42">
        <v>462690</v>
      </c>
      <c r="AQ53" s="40">
        <v>5.4999999999999997E-3</v>
      </c>
      <c r="AR53" s="5">
        <v>0.53400000000000003</v>
      </c>
      <c r="AS53" s="5">
        <v>1.4999999999999999E-2</v>
      </c>
      <c r="AT53" s="5">
        <v>0.71999899999999994</v>
      </c>
      <c r="AU53" s="42">
        <v>68894</v>
      </c>
      <c r="AV53" s="40">
        <v>1.4E-2</v>
      </c>
      <c r="AW53" s="5">
        <v>0.53400000000000003</v>
      </c>
      <c r="AX53" s="5">
        <v>2.3E-2</v>
      </c>
      <c r="AY53" s="5">
        <v>0.54</v>
      </c>
      <c r="AZ53" s="42">
        <v>51486</v>
      </c>
      <c r="BA53" s="40">
        <v>-1.7999999999999999E-2</v>
      </c>
      <c r="BB53" s="5">
        <v>0.53400000000000003</v>
      </c>
      <c r="BC53" s="5">
        <v>0.04</v>
      </c>
      <c r="BD53" s="5">
        <v>0.64999899999999999</v>
      </c>
      <c r="BE53" s="42">
        <v>35241</v>
      </c>
    </row>
    <row r="54" spans="1:57" ht="14" customHeight="1">
      <c r="A54" s="11" t="s">
        <v>171</v>
      </c>
      <c r="B54" s="1">
        <v>22</v>
      </c>
      <c r="C54" s="1">
        <v>31212410</v>
      </c>
      <c r="D54" s="1" t="s">
        <v>343</v>
      </c>
      <c r="E54" s="21" t="s">
        <v>344</v>
      </c>
      <c r="F54" s="11">
        <v>0.80908400000000003</v>
      </c>
      <c r="G54" s="1">
        <v>-9.9561400000000005E-3</v>
      </c>
      <c r="H54" s="1">
        <v>1.76918E-3</v>
      </c>
      <c r="I54" s="95">
        <v>1.7999999999999999E-8</v>
      </c>
      <c r="J54" s="1">
        <v>462690</v>
      </c>
      <c r="K54" s="11" t="s">
        <v>14</v>
      </c>
      <c r="L54" s="1">
        <v>-2.26524E-3</v>
      </c>
      <c r="M54" s="1">
        <v>8.9153400000000008E-3</v>
      </c>
      <c r="N54" s="1">
        <v>0.8</v>
      </c>
      <c r="O54" s="21">
        <v>547261</v>
      </c>
      <c r="Q54" s="11" t="s">
        <v>471</v>
      </c>
      <c r="R54" s="1">
        <v>3</v>
      </c>
      <c r="S54" s="1">
        <v>23454790</v>
      </c>
      <c r="T54" s="1" t="s">
        <v>343</v>
      </c>
      <c r="U54" s="21" t="s">
        <v>344</v>
      </c>
      <c r="V54" s="11">
        <v>-1.7797500000000001E-3</v>
      </c>
      <c r="W54" s="1">
        <v>1.7188699999999999E-3</v>
      </c>
      <c r="X54" s="1">
        <v>0.3</v>
      </c>
      <c r="Y54" s="30" t="s">
        <v>14</v>
      </c>
      <c r="Z54" s="21">
        <v>462690</v>
      </c>
      <c r="AA54" s="11">
        <v>7.6899999999999996E-2</v>
      </c>
      <c r="AB54" s="1">
        <v>8.8000000000000005E-3</v>
      </c>
      <c r="AC54" s="95">
        <v>2.5721700000000001E-18</v>
      </c>
      <c r="AD54" s="1">
        <v>0.79521799999999998</v>
      </c>
      <c r="AE54" s="21">
        <v>590283</v>
      </c>
      <c r="AG54" s="40" t="s">
        <v>210</v>
      </c>
      <c r="AH54" s="5">
        <v>5</v>
      </c>
      <c r="AI54" s="5">
        <v>133861756</v>
      </c>
      <c r="AJ54" s="5" t="s">
        <v>341</v>
      </c>
      <c r="AK54" s="42" t="s">
        <v>340</v>
      </c>
      <c r="AL54" s="40">
        <v>9.6570400000000004E-3</v>
      </c>
      <c r="AM54" s="5" t="s">
        <v>14</v>
      </c>
      <c r="AN54" s="5">
        <v>1.4050899999999999E-3</v>
      </c>
      <c r="AO54" s="54">
        <v>6.3000000000000002E-12</v>
      </c>
      <c r="AP54" s="42">
        <v>462690</v>
      </c>
      <c r="AQ54" s="40">
        <v>1.9E-2</v>
      </c>
      <c r="AR54" s="5">
        <v>0.629</v>
      </c>
      <c r="AS54" s="5">
        <v>1.4999999999999999E-2</v>
      </c>
      <c r="AT54" s="5">
        <v>0.21</v>
      </c>
      <c r="AU54" s="42">
        <v>69305</v>
      </c>
      <c r="AV54" s="40">
        <v>5.0999999999999997E-2</v>
      </c>
      <c r="AW54" s="5">
        <v>0.629</v>
      </c>
      <c r="AX54" s="5">
        <v>2.3E-2</v>
      </c>
      <c r="AY54" s="5">
        <v>2.3999900000000001E-2</v>
      </c>
      <c r="AZ54" s="42">
        <v>51733</v>
      </c>
      <c r="BA54" s="40">
        <v>2.8000000000000001E-2</v>
      </c>
      <c r="BB54" s="5">
        <v>0.629</v>
      </c>
      <c r="BC54" s="5">
        <v>0.04</v>
      </c>
      <c r="BD54" s="5">
        <v>0.48</v>
      </c>
      <c r="BE54" s="42">
        <v>34425</v>
      </c>
    </row>
    <row r="55" spans="1:57" ht="14" customHeight="1">
      <c r="A55" s="11" t="s">
        <v>368</v>
      </c>
      <c r="B55" s="1">
        <v>10</v>
      </c>
      <c r="C55" s="1">
        <v>91002927</v>
      </c>
      <c r="D55" s="1" t="s">
        <v>341</v>
      </c>
      <c r="E55" s="21" t="s">
        <v>340</v>
      </c>
      <c r="F55" s="11">
        <v>0.66071500000000005</v>
      </c>
      <c r="G55" s="1">
        <v>4.3928100000000002E-4</v>
      </c>
      <c r="H55" s="1">
        <v>1.46123E-3</v>
      </c>
      <c r="I55" s="1">
        <v>0.76</v>
      </c>
      <c r="J55" s="1">
        <v>462690</v>
      </c>
      <c r="K55" s="11" t="s">
        <v>14</v>
      </c>
      <c r="L55" s="1">
        <v>-4.9454600000000001E-2</v>
      </c>
      <c r="M55" s="1">
        <v>7.3216899999999996E-3</v>
      </c>
      <c r="N55" s="95">
        <v>1.3999100000000001E-11</v>
      </c>
      <c r="O55" s="21">
        <v>547261</v>
      </c>
      <c r="Q55" s="11" t="s">
        <v>472</v>
      </c>
      <c r="R55" s="1">
        <v>11</v>
      </c>
      <c r="S55" s="1">
        <v>72433098</v>
      </c>
      <c r="T55" s="1" t="s">
        <v>343</v>
      </c>
      <c r="U55" s="21" t="s">
        <v>341</v>
      </c>
      <c r="V55" s="11">
        <v>-5.4359300000000003E-3</v>
      </c>
      <c r="W55" s="1">
        <v>1.9162700000000001E-3</v>
      </c>
      <c r="X55" s="1">
        <v>4.5999999999999999E-3</v>
      </c>
      <c r="Y55" s="30" t="s">
        <v>14</v>
      </c>
      <c r="Z55" s="21">
        <v>462690</v>
      </c>
      <c r="AA55" s="11">
        <v>0.10340000000000001</v>
      </c>
      <c r="AB55" s="1">
        <v>1.01E-2</v>
      </c>
      <c r="AC55" s="95">
        <v>8.6357500000000001E-25</v>
      </c>
      <c r="AD55" s="1">
        <v>0.84579000000000004</v>
      </c>
      <c r="AE55" s="21">
        <v>590283</v>
      </c>
      <c r="AG55" s="40" t="s">
        <v>214</v>
      </c>
      <c r="AH55" s="5">
        <v>20</v>
      </c>
      <c r="AI55" s="5">
        <v>59034091</v>
      </c>
      <c r="AJ55" s="5" t="s">
        <v>343</v>
      </c>
      <c r="AK55" s="42" t="s">
        <v>344</v>
      </c>
      <c r="AL55" s="40">
        <v>-8.2838100000000008E-3</v>
      </c>
      <c r="AM55" s="5" t="s">
        <v>14</v>
      </c>
      <c r="AN55" s="5">
        <v>1.4560199999999999E-3</v>
      </c>
      <c r="AO55" s="54">
        <v>1.3000000000000001E-8</v>
      </c>
      <c r="AP55" s="42">
        <v>462690</v>
      </c>
      <c r="AQ55" s="40">
        <v>-7.7999999999999996E-3</v>
      </c>
      <c r="AR55" s="5">
        <v>0.34699999999999998</v>
      </c>
      <c r="AS55" s="5">
        <v>1.2999999999999999E-2</v>
      </c>
      <c r="AT55" s="5">
        <v>0.56000000000000005</v>
      </c>
      <c r="AU55" s="42">
        <v>92608</v>
      </c>
      <c r="AV55" s="40">
        <v>-4.4999999999999998E-2</v>
      </c>
      <c r="AW55" s="5">
        <v>0.34699999999999998</v>
      </c>
      <c r="AX55" s="5">
        <v>2.1000000000000001E-2</v>
      </c>
      <c r="AY55" s="5">
        <v>2.9999899999999999E-2</v>
      </c>
      <c r="AZ55" s="42">
        <v>68114</v>
      </c>
      <c r="BA55" s="40">
        <v>-4.1000000000000002E-2</v>
      </c>
      <c r="BB55" s="5">
        <v>0.34699999999999998</v>
      </c>
      <c r="BC55" s="5">
        <v>3.7999999999999999E-2</v>
      </c>
      <c r="BD55" s="5">
        <v>0.28000000000000003</v>
      </c>
      <c r="BE55" s="42">
        <v>40894</v>
      </c>
    </row>
    <row r="56" spans="1:57" ht="14" customHeight="1">
      <c r="A56" s="11" t="s">
        <v>369</v>
      </c>
      <c r="B56" s="1">
        <v>6</v>
      </c>
      <c r="C56" s="1">
        <v>160578069</v>
      </c>
      <c r="D56" s="1" t="s">
        <v>344</v>
      </c>
      <c r="E56" s="21" t="s">
        <v>340</v>
      </c>
      <c r="F56" s="11">
        <v>0.98669200000000001</v>
      </c>
      <c r="G56" s="1">
        <v>3.3938000000000002E-3</v>
      </c>
      <c r="H56" s="1">
        <v>6.04982E-3</v>
      </c>
      <c r="I56" s="1">
        <v>0.56999999999999995</v>
      </c>
      <c r="J56" s="1">
        <v>462690</v>
      </c>
      <c r="K56" s="11" t="s">
        <v>14</v>
      </c>
      <c r="L56" s="1">
        <v>-0.208513</v>
      </c>
      <c r="M56" s="1">
        <v>3.11565E-2</v>
      </c>
      <c r="N56" s="95">
        <v>2.19989E-11</v>
      </c>
      <c r="O56" s="21">
        <v>547261</v>
      </c>
      <c r="Q56" s="11" t="s">
        <v>473</v>
      </c>
      <c r="R56" s="1">
        <v>22</v>
      </c>
      <c r="S56" s="1">
        <v>30552813</v>
      </c>
      <c r="T56" s="1" t="s">
        <v>343</v>
      </c>
      <c r="U56" s="21" t="s">
        <v>344</v>
      </c>
      <c r="V56" s="11">
        <v>2.1811999999999999E-3</v>
      </c>
      <c r="W56" s="1">
        <v>2.3977099999999999E-3</v>
      </c>
      <c r="X56" s="1">
        <v>0.36</v>
      </c>
      <c r="Y56" s="30" t="s">
        <v>14</v>
      </c>
      <c r="Z56" s="21">
        <v>462690</v>
      </c>
      <c r="AA56" s="11">
        <v>7.4499999999999997E-2</v>
      </c>
      <c r="AB56" s="1">
        <v>1.2999999999999999E-2</v>
      </c>
      <c r="AC56" s="95">
        <v>9.1689599999999997E-9</v>
      </c>
      <c r="AD56" s="1">
        <v>0.90959650000000003</v>
      </c>
      <c r="AE56" s="21">
        <v>590283</v>
      </c>
      <c r="AG56" s="40" t="s">
        <v>216</v>
      </c>
      <c r="AH56" s="5">
        <v>15</v>
      </c>
      <c r="AI56" s="5">
        <v>47681384</v>
      </c>
      <c r="AJ56" s="5" t="s">
        <v>344</v>
      </c>
      <c r="AK56" s="42" t="s">
        <v>343</v>
      </c>
      <c r="AL56" s="40">
        <v>-1.64032E-2</v>
      </c>
      <c r="AM56" s="5" t="s">
        <v>14</v>
      </c>
      <c r="AN56" s="5">
        <v>1.6984700000000001E-3</v>
      </c>
      <c r="AO56" s="54">
        <v>4.5999999999999996E-22</v>
      </c>
      <c r="AP56" s="42">
        <v>462690</v>
      </c>
      <c r="AQ56" s="40">
        <v>3.8999999999999998E-3</v>
      </c>
      <c r="AR56" s="5">
        <v>0.73199999999999998</v>
      </c>
      <c r="AS56" s="5">
        <v>1.4999999999999999E-2</v>
      </c>
      <c r="AT56" s="5">
        <v>0.79</v>
      </c>
      <c r="AU56" s="42">
        <v>96915</v>
      </c>
      <c r="AV56" s="40">
        <v>8.0000000000000002E-3</v>
      </c>
      <c r="AW56" s="5">
        <v>0.73199999999999998</v>
      </c>
      <c r="AX56" s="5">
        <v>2.3E-2</v>
      </c>
      <c r="AY56" s="5">
        <v>0.71999899999999994</v>
      </c>
      <c r="AZ56" s="42">
        <v>69253</v>
      </c>
      <c r="BA56" s="40">
        <v>9.4999999999999998E-3</v>
      </c>
      <c r="BB56" s="5">
        <v>0.73199999999999998</v>
      </c>
      <c r="BC56" s="5">
        <v>4.3999999999999997E-2</v>
      </c>
      <c r="BD56" s="5">
        <v>0.83</v>
      </c>
      <c r="BE56" s="42">
        <v>36525</v>
      </c>
    </row>
    <row r="57" spans="1:57" ht="14" customHeight="1">
      <c r="A57" s="11" t="s">
        <v>177</v>
      </c>
      <c r="B57" s="1">
        <v>21</v>
      </c>
      <c r="C57" s="1">
        <v>40702786</v>
      </c>
      <c r="D57" s="1" t="s">
        <v>344</v>
      </c>
      <c r="E57" s="21" t="s">
        <v>343</v>
      </c>
      <c r="F57" s="11">
        <v>0.85000900000000001</v>
      </c>
      <c r="G57" s="1">
        <v>-1.1572600000000001E-2</v>
      </c>
      <c r="H57" s="1">
        <v>1.9486499999999999E-3</v>
      </c>
      <c r="I57" s="95">
        <v>2.8999999999999999E-9</v>
      </c>
      <c r="J57" s="1">
        <v>462690</v>
      </c>
      <c r="K57" s="11" t="s">
        <v>14</v>
      </c>
      <c r="L57" s="1">
        <v>-2.6605500000000001E-2</v>
      </c>
      <c r="M57" s="1">
        <v>9.9625100000000008E-3</v>
      </c>
      <c r="N57" s="1">
        <v>7.5999400000000003E-3</v>
      </c>
      <c r="O57" s="21">
        <v>547261</v>
      </c>
      <c r="Q57" s="11" t="s">
        <v>474</v>
      </c>
      <c r="R57" s="1">
        <v>4</v>
      </c>
      <c r="S57" s="1">
        <v>53134293</v>
      </c>
      <c r="T57" s="1" t="s">
        <v>344</v>
      </c>
      <c r="U57" s="21" t="s">
        <v>340</v>
      </c>
      <c r="V57" s="11">
        <v>5.1776899999999995E-4</v>
      </c>
      <c r="W57" s="1">
        <v>1.4976499999999999E-3</v>
      </c>
      <c r="X57" s="1">
        <v>0.73</v>
      </c>
      <c r="Y57" s="30" t="s">
        <v>14</v>
      </c>
      <c r="Z57" s="21">
        <v>462690</v>
      </c>
      <c r="AA57" s="11">
        <v>4.6699999999999998E-2</v>
      </c>
      <c r="AB57" s="1">
        <v>8.3999999999999995E-3</v>
      </c>
      <c r="AC57" s="95">
        <v>2.4810199999999999E-8</v>
      </c>
      <c r="AD57" s="1">
        <v>0.68657400000000002</v>
      </c>
      <c r="AE57" s="21">
        <v>590283</v>
      </c>
      <c r="AG57" s="40" t="s">
        <v>391</v>
      </c>
      <c r="AH57" s="5">
        <v>2</v>
      </c>
      <c r="AI57" s="5">
        <v>60480973</v>
      </c>
      <c r="AJ57" s="5" t="s">
        <v>340</v>
      </c>
      <c r="AK57" s="42" t="s">
        <v>341</v>
      </c>
      <c r="AL57" s="40">
        <v>-8.7197500000000001E-3</v>
      </c>
      <c r="AM57" s="5" t="s">
        <v>14</v>
      </c>
      <c r="AN57" s="5">
        <v>1.4253899999999999E-3</v>
      </c>
      <c r="AO57" s="54">
        <v>9.5000000000000003E-10</v>
      </c>
      <c r="AP57" s="42">
        <v>462690</v>
      </c>
      <c r="AQ57" s="40">
        <v>-1.7999999999999999E-2</v>
      </c>
      <c r="AR57" s="5">
        <v>0.375</v>
      </c>
      <c r="AS57" s="5">
        <v>1.2999999999999999E-2</v>
      </c>
      <c r="AT57" s="5">
        <v>0.16</v>
      </c>
      <c r="AU57" s="42">
        <v>98649</v>
      </c>
      <c r="AV57" s="40">
        <v>-3.2000000000000001E-2</v>
      </c>
      <c r="AW57" s="5">
        <v>0.375</v>
      </c>
      <c r="AX57" s="5">
        <v>1.9E-2</v>
      </c>
      <c r="AY57" s="5">
        <v>9.6999600000000005E-2</v>
      </c>
      <c r="AZ57" s="42">
        <v>71950</v>
      </c>
      <c r="BA57" s="40">
        <v>-2.8000000000000001E-2</v>
      </c>
      <c r="BB57" s="5">
        <v>0.375</v>
      </c>
      <c r="BC57" s="5">
        <v>3.5000000000000003E-2</v>
      </c>
      <c r="BD57" s="5">
        <v>0.44</v>
      </c>
      <c r="BE57" s="42">
        <v>45451</v>
      </c>
    </row>
    <row r="58" spans="1:57" ht="14" customHeight="1">
      <c r="A58" s="11" t="s">
        <v>370</v>
      </c>
      <c r="B58" s="1">
        <v>8</v>
      </c>
      <c r="C58" s="1">
        <v>19824667</v>
      </c>
      <c r="D58" s="1" t="s">
        <v>341</v>
      </c>
      <c r="E58" s="21" t="s">
        <v>340</v>
      </c>
      <c r="F58" s="11">
        <v>0.71348100000000003</v>
      </c>
      <c r="G58" s="1">
        <v>3.9195000000000002E-3</v>
      </c>
      <c r="H58" s="1">
        <v>1.5322599999999999E-3</v>
      </c>
      <c r="I58" s="1">
        <v>1.0999999999999999E-2</v>
      </c>
      <c r="J58" s="1">
        <v>462690</v>
      </c>
      <c r="K58" s="11" t="s">
        <v>14</v>
      </c>
      <c r="L58" s="1">
        <v>4.79628E-2</v>
      </c>
      <c r="M58" s="1">
        <v>7.6690400000000002E-3</v>
      </c>
      <c r="N58" s="95">
        <v>4.0000000000000001E-10</v>
      </c>
      <c r="O58" s="21">
        <v>547261</v>
      </c>
      <c r="Q58" s="11" t="s">
        <v>475</v>
      </c>
      <c r="R58" s="1">
        <v>7</v>
      </c>
      <c r="S58" s="1">
        <v>14898282</v>
      </c>
      <c r="T58" s="1" t="s">
        <v>341</v>
      </c>
      <c r="U58" s="21" t="s">
        <v>340</v>
      </c>
      <c r="V58" s="11">
        <v>-5.4995E-3</v>
      </c>
      <c r="W58" s="1">
        <v>1.8384600000000001E-3</v>
      </c>
      <c r="X58" s="1">
        <v>2.8E-3</v>
      </c>
      <c r="Y58" s="30" t="s">
        <v>14</v>
      </c>
      <c r="Z58" s="21">
        <v>462690</v>
      </c>
      <c r="AA58" s="11">
        <v>-7.4200000000000002E-2</v>
      </c>
      <c r="AB58" s="1">
        <v>9.4000000000000004E-3</v>
      </c>
      <c r="AC58" s="95">
        <v>2.1772100000000001E-15</v>
      </c>
      <c r="AD58" s="1">
        <v>0.82639700000000005</v>
      </c>
      <c r="AE58" s="21">
        <v>590283</v>
      </c>
      <c r="AG58" s="40" t="s">
        <v>221</v>
      </c>
      <c r="AH58" s="5">
        <v>14</v>
      </c>
      <c r="AI58" s="5">
        <v>104198251</v>
      </c>
      <c r="AJ58" s="5" t="s">
        <v>340</v>
      </c>
      <c r="AK58" s="42" t="s">
        <v>341</v>
      </c>
      <c r="AL58" s="40">
        <v>-1.0792899999999999E-2</v>
      </c>
      <c r="AM58" s="5" t="s">
        <v>14</v>
      </c>
      <c r="AN58" s="5">
        <v>1.4159000000000001E-3</v>
      </c>
      <c r="AO58" s="54">
        <v>2.5000000000000001E-14</v>
      </c>
      <c r="AP58" s="42">
        <v>462690</v>
      </c>
      <c r="AQ58" s="40">
        <v>-1.9E-2</v>
      </c>
      <c r="AR58" s="5">
        <v>0.57499999999999996</v>
      </c>
      <c r="AS58" s="5">
        <v>1.2999999999999999E-2</v>
      </c>
      <c r="AT58" s="5">
        <v>0.13</v>
      </c>
      <c r="AU58" s="42">
        <v>98638</v>
      </c>
      <c r="AV58" s="40">
        <v>-2.7E-2</v>
      </c>
      <c r="AW58" s="5">
        <v>0.57499999999999996</v>
      </c>
      <c r="AX58" s="5">
        <v>1.9E-2</v>
      </c>
      <c r="AY58" s="5">
        <v>0.15</v>
      </c>
      <c r="AZ58" s="42">
        <v>71527</v>
      </c>
      <c r="BA58" s="40">
        <v>-1.6E-2</v>
      </c>
      <c r="BB58" s="5">
        <v>0.57499999999999996</v>
      </c>
      <c r="BC58" s="5">
        <v>3.4000000000000002E-2</v>
      </c>
      <c r="BD58" s="5">
        <v>0.64</v>
      </c>
      <c r="BE58" s="42">
        <v>46816</v>
      </c>
    </row>
    <row r="59" spans="1:57" ht="14" customHeight="1">
      <c r="A59" s="11" t="s">
        <v>371</v>
      </c>
      <c r="B59" s="1">
        <v>2</v>
      </c>
      <c r="C59" s="1">
        <v>19942473</v>
      </c>
      <c r="D59" s="1" t="s">
        <v>344</v>
      </c>
      <c r="E59" s="21" t="s">
        <v>343</v>
      </c>
      <c r="F59" s="11">
        <v>0.93166599999999999</v>
      </c>
      <c r="G59" s="1">
        <v>1.1454499999999999E-3</v>
      </c>
      <c r="H59" s="1">
        <v>2.7610500000000001E-3</v>
      </c>
      <c r="I59" s="1">
        <v>0.68</v>
      </c>
      <c r="J59" s="1">
        <v>462690</v>
      </c>
      <c r="K59" s="11" t="s">
        <v>14</v>
      </c>
      <c r="L59" s="1">
        <v>-8.1161899999999995E-2</v>
      </c>
      <c r="M59" s="1">
        <v>1.34115E-2</v>
      </c>
      <c r="N59" s="95">
        <v>1.40001E-9</v>
      </c>
      <c r="O59" s="21">
        <v>547261</v>
      </c>
      <c r="Q59" s="11" t="s">
        <v>180</v>
      </c>
      <c r="R59" s="1">
        <v>11</v>
      </c>
      <c r="S59" s="1">
        <v>27667236</v>
      </c>
      <c r="T59" s="1" t="s">
        <v>344</v>
      </c>
      <c r="U59" s="21" t="s">
        <v>343</v>
      </c>
      <c r="V59" s="11">
        <v>-1.12899E-2</v>
      </c>
      <c r="W59" s="1">
        <v>1.58234E-3</v>
      </c>
      <c r="X59" s="95">
        <v>9.6999999999999991E-13</v>
      </c>
      <c r="Y59" s="30" t="s">
        <v>14</v>
      </c>
      <c r="Z59" s="21">
        <v>462690</v>
      </c>
      <c r="AA59" s="11">
        <v>-3.0800000000000001E-2</v>
      </c>
      <c r="AB59" s="1">
        <v>8.2000000000000007E-3</v>
      </c>
      <c r="AC59" s="1">
        <v>1.8019800000000001E-4</v>
      </c>
      <c r="AD59" s="1">
        <v>0.74159799999999998</v>
      </c>
      <c r="AE59" s="21">
        <v>590283</v>
      </c>
      <c r="AG59" s="40" t="s">
        <v>394</v>
      </c>
      <c r="AH59" s="5">
        <v>2</v>
      </c>
      <c r="AI59" s="5">
        <v>166199284</v>
      </c>
      <c r="AJ59" s="5" t="s">
        <v>340</v>
      </c>
      <c r="AK59" s="42" t="s">
        <v>343</v>
      </c>
      <c r="AL59" s="40">
        <v>-8.2564600000000002E-3</v>
      </c>
      <c r="AM59" s="5" t="s">
        <v>14</v>
      </c>
      <c r="AN59" s="5">
        <v>1.3856300000000001E-3</v>
      </c>
      <c r="AO59" s="54">
        <v>2.5000000000000001E-9</v>
      </c>
      <c r="AP59" s="42">
        <v>462690</v>
      </c>
      <c r="AQ59" s="40">
        <v>-1.0999999999999999E-2</v>
      </c>
      <c r="AR59" s="5">
        <v>0.46700000000000003</v>
      </c>
      <c r="AS59" s="5">
        <v>1.2999999999999999E-2</v>
      </c>
      <c r="AT59" s="5">
        <v>0.38</v>
      </c>
      <c r="AU59" s="42">
        <v>97145</v>
      </c>
      <c r="AV59" s="40">
        <v>-2.1000000000000001E-2</v>
      </c>
      <c r="AW59" s="5">
        <v>0.46700000000000003</v>
      </c>
      <c r="AX59" s="5">
        <v>1.9E-2</v>
      </c>
      <c r="AY59" s="5">
        <v>0.28000000000000003</v>
      </c>
      <c r="AZ59" s="42">
        <v>70919</v>
      </c>
      <c r="BA59" s="40">
        <v>2.8000000000000001E-2</v>
      </c>
      <c r="BB59" s="5">
        <v>0.46700000000000003</v>
      </c>
      <c r="BC59" s="5">
        <v>3.5000000000000003E-2</v>
      </c>
      <c r="BD59" s="5">
        <v>0.43</v>
      </c>
      <c r="BE59" s="42">
        <v>42039</v>
      </c>
    </row>
    <row r="60" spans="1:57" ht="14" customHeight="1">
      <c r="A60" s="11" t="s">
        <v>372</v>
      </c>
      <c r="B60" s="1">
        <v>1</v>
      </c>
      <c r="C60" s="1">
        <v>56966350</v>
      </c>
      <c r="D60" s="1" t="s">
        <v>343</v>
      </c>
      <c r="E60" s="21" t="s">
        <v>344</v>
      </c>
      <c r="F60" s="11">
        <v>0.90774699999999997</v>
      </c>
      <c r="G60" s="1">
        <v>-4.6820100000000003E-3</v>
      </c>
      <c r="H60" s="1">
        <v>2.39223E-3</v>
      </c>
      <c r="I60" s="1">
        <v>0.05</v>
      </c>
      <c r="J60" s="1">
        <v>462690</v>
      </c>
      <c r="K60" s="11" t="s">
        <v>14</v>
      </c>
      <c r="L60" s="1">
        <v>9.6598799999999999E-2</v>
      </c>
      <c r="M60" s="1">
        <v>1.1807E-2</v>
      </c>
      <c r="N60" s="95">
        <v>2.8002699999999998E-16</v>
      </c>
      <c r="O60" s="21">
        <v>547261</v>
      </c>
      <c r="Q60" s="11" t="s">
        <v>476</v>
      </c>
      <c r="R60" s="1">
        <v>17</v>
      </c>
      <c r="S60" s="1">
        <v>40542501</v>
      </c>
      <c r="T60" s="1" t="s">
        <v>344</v>
      </c>
      <c r="U60" s="21" t="s">
        <v>343</v>
      </c>
      <c r="V60" s="11">
        <v>-3.06697E-3</v>
      </c>
      <c r="W60" s="1">
        <v>2.64087E-3</v>
      </c>
      <c r="X60" s="1">
        <v>0.25</v>
      </c>
      <c r="Y60" s="30" t="s">
        <v>14</v>
      </c>
      <c r="Z60" s="21">
        <v>462690</v>
      </c>
      <c r="AA60" s="11">
        <v>-8.6999999999999994E-2</v>
      </c>
      <c r="AB60" s="1">
        <v>1.46E-2</v>
      </c>
      <c r="AC60" s="95">
        <v>2.27798E-9</v>
      </c>
      <c r="AD60" s="1">
        <v>0.92584739999999999</v>
      </c>
      <c r="AE60" s="21">
        <v>590283</v>
      </c>
      <c r="AG60" s="40" t="s">
        <v>222</v>
      </c>
      <c r="AH60" s="5">
        <v>2</v>
      </c>
      <c r="AI60" s="5">
        <v>113240183</v>
      </c>
      <c r="AJ60" s="5" t="s">
        <v>340</v>
      </c>
      <c r="AK60" s="42" t="s">
        <v>341</v>
      </c>
      <c r="AL60" s="40">
        <v>-9.5446599999999999E-3</v>
      </c>
      <c r="AM60" s="5" t="s">
        <v>14</v>
      </c>
      <c r="AN60" s="5">
        <v>1.5574499999999999E-3</v>
      </c>
      <c r="AO60" s="54">
        <v>8.9000000000000003E-10</v>
      </c>
      <c r="AP60" s="42">
        <v>462690</v>
      </c>
      <c r="AQ60" s="40">
        <v>-1.7000000000000001E-2</v>
      </c>
      <c r="AR60" s="5">
        <v>0.73299999999999998</v>
      </c>
      <c r="AS60" s="5">
        <v>1.4E-2</v>
      </c>
      <c r="AT60" s="5">
        <v>0.23</v>
      </c>
      <c r="AU60" s="42">
        <v>97373</v>
      </c>
      <c r="AV60" s="40">
        <v>-2.3E-2</v>
      </c>
      <c r="AW60" s="5">
        <v>0.73299999999999998</v>
      </c>
      <c r="AX60" s="5">
        <v>2.1000000000000001E-2</v>
      </c>
      <c r="AY60" s="5">
        <v>0.28000000000000003</v>
      </c>
      <c r="AZ60" s="42">
        <v>69954</v>
      </c>
      <c r="BA60" s="40">
        <v>4.4999999999999998E-2</v>
      </c>
      <c r="BB60" s="5">
        <v>0.73299999999999998</v>
      </c>
      <c r="BC60" s="5">
        <v>0.04</v>
      </c>
      <c r="BD60" s="5">
        <v>0.26</v>
      </c>
      <c r="BE60" s="42">
        <v>37687</v>
      </c>
    </row>
    <row r="61" spans="1:57" ht="14" customHeight="1">
      <c r="A61" s="11" t="s">
        <v>373</v>
      </c>
      <c r="B61" s="1">
        <v>15</v>
      </c>
      <c r="C61" s="1">
        <v>67450305</v>
      </c>
      <c r="D61" s="1" t="s">
        <v>343</v>
      </c>
      <c r="E61" s="21" t="s">
        <v>344</v>
      </c>
      <c r="F61" s="11">
        <v>0.763513</v>
      </c>
      <c r="G61" s="1">
        <v>3.6350299999999999E-4</v>
      </c>
      <c r="H61" s="1">
        <v>1.6320099999999999E-3</v>
      </c>
      <c r="I61" s="1">
        <v>0.82</v>
      </c>
      <c r="J61" s="1">
        <v>462690</v>
      </c>
      <c r="K61" s="11" t="s">
        <v>14</v>
      </c>
      <c r="L61" s="1">
        <v>5.1845700000000002E-2</v>
      </c>
      <c r="M61" s="1">
        <v>8.2891300000000005E-3</v>
      </c>
      <c r="N61" s="95">
        <v>4.0000000000000001E-10</v>
      </c>
      <c r="O61" s="21">
        <v>547261</v>
      </c>
      <c r="Q61" s="11" t="s">
        <v>477</v>
      </c>
      <c r="R61" s="1">
        <v>8</v>
      </c>
      <c r="S61" s="1">
        <v>19852310</v>
      </c>
      <c r="T61" s="1" t="s">
        <v>341</v>
      </c>
      <c r="U61" s="21" t="s">
        <v>344</v>
      </c>
      <c r="V61" s="11">
        <v>4.1780699999999999E-3</v>
      </c>
      <c r="W61" s="1">
        <v>1.5746499999999999E-3</v>
      </c>
      <c r="X61" s="1">
        <v>8.0000000000000002E-3</v>
      </c>
      <c r="Y61" s="30" t="s">
        <v>14</v>
      </c>
      <c r="Z61" s="21">
        <v>462690</v>
      </c>
      <c r="AA61" s="11">
        <v>4.4999999999999998E-2</v>
      </c>
      <c r="AB61" s="1">
        <v>8.0999999999999996E-3</v>
      </c>
      <c r="AC61" s="95">
        <v>3.0350100000000003E-8</v>
      </c>
      <c r="AD61" s="1">
        <v>0.73827100000000001</v>
      </c>
      <c r="AE61" s="21">
        <v>590283</v>
      </c>
      <c r="AG61" s="40" t="s">
        <v>223</v>
      </c>
      <c r="AH61" s="5">
        <v>10</v>
      </c>
      <c r="AI61" s="5">
        <v>106467853</v>
      </c>
      <c r="AJ61" s="5" t="s">
        <v>343</v>
      </c>
      <c r="AK61" s="42" t="s">
        <v>344</v>
      </c>
      <c r="AL61" s="40">
        <v>9.6269600000000004E-3</v>
      </c>
      <c r="AM61" s="5" t="s">
        <v>14</v>
      </c>
      <c r="AN61" s="5">
        <v>1.41792E-3</v>
      </c>
      <c r="AO61" s="54">
        <v>1.1000000000000001E-11</v>
      </c>
      <c r="AP61" s="42">
        <v>462690</v>
      </c>
      <c r="AQ61" s="40">
        <v>1.2E-2</v>
      </c>
      <c r="AR61" s="5">
        <v>0.57499999999999996</v>
      </c>
      <c r="AS61" s="5">
        <v>1.2999999999999999E-2</v>
      </c>
      <c r="AT61" s="5">
        <v>0.33</v>
      </c>
      <c r="AU61" s="42">
        <v>98686</v>
      </c>
      <c r="AV61" s="40">
        <v>3.7000000000000002E-3</v>
      </c>
      <c r="AW61" s="5">
        <v>0.57499999999999996</v>
      </c>
      <c r="AX61" s="5">
        <v>1.9E-2</v>
      </c>
      <c r="AY61" s="5">
        <v>0.85</v>
      </c>
      <c r="AZ61" s="42">
        <v>71973</v>
      </c>
      <c r="BA61" s="40">
        <v>1.2999999999999999E-2</v>
      </c>
      <c r="BB61" s="5">
        <v>0.57499999999999996</v>
      </c>
      <c r="BC61" s="5">
        <v>3.4000000000000002E-2</v>
      </c>
      <c r="BD61" s="5">
        <v>0.7</v>
      </c>
      <c r="BE61" s="42">
        <v>46829</v>
      </c>
    </row>
    <row r="62" spans="1:57" ht="14" customHeight="1">
      <c r="A62" s="11" t="s">
        <v>374</v>
      </c>
      <c r="B62" s="1">
        <v>5</v>
      </c>
      <c r="C62" s="1">
        <v>9552338</v>
      </c>
      <c r="D62" s="1" t="s">
        <v>344</v>
      </c>
      <c r="E62" s="21" t="s">
        <v>343</v>
      </c>
      <c r="F62" s="11">
        <v>0.847244</v>
      </c>
      <c r="G62" s="1">
        <v>-2.4901400000000001E-3</v>
      </c>
      <c r="H62" s="1">
        <v>1.9223899999999999E-3</v>
      </c>
      <c r="I62" s="1">
        <v>0.2</v>
      </c>
      <c r="J62" s="1">
        <v>462690</v>
      </c>
      <c r="K62" s="11" t="s">
        <v>14</v>
      </c>
      <c r="L62" s="1">
        <v>6.1728900000000003E-2</v>
      </c>
      <c r="M62" s="1">
        <v>9.8187900000000009E-3</v>
      </c>
      <c r="N62" s="95">
        <v>3.1999999999999998E-10</v>
      </c>
      <c r="O62" s="21">
        <v>547261</v>
      </c>
      <c r="Q62" s="11" t="s">
        <v>181</v>
      </c>
      <c r="R62" s="1">
        <v>4</v>
      </c>
      <c r="S62" s="1">
        <v>147952241</v>
      </c>
      <c r="T62" s="1" t="s">
        <v>344</v>
      </c>
      <c r="U62" s="21" t="s">
        <v>343</v>
      </c>
      <c r="V62" s="11">
        <v>1.09502E-2</v>
      </c>
      <c r="W62" s="1">
        <v>1.55159E-3</v>
      </c>
      <c r="X62" s="95">
        <v>1.7E-12</v>
      </c>
      <c r="Y62" s="30" t="s">
        <v>14</v>
      </c>
      <c r="Z62" s="21">
        <v>462690</v>
      </c>
      <c r="AA62" s="11">
        <v>-1.83E-2</v>
      </c>
      <c r="AB62" s="1">
        <v>9.1000000000000004E-3</v>
      </c>
      <c r="AC62" s="1">
        <v>4.4059500000000001E-2</v>
      </c>
      <c r="AD62" s="1">
        <v>0.72499899999999995</v>
      </c>
      <c r="AE62" s="21">
        <v>590283</v>
      </c>
      <c r="AG62" s="40" t="s">
        <v>227</v>
      </c>
      <c r="AH62" s="5">
        <v>11</v>
      </c>
      <c r="AI62" s="5">
        <v>28674592</v>
      </c>
      <c r="AJ62" s="5" t="s">
        <v>343</v>
      </c>
      <c r="AK62" s="42" t="s">
        <v>344</v>
      </c>
      <c r="AL62" s="40">
        <v>1.0319099999999999E-2</v>
      </c>
      <c r="AM62" s="5" t="s">
        <v>14</v>
      </c>
      <c r="AN62" s="5">
        <v>1.5278900000000001E-3</v>
      </c>
      <c r="AO62" s="54">
        <v>1.4E-11</v>
      </c>
      <c r="AP62" s="42">
        <v>462690</v>
      </c>
      <c r="AQ62" s="40">
        <v>2.1000000000000001E-2</v>
      </c>
      <c r="AR62" s="5">
        <v>0.65300000000000002</v>
      </c>
      <c r="AS62" s="5">
        <v>1.4E-2</v>
      </c>
      <c r="AT62" s="5">
        <v>0.15</v>
      </c>
      <c r="AU62" s="42">
        <v>96688</v>
      </c>
      <c r="AV62" s="40">
        <v>3.4000000000000002E-2</v>
      </c>
      <c r="AW62" s="5">
        <v>0.65300000000000002</v>
      </c>
      <c r="AX62" s="5">
        <v>2.1999999999999999E-2</v>
      </c>
      <c r="AY62" s="5">
        <v>0.12</v>
      </c>
      <c r="AZ62" s="42">
        <v>69575</v>
      </c>
      <c r="BA62" s="40">
        <v>4.8000000000000001E-2</v>
      </c>
      <c r="BB62" s="5">
        <v>0.65300000000000002</v>
      </c>
      <c r="BC62" s="5">
        <v>4.2000000000000003E-2</v>
      </c>
      <c r="BD62" s="5">
        <v>0.26</v>
      </c>
      <c r="BE62" s="42">
        <v>37741</v>
      </c>
    </row>
    <row r="63" spans="1:57" ht="14" customHeight="1">
      <c r="A63" s="11" t="s">
        <v>180</v>
      </c>
      <c r="B63" s="1">
        <v>11</v>
      </c>
      <c r="C63" s="1">
        <v>27667236</v>
      </c>
      <c r="D63" s="1" t="s">
        <v>344</v>
      </c>
      <c r="E63" s="21" t="s">
        <v>343</v>
      </c>
      <c r="F63" s="11">
        <v>0.74035700000000004</v>
      </c>
      <c r="G63" s="1">
        <v>-1.12899E-2</v>
      </c>
      <c r="H63" s="1">
        <v>1.58234E-3</v>
      </c>
      <c r="I63" s="95">
        <v>9.6999999999999991E-13</v>
      </c>
      <c r="J63" s="1">
        <v>462690</v>
      </c>
      <c r="K63" s="11" t="s">
        <v>14</v>
      </c>
      <c r="L63" s="1">
        <v>-1.66526E-2</v>
      </c>
      <c r="M63" s="1">
        <v>8.0789499999999997E-3</v>
      </c>
      <c r="N63" s="1">
        <v>3.8999600000000002E-2</v>
      </c>
      <c r="O63" s="21">
        <v>547261</v>
      </c>
      <c r="Q63" s="11" t="s">
        <v>478</v>
      </c>
      <c r="R63" s="1">
        <v>9</v>
      </c>
      <c r="S63" s="1">
        <v>34025640</v>
      </c>
      <c r="T63" s="1" t="s">
        <v>341</v>
      </c>
      <c r="U63" s="21" t="s">
        <v>344</v>
      </c>
      <c r="V63" s="11">
        <v>3.20762E-3</v>
      </c>
      <c r="W63" s="1">
        <v>1.42808E-3</v>
      </c>
      <c r="X63" s="1">
        <v>2.5000000000000001E-2</v>
      </c>
      <c r="Y63" s="30" t="s">
        <v>14</v>
      </c>
      <c r="Z63" s="21">
        <v>462690</v>
      </c>
      <c r="AA63" s="11">
        <v>-4.9099999999999998E-2</v>
      </c>
      <c r="AB63" s="1">
        <v>8.0999999999999996E-3</v>
      </c>
      <c r="AC63" s="95">
        <v>1.3600000000000001E-9</v>
      </c>
      <c r="AD63" s="1">
        <v>0.37659300000000001</v>
      </c>
      <c r="AE63" s="21">
        <v>590283</v>
      </c>
      <c r="AG63" s="40" t="s">
        <v>228</v>
      </c>
      <c r="AH63" s="5">
        <v>2</v>
      </c>
      <c r="AI63" s="5">
        <v>182073742</v>
      </c>
      <c r="AJ63" s="5" t="s">
        <v>343</v>
      </c>
      <c r="AK63" s="42" t="s">
        <v>340</v>
      </c>
      <c r="AL63" s="40">
        <v>-1.04317E-2</v>
      </c>
      <c r="AM63" s="5" t="s">
        <v>14</v>
      </c>
      <c r="AN63" s="5">
        <v>1.5967500000000001E-3</v>
      </c>
      <c r="AO63" s="54">
        <v>6.3999999999999999E-11</v>
      </c>
      <c r="AP63" s="42">
        <v>462690</v>
      </c>
      <c r="AQ63" s="40">
        <v>-3.4000000000000002E-2</v>
      </c>
      <c r="AR63" s="5">
        <v>0.20499999999999999</v>
      </c>
      <c r="AS63" s="5">
        <v>1.4999999999999999E-2</v>
      </c>
      <c r="AT63" s="5">
        <v>2.1999899999999999E-2</v>
      </c>
      <c r="AU63" s="42">
        <v>96910</v>
      </c>
      <c r="AV63" s="40">
        <v>-4.2000000000000003E-2</v>
      </c>
      <c r="AW63" s="5">
        <v>0.20499999999999999</v>
      </c>
      <c r="AX63" s="5">
        <v>2.3E-2</v>
      </c>
      <c r="AY63" s="5">
        <v>7.1999599999999997E-2</v>
      </c>
      <c r="AZ63" s="42">
        <v>69443</v>
      </c>
      <c r="BA63" s="40">
        <v>-0.02</v>
      </c>
      <c r="BB63" s="5">
        <v>0.20499999999999999</v>
      </c>
      <c r="BC63" s="5">
        <v>4.3999999999999997E-2</v>
      </c>
      <c r="BD63" s="5">
        <v>0.66</v>
      </c>
      <c r="BE63" s="42">
        <v>37199</v>
      </c>
    </row>
    <row r="64" spans="1:57" ht="14" customHeight="1">
      <c r="A64" s="11" t="s">
        <v>375</v>
      </c>
      <c r="B64" s="1">
        <v>1</v>
      </c>
      <c r="C64" s="1">
        <v>222837939</v>
      </c>
      <c r="D64" s="1" t="s">
        <v>344</v>
      </c>
      <c r="E64" s="21" t="s">
        <v>343</v>
      </c>
      <c r="F64" s="11">
        <v>0.28522700000000001</v>
      </c>
      <c r="G64" s="1">
        <v>-3.11553E-3</v>
      </c>
      <c r="H64" s="1">
        <v>1.53385E-3</v>
      </c>
      <c r="I64" s="1">
        <v>4.2000000000000003E-2</v>
      </c>
      <c r="J64" s="1">
        <v>462690</v>
      </c>
      <c r="K64" s="11" t="s">
        <v>14</v>
      </c>
      <c r="L64" s="1">
        <v>-6.6123100000000004E-2</v>
      </c>
      <c r="M64" s="1">
        <v>7.6794799999999998E-3</v>
      </c>
      <c r="N64" s="95">
        <v>7.2996200000000003E-18</v>
      </c>
      <c r="O64" s="21">
        <v>547261</v>
      </c>
      <c r="Q64" s="11" t="s">
        <v>479</v>
      </c>
      <c r="R64" s="1">
        <v>17</v>
      </c>
      <c r="S64" s="1">
        <v>61687600</v>
      </c>
      <c r="T64" s="1" t="s">
        <v>341</v>
      </c>
      <c r="U64" s="21" t="s">
        <v>340</v>
      </c>
      <c r="V64" s="11">
        <v>1.24756E-3</v>
      </c>
      <c r="W64" s="1">
        <v>1.58103E-3</v>
      </c>
      <c r="X64" s="1">
        <v>0.43</v>
      </c>
      <c r="Y64" s="30" t="s">
        <v>14</v>
      </c>
      <c r="Z64" s="21">
        <v>462690</v>
      </c>
      <c r="AA64" s="11">
        <v>4.87E-2</v>
      </c>
      <c r="AB64" s="1">
        <v>8.8999999999999999E-3</v>
      </c>
      <c r="AC64" s="95">
        <v>3.9490300000000001E-8</v>
      </c>
      <c r="AD64" s="1">
        <v>0.73653999999999997</v>
      </c>
      <c r="AE64" s="21">
        <v>590283</v>
      </c>
      <c r="AG64" s="40" t="s">
        <v>398</v>
      </c>
      <c r="AH64" s="5">
        <v>9</v>
      </c>
      <c r="AI64" s="5">
        <v>3014254</v>
      </c>
      <c r="AJ64" s="5" t="s">
        <v>340</v>
      </c>
      <c r="AK64" s="42" t="s">
        <v>341</v>
      </c>
      <c r="AL64" s="40">
        <v>-8.6624300000000005E-3</v>
      </c>
      <c r="AM64" s="5" t="s">
        <v>14</v>
      </c>
      <c r="AN64" s="5">
        <v>1.3891000000000001E-3</v>
      </c>
      <c r="AO64" s="54">
        <v>4.5E-10</v>
      </c>
      <c r="AP64" s="42">
        <v>462690</v>
      </c>
      <c r="AQ64" s="40">
        <v>3.5999999999999997E-2</v>
      </c>
      <c r="AR64" s="5">
        <v>0.48199999999999998</v>
      </c>
      <c r="AS64" s="5">
        <v>1.2999999999999999E-2</v>
      </c>
      <c r="AT64" s="5">
        <v>4.3000199999999999E-3</v>
      </c>
      <c r="AU64" s="42">
        <v>98627</v>
      </c>
      <c r="AV64" s="40">
        <v>3.6999999999999998E-2</v>
      </c>
      <c r="AW64" s="5">
        <v>0.48199999999999998</v>
      </c>
      <c r="AX64" s="5">
        <v>1.9E-2</v>
      </c>
      <c r="AY64" s="5">
        <v>4.90004E-2</v>
      </c>
      <c r="AZ64" s="42">
        <v>71921</v>
      </c>
      <c r="BA64" s="40">
        <v>7.1999999999999998E-3</v>
      </c>
      <c r="BB64" s="5">
        <v>0.48199999999999998</v>
      </c>
      <c r="BC64" s="5">
        <v>3.4000000000000002E-2</v>
      </c>
      <c r="BD64" s="5">
        <v>0.83</v>
      </c>
      <c r="BE64" s="42">
        <v>48362</v>
      </c>
    </row>
    <row r="65" spans="1:57" ht="14" customHeight="1">
      <c r="A65" s="11" t="s">
        <v>376</v>
      </c>
      <c r="B65" s="1">
        <v>4</v>
      </c>
      <c r="C65" s="1">
        <v>148365339</v>
      </c>
      <c r="D65" s="1" t="s">
        <v>340</v>
      </c>
      <c r="E65" s="21" t="s">
        <v>343</v>
      </c>
      <c r="F65" s="11">
        <v>0.85914900000000005</v>
      </c>
      <c r="G65" s="1">
        <v>3.6303500000000001E-3</v>
      </c>
      <c r="H65" s="1">
        <v>1.9918499999999999E-3</v>
      </c>
      <c r="I65" s="1">
        <v>6.8000000000000005E-2</v>
      </c>
      <c r="J65" s="1">
        <v>462690</v>
      </c>
      <c r="K65" s="11" t="s">
        <v>14</v>
      </c>
      <c r="L65" s="1">
        <v>-8.0841499999999997E-2</v>
      </c>
      <c r="M65" s="1">
        <v>9.8985600000000007E-3</v>
      </c>
      <c r="N65" s="95">
        <v>3.1996299999999998E-16</v>
      </c>
      <c r="O65" s="21">
        <v>547261</v>
      </c>
      <c r="Q65" s="11" t="s">
        <v>480</v>
      </c>
      <c r="R65" s="1">
        <v>9</v>
      </c>
      <c r="S65" s="1">
        <v>81905590</v>
      </c>
      <c r="T65" s="1" t="s">
        <v>343</v>
      </c>
      <c r="U65" s="21" t="s">
        <v>344</v>
      </c>
      <c r="V65" s="11">
        <v>1.8428299999999999E-3</v>
      </c>
      <c r="W65" s="1">
        <v>2.9018099999999999E-3</v>
      </c>
      <c r="X65" s="1">
        <v>0.53</v>
      </c>
      <c r="Y65" s="30" t="s">
        <v>14</v>
      </c>
      <c r="Z65" s="21">
        <v>462690</v>
      </c>
      <c r="AA65" s="11">
        <v>0.1027</v>
      </c>
      <c r="AB65" s="1">
        <v>1.4800000000000001E-2</v>
      </c>
      <c r="AC65" s="95">
        <v>4.6142399999999999E-12</v>
      </c>
      <c r="AD65" s="1">
        <v>0.9394015</v>
      </c>
      <c r="AE65" s="21">
        <v>590283</v>
      </c>
      <c r="AG65" s="40" t="s">
        <v>399</v>
      </c>
      <c r="AH65" s="5">
        <v>5</v>
      </c>
      <c r="AI65" s="5">
        <v>87764618</v>
      </c>
      <c r="AJ65" s="5" t="s">
        <v>341</v>
      </c>
      <c r="AK65" s="42" t="s">
        <v>340</v>
      </c>
      <c r="AL65" s="40">
        <v>7.8770100000000003E-3</v>
      </c>
      <c r="AM65" s="5" t="s">
        <v>14</v>
      </c>
      <c r="AN65" s="5">
        <v>1.3917199999999999E-3</v>
      </c>
      <c r="AO65" s="54">
        <v>1.4999999999999999E-8</v>
      </c>
      <c r="AP65" s="42">
        <v>462690</v>
      </c>
      <c r="AQ65" s="40">
        <v>2.1000000000000001E-2</v>
      </c>
      <c r="AR65" s="5">
        <v>0.56699999999999995</v>
      </c>
      <c r="AS65" s="5">
        <v>1.2E-2</v>
      </c>
      <c r="AT65" s="5">
        <v>8.1999299999999997E-2</v>
      </c>
      <c r="AU65" s="42">
        <v>98652</v>
      </c>
      <c r="AV65" s="40">
        <v>3.2000000000000001E-2</v>
      </c>
      <c r="AW65" s="5">
        <v>0.56699999999999995</v>
      </c>
      <c r="AX65" s="5">
        <v>1.9E-2</v>
      </c>
      <c r="AY65" s="5">
        <v>8.7000099999999997E-2</v>
      </c>
      <c r="AZ65" s="42">
        <v>71965</v>
      </c>
      <c r="BA65" s="40">
        <v>4.8000000000000001E-2</v>
      </c>
      <c r="BB65" s="5">
        <v>0.56699999999999995</v>
      </c>
      <c r="BC65" s="5">
        <v>3.3000000000000002E-2</v>
      </c>
      <c r="BD65" s="5">
        <v>0.14000000000000001</v>
      </c>
      <c r="BE65" s="42">
        <v>48792</v>
      </c>
    </row>
    <row r="66" spans="1:57" ht="14" customHeight="1">
      <c r="A66" s="11" t="s">
        <v>185</v>
      </c>
      <c r="B66" s="1">
        <v>7</v>
      </c>
      <c r="C66" s="1">
        <v>3560401</v>
      </c>
      <c r="D66" s="1" t="s">
        <v>341</v>
      </c>
      <c r="E66" s="21" t="s">
        <v>340</v>
      </c>
      <c r="F66" s="11">
        <v>0.36442200000000002</v>
      </c>
      <c r="G66" s="1">
        <v>1.00328E-2</v>
      </c>
      <c r="H66" s="1">
        <v>1.43771E-3</v>
      </c>
      <c r="I66" s="95">
        <v>3.0000000000000001E-12</v>
      </c>
      <c r="J66" s="1">
        <v>462690</v>
      </c>
      <c r="K66" s="11" t="s">
        <v>14</v>
      </c>
      <c r="L66" s="1">
        <v>7.24466E-3</v>
      </c>
      <c r="M66" s="1">
        <v>7.3137899999999997E-3</v>
      </c>
      <c r="N66" s="1">
        <v>0.32</v>
      </c>
      <c r="O66" s="21">
        <v>547261</v>
      </c>
      <c r="Q66" s="11" t="s">
        <v>481</v>
      </c>
      <c r="R66" s="1">
        <v>4</v>
      </c>
      <c r="S66" s="1">
        <v>6303022</v>
      </c>
      <c r="T66" s="1" t="s">
        <v>341</v>
      </c>
      <c r="U66" s="21" t="s">
        <v>340</v>
      </c>
      <c r="V66" s="11">
        <v>-2.5386900000000001E-3</v>
      </c>
      <c r="W66" s="1">
        <v>1.41541E-3</v>
      </c>
      <c r="X66" s="1">
        <v>7.2999999999999995E-2</v>
      </c>
      <c r="Y66" s="30" t="s">
        <v>14</v>
      </c>
      <c r="Z66" s="21">
        <v>462690</v>
      </c>
      <c r="AA66" s="11">
        <v>-9.0300000000000005E-2</v>
      </c>
      <c r="AB66" s="1">
        <v>7.4000000000000003E-3</v>
      </c>
      <c r="AC66" s="95">
        <v>5.5156899999999997E-34</v>
      </c>
      <c r="AD66" s="1">
        <v>0.40041500000000002</v>
      </c>
      <c r="AE66" s="21">
        <v>590283</v>
      </c>
      <c r="AG66" s="40" t="s">
        <v>230</v>
      </c>
      <c r="AH66" s="5">
        <v>2</v>
      </c>
      <c r="AI66" s="5">
        <v>60136176</v>
      </c>
      <c r="AJ66" s="5" t="s">
        <v>340</v>
      </c>
      <c r="AK66" s="42" t="s">
        <v>341</v>
      </c>
      <c r="AL66" s="40">
        <v>-9.4417500000000005E-3</v>
      </c>
      <c r="AM66" s="5" t="s">
        <v>14</v>
      </c>
      <c r="AN66" s="5">
        <v>1.3899100000000001E-3</v>
      </c>
      <c r="AO66" s="54">
        <v>1.1000000000000001E-11</v>
      </c>
      <c r="AP66" s="42">
        <v>462690</v>
      </c>
      <c r="AQ66" s="40">
        <v>1.7000000000000001E-2</v>
      </c>
      <c r="AR66" s="5">
        <v>0.53300000000000003</v>
      </c>
      <c r="AS66" s="5">
        <v>1.2E-2</v>
      </c>
      <c r="AT66" s="5">
        <v>0.18</v>
      </c>
      <c r="AU66" s="42">
        <v>98644</v>
      </c>
      <c r="AV66" s="40">
        <v>-1.8E-3</v>
      </c>
      <c r="AW66" s="5">
        <v>0.53300000000000003</v>
      </c>
      <c r="AX66" s="5">
        <v>1.9E-2</v>
      </c>
      <c r="AY66" s="5">
        <v>0.92</v>
      </c>
      <c r="AZ66" s="42">
        <v>72361</v>
      </c>
      <c r="BA66" s="40">
        <v>2.4E-2</v>
      </c>
      <c r="BB66" s="5">
        <v>0.53300000000000003</v>
      </c>
      <c r="BC66" s="5">
        <v>3.4000000000000002E-2</v>
      </c>
      <c r="BD66" s="5">
        <v>0.47</v>
      </c>
      <c r="BE66" s="42">
        <v>48788</v>
      </c>
    </row>
    <row r="67" spans="1:57" ht="14" customHeight="1">
      <c r="A67" s="11" t="s">
        <v>186</v>
      </c>
      <c r="B67" s="1">
        <v>1</v>
      </c>
      <c r="C67" s="1">
        <v>96175101</v>
      </c>
      <c r="D67" s="1" t="s">
        <v>344</v>
      </c>
      <c r="E67" s="21" t="s">
        <v>340</v>
      </c>
      <c r="F67" s="11">
        <v>0.51032100000000002</v>
      </c>
      <c r="G67" s="1">
        <v>-7.6087400000000001E-3</v>
      </c>
      <c r="H67" s="1">
        <v>1.3858E-3</v>
      </c>
      <c r="I67" s="95">
        <v>4.0000000000000001E-8</v>
      </c>
      <c r="J67" s="1">
        <v>462690</v>
      </c>
      <c r="K67" s="11" t="s">
        <v>14</v>
      </c>
      <c r="L67" s="1">
        <v>-6.7530400000000001E-3</v>
      </c>
      <c r="M67" s="1">
        <v>7.0067000000000003E-3</v>
      </c>
      <c r="N67" s="1">
        <v>0.34</v>
      </c>
      <c r="O67" s="21">
        <v>547261</v>
      </c>
      <c r="Q67" s="11" t="s">
        <v>482</v>
      </c>
      <c r="R67" s="1">
        <v>3</v>
      </c>
      <c r="S67" s="1">
        <v>12394840</v>
      </c>
      <c r="T67" s="1" t="s">
        <v>341</v>
      </c>
      <c r="U67" s="21" t="s">
        <v>340</v>
      </c>
      <c r="V67" s="11">
        <v>-1.64226E-3</v>
      </c>
      <c r="W67" s="1">
        <v>2.1135199999999998E-3</v>
      </c>
      <c r="X67" s="1">
        <v>0.44</v>
      </c>
      <c r="Y67" s="30" t="s">
        <v>14</v>
      </c>
      <c r="Z67" s="21">
        <v>462690</v>
      </c>
      <c r="AA67" s="11">
        <v>0.1118</v>
      </c>
      <c r="AB67" s="1">
        <v>1.09E-2</v>
      </c>
      <c r="AC67" s="95">
        <v>1.63682E-24</v>
      </c>
      <c r="AD67" s="1">
        <v>0.87671200000000005</v>
      </c>
      <c r="AE67" s="21">
        <v>590283</v>
      </c>
      <c r="AG67" s="40" t="s">
        <v>231</v>
      </c>
      <c r="AH67" s="5">
        <v>7</v>
      </c>
      <c r="AI67" s="5">
        <v>132675441</v>
      </c>
      <c r="AJ67" s="5" t="s">
        <v>341</v>
      </c>
      <c r="AK67" s="42" t="s">
        <v>340</v>
      </c>
      <c r="AL67" s="40">
        <v>-8.2923900000000002E-3</v>
      </c>
      <c r="AM67" s="5" t="s">
        <v>14</v>
      </c>
      <c r="AN67" s="5">
        <v>1.49022E-3</v>
      </c>
      <c r="AO67" s="54">
        <v>2.6000000000000001E-8</v>
      </c>
      <c r="AP67" s="42">
        <v>462690</v>
      </c>
      <c r="AQ67" s="40">
        <v>4.0000000000000001E-3</v>
      </c>
      <c r="AR67" s="5">
        <v>0.317</v>
      </c>
      <c r="AS67" s="5">
        <v>1.2999999999999999E-2</v>
      </c>
      <c r="AT67" s="5">
        <v>0.77</v>
      </c>
      <c r="AU67" s="42">
        <v>97443</v>
      </c>
      <c r="AV67" s="40">
        <v>-1.9E-2</v>
      </c>
      <c r="AW67" s="5">
        <v>0.317</v>
      </c>
      <c r="AX67" s="5">
        <v>2.1000000000000001E-2</v>
      </c>
      <c r="AY67" s="5">
        <v>0.36</v>
      </c>
      <c r="AZ67" s="42">
        <v>71247</v>
      </c>
      <c r="BA67" s="40">
        <v>3.5000000000000003E-2</v>
      </c>
      <c r="BB67" s="5">
        <v>0.317</v>
      </c>
      <c r="BC67" s="5">
        <v>3.9E-2</v>
      </c>
      <c r="BD67" s="5">
        <v>0.37</v>
      </c>
      <c r="BE67" s="42">
        <v>42540</v>
      </c>
    </row>
    <row r="68" spans="1:57" ht="14" customHeight="1">
      <c r="A68" s="11" t="s">
        <v>377</v>
      </c>
      <c r="B68" s="1">
        <v>6</v>
      </c>
      <c r="C68" s="1">
        <v>134159622</v>
      </c>
      <c r="D68" s="1" t="s">
        <v>343</v>
      </c>
      <c r="E68" s="21" t="s">
        <v>340</v>
      </c>
      <c r="F68" s="11">
        <v>0.70086300000000001</v>
      </c>
      <c r="G68" s="1">
        <v>-2.5774400000000002E-4</v>
      </c>
      <c r="H68" s="1">
        <v>1.5204299999999999E-3</v>
      </c>
      <c r="I68" s="1">
        <v>0.87</v>
      </c>
      <c r="J68" s="1">
        <v>462690</v>
      </c>
      <c r="K68" s="11" t="s">
        <v>14</v>
      </c>
      <c r="L68" s="1">
        <v>7.0566699999999996E-2</v>
      </c>
      <c r="M68" s="1">
        <v>7.5931499999999999E-3</v>
      </c>
      <c r="N68" s="95">
        <v>1.5000299999999999E-20</v>
      </c>
      <c r="O68" s="21">
        <v>547261</v>
      </c>
      <c r="Q68" s="11" t="s">
        <v>185</v>
      </c>
      <c r="R68" s="1">
        <v>7</v>
      </c>
      <c r="S68" s="1">
        <v>3560401</v>
      </c>
      <c r="T68" s="1" t="s">
        <v>341</v>
      </c>
      <c r="U68" s="21" t="s">
        <v>340</v>
      </c>
      <c r="V68" s="11">
        <v>1.00328E-2</v>
      </c>
      <c r="W68" s="1">
        <v>1.43771E-3</v>
      </c>
      <c r="X68" s="95">
        <v>3.0000000000000001E-12</v>
      </c>
      <c r="Y68" s="30" t="s">
        <v>14</v>
      </c>
      <c r="Z68" s="21">
        <v>462690</v>
      </c>
      <c r="AA68" s="11">
        <v>6.6E-3</v>
      </c>
      <c r="AB68" s="1">
        <v>8.0999999999999996E-3</v>
      </c>
      <c r="AC68" s="1">
        <v>0.41249999999999998</v>
      </c>
      <c r="AD68" s="1">
        <v>0.36443599999999998</v>
      </c>
      <c r="AE68" s="21">
        <v>590283</v>
      </c>
      <c r="AG68" s="40" t="s">
        <v>233</v>
      </c>
      <c r="AH68" s="5">
        <v>20</v>
      </c>
      <c r="AI68" s="5">
        <v>19616837</v>
      </c>
      <c r="AJ68" s="5" t="s">
        <v>341</v>
      </c>
      <c r="AK68" s="42" t="s">
        <v>340</v>
      </c>
      <c r="AL68" s="40">
        <v>9.7121399999999993E-3</v>
      </c>
      <c r="AM68" s="5" t="s">
        <v>14</v>
      </c>
      <c r="AN68" s="5">
        <v>1.6363700000000001E-3</v>
      </c>
      <c r="AO68" s="54">
        <v>2.8999999999999999E-9</v>
      </c>
      <c r="AP68" s="42">
        <v>462690</v>
      </c>
      <c r="AQ68" s="40">
        <v>9.7999999999999997E-3</v>
      </c>
      <c r="AR68" s="5">
        <v>0.88300000000000001</v>
      </c>
      <c r="AS68" s="5">
        <v>1.4999999999999999E-2</v>
      </c>
      <c r="AT68" s="5">
        <v>0.52</v>
      </c>
      <c r="AU68" s="42">
        <v>96136</v>
      </c>
      <c r="AV68" s="40">
        <v>1.7999999999999999E-2</v>
      </c>
      <c r="AW68" s="5">
        <v>0.88300000000000001</v>
      </c>
      <c r="AX68" s="5">
        <v>2.4E-2</v>
      </c>
      <c r="AY68" s="5">
        <v>0.43</v>
      </c>
      <c r="AZ68" s="42">
        <v>66081</v>
      </c>
      <c r="BA68" s="40">
        <v>4.4999999999999998E-2</v>
      </c>
      <c r="BB68" s="5">
        <v>0.88300000000000001</v>
      </c>
      <c r="BC68" s="5">
        <v>4.3999999999999997E-2</v>
      </c>
      <c r="BD68" s="5">
        <v>0.31</v>
      </c>
      <c r="BE68" s="42">
        <v>37194</v>
      </c>
    </row>
    <row r="69" spans="1:57" ht="14" customHeight="1">
      <c r="A69" s="11" t="s">
        <v>187</v>
      </c>
      <c r="B69" s="1">
        <v>22</v>
      </c>
      <c r="C69" s="1">
        <v>41798520</v>
      </c>
      <c r="D69" s="1" t="s">
        <v>343</v>
      </c>
      <c r="E69" s="21" t="s">
        <v>344</v>
      </c>
      <c r="F69" s="11">
        <v>0.20293900000000001</v>
      </c>
      <c r="G69" s="1">
        <v>-1.01598E-2</v>
      </c>
      <c r="H69" s="1">
        <v>1.7249699999999999E-3</v>
      </c>
      <c r="I69" s="95">
        <v>3.9000000000000002E-9</v>
      </c>
      <c r="J69" s="1">
        <v>462690</v>
      </c>
      <c r="K69" s="11" t="s">
        <v>14</v>
      </c>
      <c r="L69" s="1">
        <v>1.33931E-3</v>
      </c>
      <c r="M69" s="1">
        <v>8.7204299999999995E-3</v>
      </c>
      <c r="N69" s="1">
        <v>0.88</v>
      </c>
      <c r="O69" s="21">
        <v>547261</v>
      </c>
      <c r="Q69" s="11" t="s">
        <v>186</v>
      </c>
      <c r="R69" s="1">
        <v>1</v>
      </c>
      <c r="S69" s="1">
        <v>96175101</v>
      </c>
      <c r="T69" s="1" t="s">
        <v>344</v>
      </c>
      <c r="U69" s="21" t="s">
        <v>340</v>
      </c>
      <c r="V69" s="11">
        <v>-7.6087400000000001E-3</v>
      </c>
      <c r="W69" s="1">
        <v>1.3858E-3</v>
      </c>
      <c r="X69" s="95">
        <v>4.0000000000000001E-8</v>
      </c>
      <c r="Y69" s="30" t="s">
        <v>14</v>
      </c>
      <c r="Z69" s="21">
        <v>462690</v>
      </c>
      <c r="AA69" s="11">
        <v>-5.7999999999999996E-3</v>
      </c>
      <c r="AB69" s="1">
        <v>7.7999999999999996E-3</v>
      </c>
      <c r="AC69" s="1">
        <v>0.45900000000000002</v>
      </c>
      <c r="AD69" s="1">
        <v>0.50744100000000003</v>
      </c>
      <c r="AE69" s="21">
        <v>590283</v>
      </c>
      <c r="AG69" s="40" t="s">
        <v>441</v>
      </c>
      <c r="AH69" s="5">
        <v>11</v>
      </c>
      <c r="AI69" s="5">
        <v>8639200</v>
      </c>
      <c r="AJ69" s="5" t="s">
        <v>340</v>
      </c>
      <c r="AK69" s="42" t="s">
        <v>341</v>
      </c>
      <c r="AL69" s="40">
        <v>1.2517800000000001E-3</v>
      </c>
      <c r="AM69" s="5" t="s">
        <v>14</v>
      </c>
      <c r="AN69" s="5">
        <v>1.4468300000000001E-3</v>
      </c>
      <c r="AO69" s="5">
        <v>0.39</v>
      </c>
      <c r="AP69" s="42">
        <v>462690</v>
      </c>
      <c r="AQ69" s="40">
        <v>-7.4999999999999997E-2</v>
      </c>
      <c r="AR69" s="5">
        <v>0.27100000000000002</v>
      </c>
      <c r="AS69" s="5">
        <v>1.2999999999999999E-2</v>
      </c>
      <c r="AT69" s="54">
        <v>8.0000000000000005E-9</v>
      </c>
      <c r="AU69" s="42">
        <v>98328</v>
      </c>
      <c r="AV69" s="40">
        <v>-8.6999999999999994E-2</v>
      </c>
      <c r="AW69" s="5">
        <v>0.27100000000000002</v>
      </c>
      <c r="AX69" s="5">
        <v>0.02</v>
      </c>
      <c r="AY69" s="54">
        <v>1.2E-5</v>
      </c>
      <c r="AZ69" s="42">
        <v>71349</v>
      </c>
      <c r="BA69" s="40">
        <v>-6.5000000000000002E-2</v>
      </c>
      <c r="BB69" s="5">
        <v>0.27100000000000002</v>
      </c>
      <c r="BC69" s="5">
        <v>3.5999999999999997E-2</v>
      </c>
      <c r="BD69" s="5">
        <v>7.2999499999999995E-2</v>
      </c>
      <c r="BE69" s="42">
        <v>44723</v>
      </c>
    </row>
    <row r="70" spans="1:57" ht="14" customHeight="1">
      <c r="A70" s="11" t="s">
        <v>188</v>
      </c>
      <c r="B70" s="1">
        <v>8</v>
      </c>
      <c r="C70" s="1">
        <v>91839576</v>
      </c>
      <c r="D70" s="1" t="s">
        <v>344</v>
      </c>
      <c r="E70" s="21" t="s">
        <v>343</v>
      </c>
      <c r="F70" s="11">
        <v>0.58678200000000003</v>
      </c>
      <c r="G70" s="1">
        <v>-8.1103000000000008E-3</v>
      </c>
      <c r="H70" s="1">
        <v>1.4199799999999999E-3</v>
      </c>
      <c r="I70" s="95">
        <v>1.0999999999999999E-8</v>
      </c>
      <c r="J70" s="1">
        <v>462690</v>
      </c>
      <c r="K70" s="11" t="s">
        <v>14</v>
      </c>
      <c r="L70" s="1">
        <v>7.0516600000000004E-3</v>
      </c>
      <c r="M70" s="1">
        <v>7.1756600000000004E-3</v>
      </c>
      <c r="N70" s="1">
        <v>0.33</v>
      </c>
      <c r="O70" s="21">
        <v>547261</v>
      </c>
      <c r="Q70" s="11" t="s">
        <v>483</v>
      </c>
      <c r="R70" s="1">
        <v>15</v>
      </c>
      <c r="S70" s="1">
        <v>63831869</v>
      </c>
      <c r="T70" s="1" t="s">
        <v>343</v>
      </c>
      <c r="U70" s="21" t="s">
        <v>340</v>
      </c>
      <c r="V70" s="11">
        <v>-5.22158E-4</v>
      </c>
      <c r="W70" s="1">
        <v>1.3998400000000001E-3</v>
      </c>
      <c r="X70" s="1">
        <v>0.71</v>
      </c>
      <c r="Y70" s="30" t="s">
        <v>14</v>
      </c>
      <c r="Z70" s="21">
        <v>462690</v>
      </c>
      <c r="AA70" s="11">
        <v>4.9099999999999998E-2</v>
      </c>
      <c r="AB70" s="1">
        <v>7.7999999999999996E-3</v>
      </c>
      <c r="AC70" s="95">
        <v>3.2609899999999998E-10</v>
      </c>
      <c r="AD70" s="1">
        <v>0.43499199999999999</v>
      </c>
      <c r="AE70" s="21">
        <v>590283</v>
      </c>
      <c r="AG70" s="40" t="s">
        <v>238</v>
      </c>
      <c r="AH70" s="5">
        <v>1</v>
      </c>
      <c r="AI70" s="5">
        <v>32178489</v>
      </c>
      <c r="AJ70" s="5" t="s">
        <v>340</v>
      </c>
      <c r="AK70" s="42" t="s">
        <v>341</v>
      </c>
      <c r="AL70" s="40">
        <v>-1.1605499999999999E-2</v>
      </c>
      <c r="AM70" s="5" t="s">
        <v>14</v>
      </c>
      <c r="AN70" s="5">
        <v>2.0578800000000002E-3</v>
      </c>
      <c r="AO70" s="54">
        <v>1.7E-8</v>
      </c>
      <c r="AP70" s="42">
        <v>462690</v>
      </c>
      <c r="AQ70" s="40">
        <v>-1.2E-2</v>
      </c>
      <c r="AR70" s="5">
        <v>0.79700000000000004</v>
      </c>
      <c r="AS70" s="5">
        <v>1.7999999999999999E-2</v>
      </c>
      <c r="AT70" s="5">
        <v>0.51</v>
      </c>
      <c r="AU70" s="42">
        <v>95706</v>
      </c>
      <c r="AV70" s="40">
        <v>-4.4999999999999998E-2</v>
      </c>
      <c r="AW70" s="5">
        <v>0.79700000000000004</v>
      </c>
      <c r="AX70" s="5">
        <v>2.9000000000000001E-2</v>
      </c>
      <c r="AY70" s="5">
        <v>0.12</v>
      </c>
      <c r="AZ70" s="42">
        <v>61034</v>
      </c>
      <c r="BA70" s="40">
        <v>-0.04</v>
      </c>
      <c r="BB70" s="5">
        <v>0.79700000000000004</v>
      </c>
      <c r="BC70" s="5">
        <v>5.6000000000000001E-2</v>
      </c>
      <c r="BD70" s="5">
        <v>0.47</v>
      </c>
      <c r="BE70" s="42">
        <v>32222</v>
      </c>
    </row>
    <row r="71" spans="1:57" ht="14" customHeight="1">
      <c r="A71" s="11" t="s">
        <v>378</v>
      </c>
      <c r="B71" s="1">
        <v>7</v>
      </c>
      <c r="C71" s="1">
        <v>19049388</v>
      </c>
      <c r="D71" s="1" t="s">
        <v>344</v>
      </c>
      <c r="E71" s="21" t="s">
        <v>343</v>
      </c>
      <c r="F71" s="11">
        <v>0.84628999999999999</v>
      </c>
      <c r="G71" s="1">
        <v>-8.5157699999999995E-4</v>
      </c>
      <c r="H71" s="1">
        <v>1.9235299999999999E-3</v>
      </c>
      <c r="I71" s="1">
        <v>0.66</v>
      </c>
      <c r="J71" s="1">
        <v>462690</v>
      </c>
      <c r="K71" s="11" t="s">
        <v>14</v>
      </c>
      <c r="L71" s="1">
        <v>-7.6584899999999997E-2</v>
      </c>
      <c r="M71" s="1">
        <v>9.5323200000000004E-3</v>
      </c>
      <c r="N71" s="95">
        <v>9.3994000000000004E-16</v>
      </c>
      <c r="O71" s="21">
        <v>547261</v>
      </c>
      <c r="Q71" s="11" t="s">
        <v>188</v>
      </c>
      <c r="R71" s="1">
        <v>8</v>
      </c>
      <c r="S71" s="1">
        <v>91839576</v>
      </c>
      <c r="T71" s="1" t="s">
        <v>344</v>
      </c>
      <c r="U71" s="21" t="s">
        <v>343</v>
      </c>
      <c r="V71" s="11">
        <v>-8.1103000000000008E-3</v>
      </c>
      <c r="W71" s="1">
        <v>1.4199799999999999E-3</v>
      </c>
      <c r="X71" s="95">
        <v>1.0999999999999999E-8</v>
      </c>
      <c r="Y71" s="30" t="s">
        <v>14</v>
      </c>
      <c r="Z71" s="21">
        <v>462690</v>
      </c>
      <c r="AA71" s="23">
        <v>-6.9999999999999999E-4</v>
      </c>
      <c r="AB71" s="1">
        <v>8.0999999999999996E-3</v>
      </c>
      <c r="AC71" s="1">
        <v>0.9284</v>
      </c>
      <c r="AD71" s="1">
        <v>0.58928499999999995</v>
      </c>
      <c r="AE71" s="21">
        <v>590283</v>
      </c>
      <c r="AG71" s="40" t="s">
        <v>239</v>
      </c>
      <c r="AH71" s="5">
        <v>5</v>
      </c>
      <c r="AI71" s="5">
        <v>106420589</v>
      </c>
      <c r="AJ71" s="5" t="s">
        <v>343</v>
      </c>
      <c r="AK71" s="42" t="s">
        <v>341</v>
      </c>
      <c r="AL71" s="40">
        <v>-1.01225E-2</v>
      </c>
      <c r="AM71" s="5" t="s">
        <v>14</v>
      </c>
      <c r="AN71" s="5">
        <v>1.7221199999999999E-3</v>
      </c>
      <c r="AO71" s="54">
        <v>4.2000000000000004E-9</v>
      </c>
      <c r="AP71" s="42">
        <v>462690</v>
      </c>
      <c r="AQ71" s="40">
        <v>7.4999999999999997E-3</v>
      </c>
      <c r="AR71" s="5">
        <v>0.26700000000000002</v>
      </c>
      <c r="AS71" s="5">
        <v>1.6E-2</v>
      </c>
      <c r="AT71" s="5">
        <v>0.64</v>
      </c>
      <c r="AU71" s="42">
        <v>96283</v>
      </c>
      <c r="AV71" s="40">
        <v>3.1E-2</v>
      </c>
      <c r="AW71" s="5">
        <v>0.26700000000000002</v>
      </c>
      <c r="AX71" s="5">
        <v>2.5000000000000001E-2</v>
      </c>
      <c r="AY71" s="5">
        <v>0.21</v>
      </c>
      <c r="AZ71" s="42">
        <v>68985</v>
      </c>
      <c r="BA71" s="40">
        <v>0.08</v>
      </c>
      <c r="BB71" s="5">
        <v>0.26700000000000002</v>
      </c>
      <c r="BC71" s="5">
        <v>4.5999999999999999E-2</v>
      </c>
      <c r="BD71" s="5">
        <v>8.5000199999999998E-2</v>
      </c>
      <c r="BE71" s="42">
        <v>37199</v>
      </c>
    </row>
    <row r="72" spans="1:57" ht="14" customHeight="1">
      <c r="A72" s="11" t="s">
        <v>379</v>
      </c>
      <c r="B72" s="1">
        <v>9</v>
      </c>
      <c r="C72" s="1">
        <v>110526109</v>
      </c>
      <c r="D72" s="1" t="s">
        <v>340</v>
      </c>
      <c r="E72" s="21" t="s">
        <v>341</v>
      </c>
      <c r="F72" s="11">
        <v>0.285775</v>
      </c>
      <c r="G72" s="1">
        <v>1.76283E-3</v>
      </c>
      <c r="H72" s="1">
        <v>1.5393799999999999E-3</v>
      </c>
      <c r="I72" s="1">
        <v>0.25</v>
      </c>
      <c r="J72" s="1">
        <v>462690</v>
      </c>
      <c r="K72" s="11" t="s">
        <v>14</v>
      </c>
      <c r="L72" s="1">
        <v>4.3731100000000002E-2</v>
      </c>
      <c r="M72" s="1">
        <v>7.81775E-3</v>
      </c>
      <c r="N72" s="95">
        <v>2.19999E-8</v>
      </c>
      <c r="O72" s="21">
        <v>547261</v>
      </c>
      <c r="Q72" s="11" t="s">
        <v>484</v>
      </c>
      <c r="R72" s="1">
        <v>11</v>
      </c>
      <c r="S72" s="1">
        <v>2839751</v>
      </c>
      <c r="T72" s="1" t="s">
        <v>341</v>
      </c>
      <c r="U72" s="21" t="s">
        <v>340</v>
      </c>
      <c r="V72" s="11">
        <v>-5.6946699999999998E-3</v>
      </c>
      <c r="W72" s="1">
        <v>2.82635E-3</v>
      </c>
      <c r="X72" s="1">
        <v>4.3999999999999997E-2</v>
      </c>
      <c r="Y72" s="30" t="s">
        <v>14</v>
      </c>
      <c r="Z72" s="21">
        <v>462690</v>
      </c>
      <c r="AA72" s="11">
        <v>9.6000000000000002E-2</v>
      </c>
      <c r="AB72" s="1">
        <v>1.5699999999999999E-2</v>
      </c>
      <c r="AC72" s="95">
        <v>8.7460099999999997E-10</v>
      </c>
      <c r="AD72" s="1">
        <v>0.93751039999999997</v>
      </c>
      <c r="AE72" s="21">
        <v>590283</v>
      </c>
      <c r="AG72" s="40" t="s">
        <v>560</v>
      </c>
      <c r="AH72" s="5">
        <v>18</v>
      </c>
      <c r="AI72" s="5">
        <v>57848369</v>
      </c>
      <c r="AJ72" s="5" t="s">
        <v>343</v>
      </c>
      <c r="AK72" s="42" t="s">
        <v>340</v>
      </c>
      <c r="AL72" s="40">
        <v>-3.5334400000000001E-3</v>
      </c>
      <c r="AM72" s="5" t="s">
        <v>14</v>
      </c>
      <c r="AN72" s="5">
        <v>1.63535E-3</v>
      </c>
      <c r="AO72" s="5">
        <v>3.1E-2</v>
      </c>
      <c r="AP72" s="42">
        <v>462690</v>
      </c>
      <c r="AQ72" s="40">
        <v>-0.13</v>
      </c>
      <c r="AR72" s="5">
        <v>0.71199999999999997</v>
      </c>
      <c r="AS72" s="5">
        <v>1.4999999999999999E-2</v>
      </c>
      <c r="AT72" s="54">
        <v>1.80011E-19</v>
      </c>
      <c r="AU72" s="42">
        <v>95478</v>
      </c>
      <c r="AV72" s="40">
        <v>-0.17</v>
      </c>
      <c r="AW72" s="5">
        <v>0.71199999999999997</v>
      </c>
      <c r="AX72" s="5">
        <v>2.3E-2</v>
      </c>
      <c r="AY72" s="54">
        <v>7.10068E-14</v>
      </c>
      <c r="AZ72" s="42">
        <v>68783</v>
      </c>
      <c r="BA72" s="40">
        <v>-0.18</v>
      </c>
      <c r="BB72" s="5">
        <v>0.71199999999999997</v>
      </c>
      <c r="BC72" s="5">
        <v>4.2999999999999997E-2</v>
      </c>
      <c r="BD72" s="54">
        <v>1.79999E-5</v>
      </c>
      <c r="BE72" s="42">
        <v>37202</v>
      </c>
    </row>
    <row r="73" spans="1:57" ht="14" customHeight="1">
      <c r="A73" s="11" t="s">
        <v>380</v>
      </c>
      <c r="B73" s="1">
        <v>2</v>
      </c>
      <c r="C73" s="1">
        <v>85742175</v>
      </c>
      <c r="D73" s="1" t="s">
        <v>344</v>
      </c>
      <c r="E73" s="21" t="s">
        <v>340</v>
      </c>
      <c r="F73" s="11">
        <v>0.54298800000000003</v>
      </c>
      <c r="G73" s="1">
        <v>1.67963E-4</v>
      </c>
      <c r="H73" s="1">
        <v>1.39594E-3</v>
      </c>
      <c r="I73" s="1">
        <v>0.9</v>
      </c>
      <c r="J73" s="1">
        <v>462690</v>
      </c>
      <c r="K73" s="11" t="s">
        <v>14</v>
      </c>
      <c r="L73" s="1">
        <v>-5.6370900000000002E-2</v>
      </c>
      <c r="M73" s="1">
        <v>7.0355399999999998E-3</v>
      </c>
      <c r="N73" s="95">
        <v>1.1000200000000001E-15</v>
      </c>
      <c r="O73" s="21">
        <v>547261</v>
      </c>
      <c r="Q73" s="11" t="s">
        <v>485</v>
      </c>
      <c r="R73" s="1">
        <v>6</v>
      </c>
      <c r="S73" s="1">
        <v>31478986</v>
      </c>
      <c r="T73" s="1" t="s">
        <v>341</v>
      </c>
      <c r="U73" s="21" t="s">
        <v>340</v>
      </c>
      <c r="V73" s="11">
        <v>4.0487400000000003E-3</v>
      </c>
      <c r="W73" s="1">
        <v>1.5000899999999999E-3</v>
      </c>
      <c r="X73" s="1">
        <v>7.0000000000000001E-3</v>
      </c>
      <c r="Y73" s="30" t="s">
        <v>14</v>
      </c>
      <c r="Z73" s="21">
        <v>462690</v>
      </c>
      <c r="AA73" s="11">
        <v>-5.1299999999999998E-2</v>
      </c>
      <c r="AB73" s="1">
        <v>8.3999999999999995E-3</v>
      </c>
      <c r="AC73" s="95">
        <v>1.20301E-9</v>
      </c>
      <c r="AD73" s="1">
        <v>0.692747</v>
      </c>
      <c r="AE73" s="21">
        <v>590283</v>
      </c>
      <c r="AG73" s="40" t="s">
        <v>561</v>
      </c>
      <c r="AH73" s="5">
        <v>1</v>
      </c>
      <c r="AI73" s="5">
        <v>177875514</v>
      </c>
      <c r="AJ73" s="5" t="s">
        <v>343</v>
      </c>
      <c r="AK73" s="42" t="s">
        <v>344</v>
      </c>
      <c r="AL73" s="40">
        <v>-6.7292699999999999E-3</v>
      </c>
      <c r="AM73" s="5" t="s">
        <v>14</v>
      </c>
      <c r="AN73" s="5">
        <v>1.70272E-3</v>
      </c>
      <c r="AO73" s="54">
        <v>7.7000000000000001E-5</v>
      </c>
      <c r="AP73" s="42">
        <v>462690</v>
      </c>
      <c r="AQ73" s="40">
        <v>-0.11</v>
      </c>
      <c r="AR73" s="5">
        <v>0.73699999999999999</v>
      </c>
      <c r="AS73" s="5">
        <v>1.6E-2</v>
      </c>
      <c r="AT73" s="54">
        <v>6.2994100000000001E-13</v>
      </c>
      <c r="AU73" s="42">
        <v>96419</v>
      </c>
      <c r="AV73" s="40">
        <v>-0.16</v>
      </c>
      <c r="AW73" s="5">
        <v>0.73699999999999999</v>
      </c>
      <c r="AX73" s="5">
        <v>2.4E-2</v>
      </c>
      <c r="AY73" s="54">
        <v>3.8001399999999998E-11</v>
      </c>
      <c r="AZ73" s="42">
        <v>66373</v>
      </c>
      <c r="BA73" s="40">
        <v>-0.23</v>
      </c>
      <c r="BB73" s="5">
        <v>0.73699999999999999</v>
      </c>
      <c r="BC73" s="5">
        <v>4.8000000000000001E-2</v>
      </c>
      <c r="BD73" s="54">
        <v>2.1999899999999998E-6</v>
      </c>
      <c r="BE73" s="42">
        <v>32472</v>
      </c>
    </row>
    <row r="74" spans="1:57" ht="14" customHeight="1">
      <c r="A74" s="11" t="s">
        <v>381</v>
      </c>
      <c r="B74" s="1">
        <v>6</v>
      </c>
      <c r="C74" s="1">
        <v>57106712</v>
      </c>
      <c r="D74" s="1" t="s">
        <v>340</v>
      </c>
      <c r="E74" s="21" t="s">
        <v>341</v>
      </c>
      <c r="F74" s="11">
        <v>6.5682199999999996E-2</v>
      </c>
      <c r="G74" s="1">
        <v>5.4340400000000002E-3</v>
      </c>
      <c r="H74" s="1">
        <v>2.81949E-3</v>
      </c>
      <c r="I74" s="1">
        <v>5.3999999999999999E-2</v>
      </c>
      <c r="J74" s="1">
        <v>462690</v>
      </c>
      <c r="K74" s="11" t="s">
        <v>14</v>
      </c>
      <c r="L74" s="1">
        <v>9.7266199999999997E-2</v>
      </c>
      <c r="M74" s="1">
        <v>1.41694E-2</v>
      </c>
      <c r="N74" s="95">
        <v>6.7003899999999999E-12</v>
      </c>
      <c r="O74" s="21">
        <v>547261</v>
      </c>
      <c r="Q74" s="11" t="s">
        <v>486</v>
      </c>
      <c r="R74" s="1">
        <v>12</v>
      </c>
      <c r="S74" s="1">
        <v>66212318</v>
      </c>
      <c r="T74" s="1" t="s">
        <v>341</v>
      </c>
      <c r="U74" s="21" t="s">
        <v>340</v>
      </c>
      <c r="V74" s="11">
        <v>-5.2520600000000002E-3</v>
      </c>
      <c r="W74" s="1">
        <v>2.3408399999999998E-3</v>
      </c>
      <c r="X74" s="1">
        <v>2.5000000000000001E-2</v>
      </c>
      <c r="Y74" s="30" t="s">
        <v>14</v>
      </c>
      <c r="Z74" s="21">
        <v>462690</v>
      </c>
      <c r="AA74" s="11">
        <v>-9.8500000000000004E-2</v>
      </c>
      <c r="AB74" s="1">
        <v>1.18E-2</v>
      </c>
      <c r="AC74" s="95">
        <v>9.1791000000000001E-17</v>
      </c>
      <c r="AD74" s="1">
        <v>0.90353000000000006</v>
      </c>
      <c r="AE74" s="21">
        <v>590283</v>
      </c>
      <c r="AG74" s="40" t="s">
        <v>243</v>
      </c>
      <c r="AH74" s="5">
        <v>1</v>
      </c>
      <c r="AI74" s="5">
        <v>44078384</v>
      </c>
      <c r="AJ74" s="5" t="s">
        <v>344</v>
      </c>
      <c r="AK74" s="42" t="s">
        <v>343</v>
      </c>
      <c r="AL74" s="40">
        <v>1.12613E-2</v>
      </c>
      <c r="AM74" s="5" t="s">
        <v>14</v>
      </c>
      <c r="AN74" s="5">
        <v>1.5085700000000001E-3</v>
      </c>
      <c r="AO74" s="54">
        <v>8.3E-14</v>
      </c>
      <c r="AP74" s="42">
        <v>462690</v>
      </c>
      <c r="AQ74" s="40">
        <v>3.0999999999999999E-3</v>
      </c>
      <c r="AR74" s="5">
        <v>0.4</v>
      </c>
      <c r="AS74" s="5">
        <v>1.2999999999999999E-2</v>
      </c>
      <c r="AT74" s="5">
        <v>0.81</v>
      </c>
      <c r="AU74" s="42">
        <v>97983</v>
      </c>
      <c r="AV74" s="40">
        <v>-1.9E-3</v>
      </c>
      <c r="AW74" s="5">
        <v>0.4</v>
      </c>
      <c r="AX74" s="5">
        <v>0.02</v>
      </c>
      <c r="AY74" s="5">
        <v>0.93</v>
      </c>
      <c r="AZ74" s="42">
        <v>71434</v>
      </c>
      <c r="BA74" s="40">
        <v>4.3999999999999997E-2</v>
      </c>
      <c r="BB74" s="5">
        <v>0.4</v>
      </c>
      <c r="BC74" s="5">
        <v>3.7999999999999999E-2</v>
      </c>
      <c r="BD74" s="5">
        <v>0.24</v>
      </c>
      <c r="BE74" s="42">
        <v>43638</v>
      </c>
    </row>
    <row r="75" spans="1:57" ht="14" customHeight="1">
      <c r="A75" s="11" t="s">
        <v>382</v>
      </c>
      <c r="B75" s="1">
        <v>6</v>
      </c>
      <c r="C75" s="1">
        <v>37477000</v>
      </c>
      <c r="D75" s="1" t="s">
        <v>341</v>
      </c>
      <c r="E75" s="21" t="s">
        <v>343</v>
      </c>
      <c r="F75" s="11">
        <v>0.23635600000000001</v>
      </c>
      <c r="G75" s="1">
        <v>8.9963600000000001E-3</v>
      </c>
      <c r="H75" s="1">
        <v>1.6308500000000001E-3</v>
      </c>
      <c r="I75" s="95">
        <v>3.5000000000000002E-8</v>
      </c>
      <c r="J75" s="1">
        <v>462690</v>
      </c>
      <c r="K75" s="11" t="s">
        <v>14</v>
      </c>
      <c r="L75" s="1">
        <v>6.28906E-3</v>
      </c>
      <c r="M75" s="1">
        <v>8.2267899999999995E-3</v>
      </c>
      <c r="N75" s="1">
        <v>0.44</v>
      </c>
      <c r="O75" s="21">
        <v>547261</v>
      </c>
      <c r="Q75" s="11" t="s">
        <v>487</v>
      </c>
      <c r="R75" s="1">
        <v>8</v>
      </c>
      <c r="S75" s="1">
        <v>146003567</v>
      </c>
      <c r="T75" s="1" t="s">
        <v>343</v>
      </c>
      <c r="U75" s="21" t="s">
        <v>344</v>
      </c>
      <c r="V75" s="11">
        <v>-2.6067799999999999E-3</v>
      </c>
      <c r="W75" s="1">
        <v>1.39219E-3</v>
      </c>
      <c r="X75" s="1">
        <v>6.0999999999999999E-2</v>
      </c>
      <c r="Y75" s="30" t="s">
        <v>14</v>
      </c>
      <c r="Z75" s="21">
        <v>462690</v>
      </c>
      <c r="AA75" s="11">
        <v>4.4299999999999999E-2</v>
      </c>
      <c r="AB75" s="1">
        <v>7.9000000000000008E-3</v>
      </c>
      <c r="AC75" s="95">
        <v>1.6180099999999999E-8</v>
      </c>
      <c r="AD75" s="1">
        <v>0.54412099999999997</v>
      </c>
      <c r="AE75" s="21">
        <v>590283</v>
      </c>
      <c r="AG75" s="40" t="s">
        <v>250</v>
      </c>
      <c r="AH75" s="5">
        <v>20</v>
      </c>
      <c r="AI75" s="5">
        <v>31145415</v>
      </c>
      <c r="AJ75" s="5" t="s">
        <v>344</v>
      </c>
      <c r="AK75" s="42" t="s">
        <v>343</v>
      </c>
      <c r="AL75" s="40">
        <v>-1.2803800000000001E-2</v>
      </c>
      <c r="AM75" s="5" t="s">
        <v>14</v>
      </c>
      <c r="AN75" s="5">
        <v>1.62704E-3</v>
      </c>
      <c r="AO75" s="54">
        <v>3.6000000000000001E-15</v>
      </c>
      <c r="AP75" s="42">
        <v>462690</v>
      </c>
      <c r="AQ75" s="40">
        <v>-1.4E-2</v>
      </c>
      <c r="AR75" s="5">
        <v>0.83299999999999996</v>
      </c>
      <c r="AS75" s="5">
        <v>1.4E-2</v>
      </c>
      <c r="AT75" s="5">
        <v>0.33</v>
      </c>
      <c r="AU75" s="42">
        <v>96123</v>
      </c>
      <c r="AV75" s="40">
        <v>-1.9E-2</v>
      </c>
      <c r="AW75" s="5">
        <v>0.83299999999999996</v>
      </c>
      <c r="AX75" s="5">
        <v>2.1999999999999999E-2</v>
      </c>
      <c r="AY75" s="5">
        <v>0.39</v>
      </c>
      <c r="AZ75" s="42">
        <v>69533</v>
      </c>
      <c r="BA75" s="40">
        <v>-7.1999999999999995E-2</v>
      </c>
      <c r="BB75" s="5">
        <v>0.83299999999999996</v>
      </c>
      <c r="BC75" s="5">
        <v>4.1000000000000002E-2</v>
      </c>
      <c r="BD75" s="5">
        <v>7.4999800000000005E-2</v>
      </c>
      <c r="BE75" s="42">
        <v>40656</v>
      </c>
    </row>
    <row r="76" spans="1:57" ht="14" customHeight="1">
      <c r="A76" s="11" t="s">
        <v>383</v>
      </c>
      <c r="B76" s="1">
        <v>3</v>
      </c>
      <c r="C76" s="1">
        <v>138124114</v>
      </c>
      <c r="D76" s="1" t="s">
        <v>340</v>
      </c>
      <c r="E76" s="21" t="s">
        <v>344</v>
      </c>
      <c r="F76" s="11">
        <v>0.84338199999999997</v>
      </c>
      <c r="G76" s="1">
        <v>-1.03991E-3</v>
      </c>
      <c r="H76" s="1">
        <v>1.908E-3</v>
      </c>
      <c r="I76" s="1">
        <v>0.59</v>
      </c>
      <c r="J76" s="1">
        <v>462690</v>
      </c>
      <c r="K76" s="11" t="s">
        <v>14</v>
      </c>
      <c r="L76" s="1">
        <v>-6.1081000000000003E-2</v>
      </c>
      <c r="M76" s="1">
        <v>9.7264499999999993E-3</v>
      </c>
      <c r="N76" s="95">
        <v>3.4000100000000002E-10</v>
      </c>
      <c r="O76" s="21">
        <v>547261</v>
      </c>
      <c r="Q76" s="11" t="s">
        <v>488</v>
      </c>
      <c r="R76" s="1">
        <v>1</v>
      </c>
      <c r="S76" s="1">
        <v>39913351</v>
      </c>
      <c r="T76" s="1" t="s">
        <v>343</v>
      </c>
      <c r="U76" s="21" t="s">
        <v>344</v>
      </c>
      <c r="V76" s="11">
        <v>-8.2643799999999998E-4</v>
      </c>
      <c r="W76" s="1">
        <v>1.6960600000000001E-3</v>
      </c>
      <c r="X76" s="1">
        <v>0.63</v>
      </c>
      <c r="Y76" s="30" t="s">
        <v>14</v>
      </c>
      <c r="Z76" s="21">
        <v>462690</v>
      </c>
      <c r="AA76" s="11">
        <v>-6.5000000000000002E-2</v>
      </c>
      <c r="AB76" s="1">
        <v>8.6999999999999994E-3</v>
      </c>
      <c r="AC76" s="95">
        <v>7.6577299999999994E-14</v>
      </c>
      <c r="AD76" s="1">
        <v>0.78798900000000005</v>
      </c>
      <c r="AE76" s="21">
        <v>590283</v>
      </c>
      <c r="AG76" s="40" t="s">
        <v>258</v>
      </c>
      <c r="AH76" s="5">
        <v>4</v>
      </c>
      <c r="AI76" s="5">
        <v>2881256</v>
      </c>
      <c r="AJ76" s="5" t="s">
        <v>340</v>
      </c>
      <c r="AK76" s="42" t="s">
        <v>344</v>
      </c>
      <c r="AL76" s="40">
        <v>9.2856699999999993E-3</v>
      </c>
      <c r="AM76" s="5" t="s">
        <v>14</v>
      </c>
      <c r="AN76" s="5">
        <v>1.5036100000000001E-3</v>
      </c>
      <c r="AO76" s="54">
        <v>6.6E-10</v>
      </c>
      <c r="AP76" s="42">
        <v>462690</v>
      </c>
      <c r="AQ76" s="40">
        <v>1.1000000000000001E-3</v>
      </c>
      <c r="AR76" s="5">
        <v>0.66700000000000004</v>
      </c>
      <c r="AS76" s="5">
        <v>1.2999999999999999E-2</v>
      </c>
      <c r="AT76" s="5">
        <v>0.93</v>
      </c>
      <c r="AU76" s="42">
        <v>97865</v>
      </c>
      <c r="AV76" s="40">
        <v>-2.5000000000000001E-2</v>
      </c>
      <c r="AW76" s="5">
        <v>0.66700000000000004</v>
      </c>
      <c r="AX76" s="5">
        <v>0.02</v>
      </c>
      <c r="AY76" s="5">
        <v>0.21</v>
      </c>
      <c r="AZ76" s="42">
        <v>71249</v>
      </c>
      <c r="BA76" s="40">
        <v>-1.4E-3</v>
      </c>
      <c r="BB76" s="5">
        <v>0.66700000000000004</v>
      </c>
      <c r="BC76" s="5">
        <v>3.7999999999999999E-2</v>
      </c>
      <c r="BD76" s="5">
        <v>0.97</v>
      </c>
      <c r="BE76" s="42">
        <v>43634</v>
      </c>
    </row>
    <row r="77" spans="1:57" ht="14" customHeight="1">
      <c r="A77" s="11" t="s">
        <v>384</v>
      </c>
      <c r="B77" s="1">
        <v>7</v>
      </c>
      <c r="C77" s="1">
        <v>115057862</v>
      </c>
      <c r="D77" s="1" t="s">
        <v>344</v>
      </c>
      <c r="E77" s="21" t="s">
        <v>341</v>
      </c>
      <c r="F77" s="11">
        <v>0.50195500000000004</v>
      </c>
      <c r="G77" s="1">
        <v>1.0571799999999999E-2</v>
      </c>
      <c r="H77" s="1">
        <v>1.3890599999999999E-3</v>
      </c>
      <c r="I77" s="95">
        <v>2.6999999999999999E-14</v>
      </c>
      <c r="J77" s="1">
        <v>462690</v>
      </c>
      <c r="K77" s="11" t="s">
        <v>14</v>
      </c>
      <c r="L77" s="1">
        <v>6.1956099999999998E-3</v>
      </c>
      <c r="M77" s="1">
        <v>6.9912500000000001E-3</v>
      </c>
      <c r="N77" s="1">
        <v>0.38</v>
      </c>
      <c r="O77" s="21">
        <v>547261</v>
      </c>
      <c r="Q77" s="11" t="s">
        <v>384</v>
      </c>
      <c r="R77" s="1">
        <v>7</v>
      </c>
      <c r="S77" s="1">
        <v>115057862</v>
      </c>
      <c r="T77" s="1" t="s">
        <v>344</v>
      </c>
      <c r="U77" s="21" t="s">
        <v>341</v>
      </c>
      <c r="V77" s="11">
        <v>1.0571799999999999E-2</v>
      </c>
      <c r="W77" s="1">
        <v>1.3890599999999999E-3</v>
      </c>
      <c r="X77" s="95">
        <v>2.6999999999999999E-14</v>
      </c>
      <c r="Y77" s="30" t="s">
        <v>14</v>
      </c>
      <c r="Z77" s="21">
        <v>462690</v>
      </c>
      <c r="AA77" s="11">
        <v>1.0999999999999999E-2</v>
      </c>
      <c r="AB77" s="1">
        <v>7.7999999999999996E-3</v>
      </c>
      <c r="AC77" s="1">
        <v>0.16239999999999999</v>
      </c>
      <c r="AD77" s="1">
        <v>0.50221199999999999</v>
      </c>
      <c r="AE77" s="21">
        <v>590283</v>
      </c>
      <c r="AG77" s="40" t="s">
        <v>412</v>
      </c>
      <c r="AH77" s="5">
        <v>13</v>
      </c>
      <c r="AI77" s="5">
        <v>67342862</v>
      </c>
      <c r="AJ77" s="5" t="s">
        <v>341</v>
      </c>
      <c r="AK77" s="42" t="s">
        <v>344</v>
      </c>
      <c r="AL77" s="40">
        <v>8.3691400000000006E-3</v>
      </c>
      <c r="AM77" s="5" t="s">
        <v>14</v>
      </c>
      <c r="AN77" s="5">
        <v>1.4610999999999999E-3</v>
      </c>
      <c r="AO77" s="54">
        <v>1E-8</v>
      </c>
      <c r="AP77" s="42">
        <v>462690</v>
      </c>
      <c r="AQ77" s="40">
        <v>-2.1000000000000001E-2</v>
      </c>
      <c r="AR77" s="5">
        <v>0.74099999999999999</v>
      </c>
      <c r="AS77" s="5">
        <v>1.4E-2</v>
      </c>
      <c r="AT77" s="5">
        <v>0.14000000000000001</v>
      </c>
      <c r="AU77" s="42">
        <v>97056</v>
      </c>
      <c r="AV77" s="40">
        <v>-3.1E-2</v>
      </c>
      <c r="AW77" s="5">
        <v>0.74099999999999999</v>
      </c>
      <c r="AX77" s="5">
        <v>2.1000000000000001E-2</v>
      </c>
      <c r="AY77" s="5">
        <v>0.15</v>
      </c>
      <c r="AZ77" s="42">
        <v>70930</v>
      </c>
      <c r="BA77" s="40">
        <v>-6.5000000000000002E-2</v>
      </c>
      <c r="BB77" s="5">
        <v>0.74099999999999999</v>
      </c>
      <c r="BC77" s="5">
        <v>0.04</v>
      </c>
      <c r="BD77" s="5">
        <v>0.1</v>
      </c>
      <c r="BE77" s="42">
        <v>43635</v>
      </c>
    </row>
    <row r="78" spans="1:57" ht="14" customHeight="1">
      <c r="A78" s="11" t="s">
        <v>193</v>
      </c>
      <c r="B78" s="1">
        <v>5</v>
      </c>
      <c r="C78" s="1">
        <v>170530930</v>
      </c>
      <c r="D78" s="1" t="s">
        <v>343</v>
      </c>
      <c r="E78" s="21" t="s">
        <v>344</v>
      </c>
      <c r="F78" s="11">
        <v>0.27169100000000002</v>
      </c>
      <c r="G78" s="1">
        <v>-9.0160099999999996E-3</v>
      </c>
      <c r="H78" s="1">
        <v>1.5597199999999999E-3</v>
      </c>
      <c r="I78" s="95">
        <v>7.4000000000000001E-9</v>
      </c>
      <c r="J78" s="1">
        <v>462690</v>
      </c>
      <c r="K78" s="11" t="s">
        <v>14</v>
      </c>
      <c r="L78" s="1">
        <v>-9.9359500000000007E-3</v>
      </c>
      <c r="M78" s="1">
        <v>7.8542600000000001E-3</v>
      </c>
      <c r="N78" s="1">
        <v>0.21</v>
      </c>
      <c r="O78" s="21">
        <v>547261</v>
      </c>
      <c r="Q78" s="11" t="s">
        <v>489</v>
      </c>
      <c r="R78" s="1">
        <v>2</v>
      </c>
      <c r="S78" s="1">
        <v>60585806</v>
      </c>
      <c r="T78" s="1" t="s">
        <v>340</v>
      </c>
      <c r="U78" s="21" t="s">
        <v>341</v>
      </c>
      <c r="V78" s="11">
        <v>1.5297499999999999E-4</v>
      </c>
      <c r="W78" s="1">
        <v>1.39412E-3</v>
      </c>
      <c r="X78" s="1">
        <v>0.91</v>
      </c>
      <c r="Y78" s="30" t="s">
        <v>14</v>
      </c>
      <c r="Z78" s="21">
        <v>462690</v>
      </c>
      <c r="AA78" s="11">
        <v>-5.6599999999999998E-2</v>
      </c>
      <c r="AB78" s="1">
        <v>7.1000000000000004E-3</v>
      </c>
      <c r="AC78" s="95">
        <v>2.28981E-15</v>
      </c>
      <c r="AD78" s="1">
        <v>0.54416900000000001</v>
      </c>
      <c r="AE78" s="21">
        <v>590283</v>
      </c>
      <c r="AG78" s="40" t="s">
        <v>267</v>
      </c>
      <c r="AH78" s="5">
        <v>17</v>
      </c>
      <c r="AI78" s="5">
        <v>50341112</v>
      </c>
      <c r="AJ78" s="5" t="s">
        <v>344</v>
      </c>
      <c r="AK78" s="42" t="s">
        <v>343</v>
      </c>
      <c r="AL78" s="40">
        <v>-8.8766599999999998E-3</v>
      </c>
      <c r="AM78" s="5" t="s">
        <v>14</v>
      </c>
      <c r="AN78" s="5">
        <v>1.4584299999999999E-3</v>
      </c>
      <c r="AO78" s="54">
        <v>1.2E-9</v>
      </c>
      <c r="AP78" s="42">
        <v>462690</v>
      </c>
      <c r="AQ78" s="40">
        <v>3.7999999999999999E-2</v>
      </c>
      <c r="AR78" s="5">
        <v>0.60799999999999998</v>
      </c>
      <c r="AS78" s="5">
        <v>1.2999999999999999E-2</v>
      </c>
      <c r="AT78" s="5">
        <v>4.0000000000000001E-3</v>
      </c>
      <c r="AU78" s="42">
        <v>97454</v>
      </c>
      <c r="AV78" s="40">
        <v>5.8999999999999997E-2</v>
      </c>
      <c r="AW78" s="5">
        <v>0.60799999999999998</v>
      </c>
      <c r="AX78" s="5">
        <v>0.02</v>
      </c>
      <c r="AY78" s="5">
        <v>3.50002E-3</v>
      </c>
      <c r="AZ78" s="42">
        <v>71565</v>
      </c>
      <c r="BA78" s="40">
        <v>7.9000000000000001E-2</v>
      </c>
      <c r="BB78" s="5">
        <v>0.60799999999999998</v>
      </c>
      <c r="BC78" s="5">
        <v>3.6999999999999998E-2</v>
      </c>
      <c r="BD78" s="5">
        <v>3.29997E-2</v>
      </c>
      <c r="BE78" s="42">
        <v>43638</v>
      </c>
    </row>
    <row r="79" spans="1:57" ht="14" customHeight="1">
      <c r="A79" s="11" t="s">
        <v>385</v>
      </c>
      <c r="B79" s="1">
        <v>5</v>
      </c>
      <c r="C79" s="1">
        <v>142516897</v>
      </c>
      <c r="D79" s="1" t="s">
        <v>341</v>
      </c>
      <c r="E79" s="21" t="s">
        <v>340</v>
      </c>
      <c r="F79" s="11">
        <v>0.52797099999999997</v>
      </c>
      <c r="G79" s="1">
        <v>-1.9156100000000001E-3</v>
      </c>
      <c r="H79" s="1">
        <v>1.38732E-3</v>
      </c>
      <c r="I79" s="1">
        <v>0.17</v>
      </c>
      <c r="J79" s="1">
        <v>462690</v>
      </c>
      <c r="K79" s="11" t="s">
        <v>14</v>
      </c>
      <c r="L79" s="1">
        <v>-4.3647699999999998E-2</v>
      </c>
      <c r="M79" s="1">
        <v>6.9793700000000004E-3</v>
      </c>
      <c r="N79" s="95">
        <v>4.0000000000000001E-10</v>
      </c>
      <c r="O79" s="21">
        <v>547261</v>
      </c>
      <c r="Q79" s="11" t="s">
        <v>193</v>
      </c>
      <c r="R79" s="1">
        <v>5</v>
      </c>
      <c r="S79" s="1">
        <v>170530930</v>
      </c>
      <c r="T79" s="1" t="s">
        <v>343</v>
      </c>
      <c r="U79" s="21" t="s">
        <v>344</v>
      </c>
      <c r="V79" s="11">
        <v>-9.0160099999999996E-3</v>
      </c>
      <c r="W79" s="1">
        <v>1.5597199999999999E-3</v>
      </c>
      <c r="X79" s="95">
        <v>7.4000000000000001E-9</v>
      </c>
      <c r="Y79" s="30" t="s">
        <v>14</v>
      </c>
      <c r="Z79" s="21">
        <v>462690</v>
      </c>
      <c r="AA79" s="11">
        <v>-1.8200000000000001E-2</v>
      </c>
      <c r="AB79" s="1">
        <v>8.8000000000000005E-3</v>
      </c>
      <c r="AC79" s="1">
        <v>3.9750300000000002E-2</v>
      </c>
      <c r="AD79" s="1">
        <v>0.272366</v>
      </c>
      <c r="AE79" s="21">
        <v>590283</v>
      </c>
      <c r="AG79" s="40" t="s">
        <v>268</v>
      </c>
      <c r="AH79" s="5">
        <v>3</v>
      </c>
      <c r="AI79" s="5">
        <v>49317338</v>
      </c>
      <c r="AJ79" s="5" t="s">
        <v>340</v>
      </c>
      <c r="AK79" s="42" t="s">
        <v>341</v>
      </c>
      <c r="AL79" s="40">
        <v>1.11141E-2</v>
      </c>
      <c r="AM79" s="5" t="s">
        <v>14</v>
      </c>
      <c r="AN79" s="5">
        <v>1.56621E-3</v>
      </c>
      <c r="AO79" s="54">
        <v>1.2999999999999999E-12</v>
      </c>
      <c r="AP79" s="42">
        <v>462690</v>
      </c>
      <c r="AQ79" s="40">
        <v>-1.4E-2</v>
      </c>
      <c r="AR79" s="5">
        <v>0.3</v>
      </c>
      <c r="AS79" s="5">
        <v>1.4E-2</v>
      </c>
      <c r="AT79" s="5">
        <v>0.31</v>
      </c>
      <c r="AU79" s="42">
        <v>97127</v>
      </c>
      <c r="AV79" s="40">
        <v>1.7000000000000001E-2</v>
      </c>
      <c r="AW79" s="5">
        <v>0.3</v>
      </c>
      <c r="AX79" s="5">
        <v>2.1000000000000001E-2</v>
      </c>
      <c r="AY79" s="5">
        <v>0.44</v>
      </c>
      <c r="AZ79" s="42">
        <v>70521</v>
      </c>
      <c r="BA79" s="40">
        <v>-3.7999999999999999E-2</v>
      </c>
      <c r="BB79" s="5">
        <v>0.3</v>
      </c>
      <c r="BC79" s="5">
        <v>4.1000000000000002E-2</v>
      </c>
      <c r="BD79" s="5">
        <v>0.36</v>
      </c>
      <c r="BE79" s="42">
        <v>37730</v>
      </c>
    </row>
    <row r="80" spans="1:57" ht="14" customHeight="1">
      <c r="A80" s="11" t="s">
        <v>386</v>
      </c>
      <c r="B80" s="1">
        <v>12</v>
      </c>
      <c r="C80" s="1">
        <v>121380544</v>
      </c>
      <c r="D80" s="1" t="s">
        <v>340</v>
      </c>
      <c r="E80" s="21" t="s">
        <v>341</v>
      </c>
      <c r="F80" s="11">
        <v>0.33064500000000002</v>
      </c>
      <c r="G80" s="1">
        <v>1.7439899999999999E-3</v>
      </c>
      <c r="H80" s="1">
        <v>1.4928999999999999E-3</v>
      </c>
      <c r="I80" s="1">
        <v>0.24</v>
      </c>
      <c r="J80" s="1">
        <v>462690</v>
      </c>
      <c r="K80" s="11" t="s">
        <v>14</v>
      </c>
      <c r="L80" s="1">
        <v>4.2617599999999999E-2</v>
      </c>
      <c r="M80" s="1">
        <v>7.5460900000000001E-3</v>
      </c>
      <c r="N80" s="95">
        <v>1.6000000000000001E-8</v>
      </c>
      <c r="O80" s="21">
        <v>547261</v>
      </c>
      <c r="Q80" s="11" t="s">
        <v>490</v>
      </c>
      <c r="R80" s="1">
        <v>1</v>
      </c>
      <c r="S80" s="1">
        <v>120471224</v>
      </c>
      <c r="T80" s="1" t="s">
        <v>343</v>
      </c>
      <c r="U80" s="21" t="s">
        <v>344</v>
      </c>
      <c r="V80" s="11">
        <v>7.6259500000000003E-4</v>
      </c>
      <c r="W80" s="1">
        <v>2.2255E-3</v>
      </c>
      <c r="X80" s="1">
        <v>0.73</v>
      </c>
      <c r="Y80" s="30" t="s">
        <v>14</v>
      </c>
      <c r="Z80" s="21">
        <v>462690</v>
      </c>
      <c r="AA80" s="11">
        <v>-7.2999999999999995E-2</v>
      </c>
      <c r="AB80" s="1">
        <v>1.1299999999999999E-2</v>
      </c>
      <c r="AC80" s="95">
        <v>1.15101E-10</v>
      </c>
      <c r="AD80" s="1">
        <v>0.89266199999999996</v>
      </c>
      <c r="AE80" s="21">
        <v>590283</v>
      </c>
      <c r="AG80" s="40" t="s">
        <v>562</v>
      </c>
      <c r="AH80" s="5">
        <v>3</v>
      </c>
      <c r="AI80" s="5">
        <v>16863267</v>
      </c>
      <c r="AJ80" s="5" t="s">
        <v>344</v>
      </c>
      <c r="AK80" s="42" t="s">
        <v>340</v>
      </c>
      <c r="AL80" s="40">
        <v>-8.7525299999999997E-3</v>
      </c>
      <c r="AM80" s="5" t="s">
        <v>14</v>
      </c>
      <c r="AN80" s="5">
        <v>1.4392000000000001E-3</v>
      </c>
      <c r="AO80" s="54">
        <v>1.2E-9</v>
      </c>
      <c r="AP80" s="42">
        <v>462690</v>
      </c>
      <c r="AQ80" s="40">
        <v>-0.02</v>
      </c>
      <c r="AR80" s="5">
        <v>0.63800000000000001</v>
      </c>
      <c r="AS80" s="5">
        <v>1.2999999999999999E-2</v>
      </c>
      <c r="AT80" s="5">
        <v>0.11</v>
      </c>
      <c r="AU80" s="42">
        <v>98627</v>
      </c>
      <c r="AV80" s="40">
        <v>-4.7000000000000002E-3</v>
      </c>
      <c r="AW80" s="5">
        <v>0.63800000000000001</v>
      </c>
      <c r="AX80" s="5">
        <v>1.9E-2</v>
      </c>
      <c r="AY80" s="5">
        <v>0.81</v>
      </c>
      <c r="AZ80" s="42">
        <v>71935</v>
      </c>
      <c r="BA80" s="40">
        <v>8.2000000000000007E-3</v>
      </c>
      <c r="BB80" s="5">
        <v>0.63800000000000001</v>
      </c>
      <c r="BC80" s="5">
        <v>3.5999999999999997E-2</v>
      </c>
      <c r="BD80" s="5">
        <v>0.82</v>
      </c>
      <c r="BE80" s="42">
        <v>45350</v>
      </c>
    </row>
    <row r="81" spans="1:57" ht="14" customHeight="1">
      <c r="A81" s="11" t="s">
        <v>195</v>
      </c>
      <c r="B81" s="1">
        <v>10</v>
      </c>
      <c r="C81" s="1">
        <v>63576286</v>
      </c>
      <c r="D81" s="1" t="s">
        <v>344</v>
      </c>
      <c r="E81" s="21" t="s">
        <v>343</v>
      </c>
      <c r="F81" s="11">
        <v>0.58057000000000003</v>
      </c>
      <c r="G81" s="1">
        <v>8.4985700000000004E-3</v>
      </c>
      <c r="H81" s="1">
        <v>1.4001700000000001E-3</v>
      </c>
      <c r="I81" s="95">
        <v>1.3000000000000001E-9</v>
      </c>
      <c r="J81" s="1">
        <v>462690</v>
      </c>
      <c r="K81" s="11" t="s">
        <v>14</v>
      </c>
      <c r="L81" s="1">
        <v>-6.63884E-3</v>
      </c>
      <c r="M81" s="1">
        <v>7.0226200000000003E-3</v>
      </c>
      <c r="N81" s="1">
        <v>0.34</v>
      </c>
      <c r="O81" s="21">
        <v>547261</v>
      </c>
      <c r="Q81" s="11" t="s">
        <v>195</v>
      </c>
      <c r="R81" s="1">
        <v>10</v>
      </c>
      <c r="S81" s="1">
        <v>63576286</v>
      </c>
      <c r="T81" s="1" t="s">
        <v>344</v>
      </c>
      <c r="U81" s="21" t="s">
        <v>343</v>
      </c>
      <c r="V81" s="11">
        <v>8.4985700000000004E-3</v>
      </c>
      <c r="W81" s="1">
        <v>1.4001700000000001E-3</v>
      </c>
      <c r="X81" s="95">
        <v>1.3000000000000001E-9</v>
      </c>
      <c r="Y81" s="30" t="s">
        <v>14</v>
      </c>
      <c r="Z81" s="21">
        <v>462690</v>
      </c>
      <c r="AA81" s="11">
        <v>1.8E-3</v>
      </c>
      <c r="AB81" s="1">
        <v>7.7999999999999996E-3</v>
      </c>
      <c r="AC81" s="1">
        <v>0.82189999999999996</v>
      </c>
      <c r="AD81" s="1">
        <v>0.58250999999999997</v>
      </c>
      <c r="AE81" s="21">
        <v>590283</v>
      </c>
      <c r="AG81" s="40" t="s">
        <v>270</v>
      </c>
      <c r="AH81" s="5">
        <v>6</v>
      </c>
      <c r="AI81" s="5">
        <v>26255451</v>
      </c>
      <c r="AJ81" s="5" t="s">
        <v>343</v>
      </c>
      <c r="AK81" s="42" t="s">
        <v>344</v>
      </c>
      <c r="AL81" s="40">
        <v>9.5817000000000003E-3</v>
      </c>
      <c r="AM81" s="5" t="s">
        <v>14</v>
      </c>
      <c r="AN81" s="5">
        <v>1.4019200000000001E-3</v>
      </c>
      <c r="AO81" s="54">
        <v>8.1999999999999998E-12</v>
      </c>
      <c r="AP81" s="42">
        <v>462690</v>
      </c>
      <c r="AQ81" s="97">
        <v>-2.0000000000000001E-4</v>
      </c>
      <c r="AR81" s="5">
        <v>0.40799999999999997</v>
      </c>
      <c r="AS81" s="5">
        <v>1.2999999999999999E-2</v>
      </c>
      <c r="AT81" s="5">
        <v>0.99</v>
      </c>
      <c r="AU81" s="42">
        <v>98693</v>
      </c>
      <c r="AV81" s="40">
        <v>-0.01</v>
      </c>
      <c r="AW81" s="5">
        <v>0.40799999999999997</v>
      </c>
      <c r="AX81" s="5">
        <v>1.9E-2</v>
      </c>
      <c r="AY81" s="5">
        <v>0.59</v>
      </c>
      <c r="AZ81" s="42">
        <v>71980</v>
      </c>
      <c r="BA81" s="40">
        <v>2.7E-2</v>
      </c>
      <c r="BB81" s="5">
        <v>0.40799999999999997</v>
      </c>
      <c r="BC81" s="5">
        <v>3.5000000000000003E-2</v>
      </c>
      <c r="BD81" s="5">
        <v>0.44</v>
      </c>
      <c r="BE81" s="42">
        <v>46414</v>
      </c>
    </row>
    <row r="82" spans="1:57" ht="14" customHeight="1">
      <c r="A82" s="11" t="s">
        <v>387</v>
      </c>
      <c r="B82" s="1">
        <v>2</v>
      </c>
      <c r="C82" s="1">
        <v>104469564</v>
      </c>
      <c r="D82" s="1" t="s">
        <v>343</v>
      </c>
      <c r="E82" s="21" t="s">
        <v>340</v>
      </c>
      <c r="F82" s="11">
        <v>0.48552800000000002</v>
      </c>
      <c r="G82" s="1">
        <v>8.7307900000000004E-3</v>
      </c>
      <c r="H82" s="1">
        <v>1.3875599999999999E-3</v>
      </c>
      <c r="I82" s="95">
        <v>3.1000000000000002E-10</v>
      </c>
      <c r="J82" s="1">
        <v>462690</v>
      </c>
      <c r="K82" s="11" t="s">
        <v>14</v>
      </c>
      <c r="L82" s="1">
        <v>1.3523500000000001E-2</v>
      </c>
      <c r="M82" s="1">
        <v>7.0650599999999997E-3</v>
      </c>
      <c r="N82" s="1">
        <v>5.6000300000000003E-2</v>
      </c>
      <c r="O82" s="21">
        <v>547261</v>
      </c>
      <c r="Q82" s="11" t="s">
        <v>387</v>
      </c>
      <c r="R82" s="1">
        <v>2</v>
      </c>
      <c r="S82" s="1">
        <v>104469564</v>
      </c>
      <c r="T82" s="1" t="s">
        <v>343</v>
      </c>
      <c r="U82" s="21" t="s">
        <v>340</v>
      </c>
      <c r="V82" s="11">
        <v>8.7307900000000004E-3</v>
      </c>
      <c r="W82" s="1">
        <v>1.3875599999999999E-3</v>
      </c>
      <c r="X82" s="95">
        <v>3.1000000000000002E-10</v>
      </c>
      <c r="Y82" s="30" t="s">
        <v>14</v>
      </c>
      <c r="Z82" s="21">
        <v>462690</v>
      </c>
      <c r="AA82" s="11">
        <v>1.4500000000000001E-2</v>
      </c>
      <c r="AB82" s="1">
        <v>7.9000000000000008E-3</v>
      </c>
      <c r="AC82" s="1">
        <v>6.5690100000000001E-2</v>
      </c>
      <c r="AD82" s="1">
        <v>0.48642800000000003</v>
      </c>
      <c r="AE82" s="21">
        <v>590283</v>
      </c>
      <c r="AG82" s="40" t="s">
        <v>414</v>
      </c>
      <c r="AH82" s="5">
        <v>7</v>
      </c>
      <c r="AI82" s="5">
        <v>132309592</v>
      </c>
      <c r="AJ82" s="5" t="s">
        <v>341</v>
      </c>
      <c r="AK82" s="42" t="s">
        <v>340</v>
      </c>
      <c r="AL82" s="40">
        <v>-7.5843400000000002E-3</v>
      </c>
      <c r="AM82" s="5" t="s">
        <v>14</v>
      </c>
      <c r="AN82" s="5">
        <v>1.3869500000000001E-3</v>
      </c>
      <c r="AO82" s="54">
        <v>4.4999999999999999E-8</v>
      </c>
      <c r="AP82" s="42">
        <v>462690</v>
      </c>
      <c r="AQ82" s="40">
        <v>3.8999999999999998E-3</v>
      </c>
      <c r="AR82" s="5">
        <v>0.55400000000000005</v>
      </c>
      <c r="AS82" s="5">
        <v>1.2999999999999999E-2</v>
      </c>
      <c r="AT82" s="5">
        <v>0.76000100000000004</v>
      </c>
      <c r="AU82" s="42">
        <v>98333</v>
      </c>
      <c r="AV82" s="40">
        <v>-9.7000000000000003E-3</v>
      </c>
      <c r="AW82" s="5">
        <v>0.55400000000000005</v>
      </c>
      <c r="AX82" s="5">
        <v>1.9E-2</v>
      </c>
      <c r="AY82" s="5">
        <v>0.62</v>
      </c>
      <c r="AZ82" s="42">
        <v>71736</v>
      </c>
      <c r="BA82" s="40">
        <v>3.7999999999999999E-2</v>
      </c>
      <c r="BB82" s="5">
        <v>0.55400000000000005</v>
      </c>
      <c r="BC82" s="5">
        <v>3.5000000000000003E-2</v>
      </c>
      <c r="BD82" s="5">
        <v>0.27</v>
      </c>
      <c r="BE82" s="42">
        <v>47627</v>
      </c>
    </row>
    <row r="83" spans="1:57" ht="14" customHeight="1">
      <c r="A83" s="11" t="s">
        <v>199</v>
      </c>
      <c r="B83" s="1">
        <v>21</v>
      </c>
      <c r="C83" s="1">
        <v>46665208</v>
      </c>
      <c r="D83" s="1" t="s">
        <v>341</v>
      </c>
      <c r="E83" s="21" t="s">
        <v>340</v>
      </c>
      <c r="F83" s="11">
        <v>0.69945900000000005</v>
      </c>
      <c r="G83" s="1">
        <v>-9.3648900000000007E-3</v>
      </c>
      <c r="H83" s="1">
        <v>1.5148799999999999E-3</v>
      </c>
      <c r="I83" s="95">
        <v>6.3E-10</v>
      </c>
      <c r="J83" s="1">
        <v>462690</v>
      </c>
      <c r="K83" s="11" t="s">
        <v>14</v>
      </c>
      <c r="L83" s="1">
        <v>-1.92564E-2</v>
      </c>
      <c r="M83" s="1">
        <v>7.5774199999999996E-3</v>
      </c>
      <c r="N83" s="1">
        <v>1.09999E-2</v>
      </c>
      <c r="O83" s="21">
        <v>547261</v>
      </c>
      <c r="Q83" s="11" t="s">
        <v>491</v>
      </c>
      <c r="R83" s="1">
        <v>9</v>
      </c>
      <c r="S83" s="1">
        <v>84308948</v>
      </c>
      <c r="T83" s="1" t="s">
        <v>344</v>
      </c>
      <c r="U83" s="21" t="s">
        <v>343</v>
      </c>
      <c r="V83" s="11">
        <v>2.3559100000000001E-3</v>
      </c>
      <c r="W83" s="1">
        <v>1.4019600000000001E-3</v>
      </c>
      <c r="X83" s="1">
        <v>9.2999999999999999E-2</v>
      </c>
      <c r="Y83" s="30" t="s">
        <v>14</v>
      </c>
      <c r="Z83" s="21">
        <v>462690</v>
      </c>
      <c r="AA83" s="11">
        <v>7.1499999999999994E-2</v>
      </c>
      <c r="AB83" s="1">
        <v>7.3000000000000001E-3</v>
      </c>
      <c r="AC83" s="95">
        <v>1.962E-22</v>
      </c>
      <c r="AD83" s="1">
        <v>0.58354200000000001</v>
      </c>
      <c r="AE83" s="21">
        <v>590283</v>
      </c>
      <c r="AG83" s="40" t="s">
        <v>271</v>
      </c>
      <c r="AH83" s="5">
        <v>7</v>
      </c>
      <c r="AI83" s="5">
        <v>99081730</v>
      </c>
      <c r="AJ83" s="5" t="s">
        <v>343</v>
      </c>
      <c r="AK83" s="42" t="s">
        <v>344</v>
      </c>
      <c r="AL83" s="40">
        <v>1.1063999999999999E-2</v>
      </c>
      <c r="AM83" s="5" t="s">
        <v>14</v>
      </c>
      <c r="AN83" s="5">
        <v>1.9164500000000001E-3</v>
      </c>
      <c r="AO83" s="54">
        <v>7.8000000000000004E-9</v>
      </c>
      <c r="AP83" s="42">
        <v>462690</v>
      </c>
      <c r="AQ83" s="40">
        <v>2.1999999999999999E-2</v>
      </c>
      <c r="AR83" s="5">
        <v>0.84199999999999997</v>
      </c>
      <c r="AS83" s="5">
        <v>1.7000000000000001E-2</v>
      </c>
      <c r="AT83" s="5">
        <v>0.19</v>
      </c>
      <c r="AU83" s="42">
        <v>96927</v>
      </c>
      <c r="AV83" s="40">
        <v>-2.3E-3</v>
      </c>
      <c r="AW83" s="5">
        <v>0.84199999999999997</v>
      </c>
      <c r="AX83" s="5">
        <v>2.7E-2</v>
      </c>
      <c r="AY83" s="5">
        <v>0.93</v>
      </c>
      <c r="AZ83" s="42">
        <v>62336</v>
      </c>
      <c r="BA83" s="40">
        <v>6.5000000000000002E-2</v>
      </c>
      <c r="BB83" s="5">
        <v>0.84199999999999997</v>
      </c>
      <c r="BC83" s="5">
        <v>5.5E-2</v>
      </c>
      <c r="BD83" s="5">
        <v>0.24</v>
      </c>
      <c r="BE83" s="42">
        <v>32473</v>
      </c>
    </row>
    <row r="84" spans="1:57" ht="14" customHeight="1">
      <c r="A84" s="11" t="s">
        <v>388</v>
      </c>
      <c r="B84" s="1">
        <v>21</v>
      </c>
      <c r="C84" s="1">
        <v>35593827</v>
      </c>
      <c r="D84" s="1" t="s">
        <v>344</v>
      </c>
      <c r="E84" s="21" t="s">
        <v>343</v>
      </c>
      <c r="F84" s="11">
        <v>0.86890100000000003</v>
      </c>
      <c r="G84" s="1">
        <v>-6.0919299999999997E-3</v>
      </c>
      <c r="H84" s="1">
        <v>2.0981699999999999E-3</v>
      </c>
      <c r="I84" s="1">
        <v>3.7000000000000002E-3</v>
      </c>
      <c r="J84" s="1">
        <v>462690</v>
      </c>
      <c r="K84" s="11" t="s">
        <v>14</v>
      </c>
      <c r="L84" s="1">
        <v>-9.9282599999999999E-2</v>
      </c>
      <c r="M84" s="1">
        <v>1.0756E-2</v>
      </c>
      <c r="N84" s="95">
        <v>2.7002299999999999E-20</v>
      </c>
      <c r="O84" s="21">
        <v>547261</v>
      </c>
      <c r="Q84" s="11" t="s">
        <v>492</v>
      </c>
      <c r="R84" s="1">
        <v>1</v>
      </c>
      <c r="S84" s="1">
        <v>219660535</v>
      </c>
      <c r="T84" s="1" t="s">
        <v>343</v>
      </c>
      <c r="U84" s="21" t="s">
        <v>344</v>
      </c>
      <c r="V84" s="11">
        <v>1.43705E-3</v>
      </c>
      <c r="W84" s="1">
        <v>1.42132E-3</v>
      </c>
      <c r="X84" s="1">
        <v>0.31</v>
      </c>
      <c r="Y84" s="30" t="s">
        <v>14</v>
      </c>
      <c r="Z84" s="21">
        <v>462690</v>
      </c>
      <c r="AA84" s="11">
        <v>-5.21E-2</v>
      </c>
      <c r="AB84" s="1">
        <v>7.3000000000000001E-3</v>
      </c>
      <c r="AC84" s="95">
        <v>1.30197E-12</v>
      </c>
      <c r="AD84" s="1">
        <v>0.38994200000000001</v>
      </c>
      <c r="AE84" s="21">
        <v>590283</v>
      </c>
      <c r="AG84" s="40" t="s">
        <v>416</v>
      </c>
      <c r="AH84" s="5">
        <v>9</v>
      </c>
      <c r="AI84" s="5">
        <v>82433798</v>
      </c>
      <c r="AJ84" s="5" t="s">
        <v>344</v>
      </c>
      <c r="AK84" s="42" t="s">
        <v>343</v>
      </c>
      <c r="AL84" s="40">
        <v>8.7343300000000002E-3</v>
      </c>
      <c r="AM84" s="5" t="s">
        <v>14</v>
      </c>
      <c r="AN84" s="5">
        <v>1.4050099999999999E-3</v>
      </c>
      <c r="AO84" s="54">
        <v>5.1E-10</v>
      </c>
      <c r="AP84" s="42">
        <v>462690</v>
      </c>
      <c r="AQ84" s="40">
        <v>-1.6E-2</v>
      </c>
      <c r="AR84" s="5">
        <v>0.44800000000000001</v>
      </c>
      <c r="AS84" s="5">
        <v>1.2E-2</v>
      </c>
      <c r="AT84" s="5">
        <v>0.2</v>
      </c>
      <c r="AU84" s="42">
        <v>98694</v>
      </c>
      <c r="AV84" s="40">
        <v>-8.2000000000000007E-3</v>
      </c>
      <c r="AW84" s="5">
        <v>0.44800000000000001</v>
      </c>
      <c r="AX84" s="5">
        <v>1.9E-2</v>
      </c>
      <c r="AY84" s="5">
        <v>0.67</v>
      </c>
      <c r="AZ84" s="42">
        <v>72379</v>
      </c>
      <c r="BA84" s="40">
        <v>6.1000000000000004E-3</v>
      </c>
      <c r="BB84" s="5">
        <v>0.44800000000000001</v>
      </c>
      <c r="BC84" s="5">
        <v>3.4000000000000002E-2</v>
      </c>
      <c r="BD84" s="5">
        <v>0.86</v>
      </c>
      <c r="BE84" s="42">
        <v>47780</v>
      </c>
    </row>
    <row r="85" spans="1:57" ht="14" customHeight="1">
      <c r="A85" s="11" t="s">
        <v>93</v>
      </c>
      <c r="B85" s="1">
        <v>8</v>
      </c>
      <c r="C85" s="1">
        <v>126500031</v>
      </c>
      <c r="D85" s="1" t="s">
        <v>341</v>
      </c>
      <c r="E85" s="21" t="s">
        <v>344</v>
      </c>
      <c r="F85" s="11">
        <v>0.58132300000000003</v>
      </c>
      <c r="G85" s="1">
        <v>2.1558599999999999E-3</v>
      </c>
      <c r="H85" s="1">
        <v>1.4200700000000001E-3</v>
      </c>
      <c r="I85" s="1">
        <v>0.13</v>
      </c>
      <c r="J85" s="1">
        <v>462690</v>
      </c>
      <c r="K85" s="11" t="s">
        <v>14</v>
      </c>
      <c r="L85" s="1">
        <v>5.6572200000000003E-2</v>
      </c>
      <c r="M85" s="1">
        <v>7.1598699999999996E-3</v>
      </c>
      <c r="N85" s="95">
        <v>2.80027E-15</v>
      </c>
      <c r="O85" s="21">
        <v>547261</v>
      </c>
      <c r="Q85" s="11" t="s">
        <v>199</v>
      </c>
      <c r="R85" s="1">
        <v>21</v>
      </c>
      <c r="S85" s="1">
        <v>46665208</v>
      </c>
      <c r="T85" s="1" t="s">
        <v>341</v>
      </c>
      <c r="U85" s="21" t="s">
        <v>340</v>
      </c>
      <c r="V85" s="11">
        <v>-9.3648900000000007E-3</v>
      </c>
      <c r="W85" s="1">
        <v>1.5148799999999999E-3</v>
      </c>
      <c r="X85" s="95">
        <v>6.3E-10</v>
      </c>
      <c r="Y85" s="30" t="s">
        <v>14</v>
      </c>
      <c r="Z85" s="21">
        <v>462690</v>
      </c>
      <c r="AA85" s="11">
        <v>-8.6999999999999994E-3</v>
      </c>
      <c r="AB85" s="1">
        <v>8.3999999999999995E-3</v>
      </c>
      <c r="AC85" s="1">
        <v>0.30470000000000003</v>
      </c>
      <c r="AD85" s="1">
        <v>0.70047400000000004</v>
      </c>
      <c r="AE85" s="21">
        <v>590283</v>
      </c>
      <c r="AG85" s="40" t="s">
        <v>275</v>
      </c>
      <c r="AH85" s="5">
        <v>10</v>
      </c>
      <c r="AI85" s="5">
        <v>104438565</v>
      </c>
      <c r="AJ85" s="5" t="s">
        <v>341</v>
      </c>
      <c r="AK85" s="42" t="s">
        <v>340</v>
      </c>
      <c r="AL85" s="40">
        <v>8.5502500000000006E-3</v>
      </c>
      <c r="AM85" s="5" t="s">
        <v>14</v>
      </c>
      <c r="AN85" s="5">
        <v>1.43575E-3</v>
      </c>
      <c r="AO85" s="54">
        <v>2.6000000000000001E-9</v>
      </c>
      <c r="AP85" s="42">
        <v>462690</v>
      </c>
      <c r="AQ85" s="40">
        <v>-3.6999999999999998E-2</v>
      </c>
      <c r="AR85" s="5">
        <v>0.60799999999999998</v>
      </c>
      <c r="AS85" s="5">
        <v>1.2999999999999999E-2</v>
      </c>
      <c r="AT85" s="5">
        <v>3.2000000000000002E-3</v>
      </c>
      <c r="AU85" s="42">
        <v>98663</v>
      </c>
      <c r="AV85" s="40">
        <v>-1.9E-2</v>
      </c>
      <c r="AW85" s="5">
        <v>0.60799999999999998</v>
      </c>
      <c r="AX85" s="5">
        <v>1.9E-2</v>
      </c>
      <c r="AY85" s="5">
        <v>0.32</v>
      </c>
      <c r="AZ85" s="42">
        <v>71952</v>
      </c>
      <c r="BA85" s="40">
        <v>-8.5000000000000006E-3</v>
      </c>
      <c r="BB85" s="5">
        <v>0.60799999999999998</v>
      </c>
      <c r="BC85" s="5">
        <v>3.5000000000000003E-2</v>
      </c>
      <c r="BD85" s="5">
        <v>0.81</v>
      </c>
      <c r="BE85" s="42">
        <v>45901</v>
      </c>
    </row>
    <row r="86" spans="1:57" ht="14" customHeight="1">
      <c r="A86" s="11" t="s">
        <v>202</v>
      </c>
      <c r="B86" s="1">
        <v>2</v>
      </c>
      <c r="C86" s="1">
        <v>651349</v>
      </c>
      <c r="D86" s="1" t="s">
        <v>340</v>
      </c>
      <c r="E86" s="21" t="s">
        <v>344</v>
      </c>
      <c r="F86" s="11">
        <v>0.834596</v>
      </c>
      <c r="G86" s="1">
        <v>1.47832E-2</v>
      </c>
      <c r="H86" s="1">
        <v>1.88747E-3</v>
      </c>
      <c r="I86" s="95">
        <v>4.7999999999999999E-15</v>
      </c>
      <c r="J86" s="1">
        <v>462690</v>
      </c>
      <c r="K86" s="11" t="s">
        <v>14</v>
      </c>
      <c r="L86" s="1">
        <v>1.8178300000000001E-2</v>
      </c>
      <c r="M86" s="1">
        <v>9.4421599999999998E-3</v>
      </c>
      <c r="N86" s="1">
        <v>5.3999499999999999E-2</v>
      </c>
      <c r="O86" s="21">
        <v>547261</v>
      </c>
      <c r="Q86" s="11" t="s">
        <v>202</v>
      </c>
      <c r="R86" s="1">
        <v>2</v>
      </c>
      <c r="S86" s="1">
        <v>651349</v>
      </c>
      <c r="T86" s="1" t="s">
        <v>340</v>
      </c>
      <c r="U86" s="21" t="s">
        <v>344</v>
      </c>
      <c r="V86" s="11">
        <v>1.47832E-2</v>
      </c>
      <c r="W86" s="1">
        <v>1.88747E-3</v>
      </c>
      <c r="X86" s="95">
        <v>4.7999999999999999E-15</v>
      </c>
      <c r="Y86" s="30" t="s">
        <v>14</v>
      </c>
      <c r="Z86" s="21">
        <v>462690</v>
      </c>
      <c r="AA86" s="11">
        <v>5.6800000000000003E-2</v>
      </c>
      <c r="AB86" s="1">
        <v>9.9000000000000008E-3</v>
      </c>
      <c r="AC86" s="95">
        <v>9.6030699999999992E-9</v>
      </c>
      <c r="AD86" s="1">
        <v>0.83791800000000005</v>
      </c>
      <c r="AE86" s="21">
        <v>590283</v>
      </c>
      <c r="AG86" s="40" t="s">
        <v>276</v>
      </c>
      <c r="AH86" s="5">
        <v>18</v>
      </c>
      <c r="AI86" s="5">
        <v>77580712</v>
      </c>
      <c r="AJ86" s="5" t="s">
        <v>344</v>
      </c>
      <c r="AK86" s="42" t="s">
        <v>343</v>
      </c>
      <c r="AL86" s="40">
        <v>-1.0319699999999999E-2</v>
      </c>
      <c r="AM86" s="5" t="s">
        <v>14</v>
      </c>
      <c r="AN86" s="5">
        <v>1.7038000000000001E-3</v>
      </c>
      <c r="AO86" s="54">
        <v>1.3999999999999999E-9</v>
      </c>
      <c r="AP86" s="42">
        <v>462690</v>
      </c>
      <c r="AQ86" s="40">
        <v>-3.7999999999999999E-2</v>
      </c>
      <c r="AR86" s="5">
        <v>0.83099999999999996</v>
      </c>
      <c r="AS86" s="5">
        <v>1.7000000000000001E-2</v>
      </c>
      <c r="AT86" s="5">
        <v>2.3000099999999999E-2</v>
      </c>
      <c r="AU86" s="42">
        <v>95057</v>
      </c>
      <c r="AV86" s="40">
        <v>-3.2000000000000001E-2</v>
      </c>
      <c r="AW86" s="5">
        <v>0.83099999999999996</v>
      </c>
      <c r="AX86" s="5">
        <v>2.5999999999999999E-2</v>
      </c>
      <c r="AY86" s="5">
        <v>0.23</v>
      </c>
      <c r="AZ86" s="42">
        <v>64826</v>
      </c>
      <c r="BA86" s="40">
        <v>-5.7000000000000002E-2</v>
      </c>
      <c r="BB86" s="5">
        <v>0.83099999999999996</v>
      </c>
      <c r="BC86" s="5">
        <v>0.05</v>
      </c>
      <c r="BD86" s="5">
        <v>0.25</v>
      </c>
      <c r="BE86" s="42">
        <v>33137</v>
      </c>
    </row>
    <row r="87" spans="1:57" ht="14" customHeight="1">
      <c r="A87" s="11" t="s">
        <v>204</v>
      </c>
      <c r="B87" s="1">
        <v>2</v>
      </c>
      <c r="C87" s="1">
        <v>146175106</v>
      </c>
      <c r="D87" s="1" t="s">
        <v>344</v>
      </c>
      <c r="E87" s="21" t="s">
        <v>340</v>
      </c>
      <c r="F87" s="11">
        <v>0.41318100000000002</v>
      </c>
      <c r="G87" s="1">
        <v>-1.3697900000000001E-2</v>
      </c>
      <c r="H87" s="1">
        <v>1.40672E-3</v>
      </c>
      <c r="I87" s="95">
        <v>2.1000000000000001E-22</v>
      </c>
      <c r="J87" s="1">
        <v>462690</v>
      </c>
      <c r="K87" s="11" t="s">
        <v>14</v>
      </c>
      <c r="L87" s="1">
        <v>1.1107700000000001E-3</v>
      </c>
      <c r="M87" s="1">
        <v>7.0965300000000002E-3</v>
      </c>
      <c r="N87" s="1">
        <v>0.88</v>
      </c>
      <c r="O87" s="21">
        <v>547261</v>
      </c>
      <c r="Q87" s="11" t="s">
        <v>204</v>
      </c>
      <c r="R87" s="1">
        <v>2</v>
      </c>
      <c r="S87" s="1">
        <v>146175106</v>
      </c>
      <c r="T87" s="1" t="s">
        <v>344</v>
      </c>
      <c r="U87" s="21" t="s">
        <v>340</v>
      </c>
      <c r="V87" s="11">
        <v>-1.3697900000000001E-2</v>
      </c>
      <c r="W87" s="1">
        <v>1.40672E-3</v>
      </c>
      <c r="X87" s="95">
        <v>2.1000000000000001E-22</v>
      </c>
      <c r="Y87" s="30" t="s">
        <v>14</v>
      </c>
      <c r="Z87" s="21">
        <v>462690</v>
      </c>
      <c r="AA87" s="11">
        <v>2.7000000000000001E-3</v>
      </c>
      <c r="AB87" s="1">
        <v>8.0000000000000002E-3</v>
      </c>
      <c r="AC87" s="1">
        <v>0.73409999999999997</v>
      </c>
      <c r="AD87" s="1">
        <v>0.41162100000000001</v>
      </c>
      <c r="AE87" s="21">
        <v>590283</v>
      </c>
      <c r="AG87" s="40" t="s">
        <v>563</v>
      </c>
      <c r="AH87" s="5">
        <v>12</v>
      </c>
      <c r="AI87" s="5">
        <v>50247468</v>
      </c>
      <c r="AJ87" s="5" t="s">
        <v>344</v>
      </c>
      <c r="AK87" s="42" t="s">
        <v>343</v>
      </c>
      <c r="AL87" s="40">
        <v>3.6583399999999999E-3</v>
      </c>
      <c r="AM87" s="5" t="s">
        <v>14</v>
      </c>
      <c r="AN87" s="5">
        <v>1.4347400000000001E-3</v>
      </c>
      <c r="AO87" s="5">
        <v>1.0999999999999999E-2</v>
      </c>
      <c r="AP87" s="42">
        <v>462690</v>
      </c>
      <c r="AQ87" s="40">
        <v>-8.4000000000000005E-2</v>
      </c>
      <c r="AR87" s="5">
        <v>0.55800000000000005</v>
      </c>
      <c r="AS87" s="5">
        <v>1.2999999999999999E-2</v>
      </c>
      <c r="AT87" s="54">
        <v>2.60016E-11</v>
      </c>
      <c r="AU87" s="42">
        <v>98653</v>
      </c>
      <c r="AV87" s="40">
        <v>-0.13</v>
      </c>
      <c r="AW87" s="5">
        <v>0.55800000000000005</v>
      </c>
      <c r="AX87" s="5">
        <v>1.9E-2</v>
      </c>
      <c r="AY87" s="54">
        <v>1.9998599999999998E-11</v>
      </c>
      <c r="AZ87" s="42">
        <v>71541</v>
      </c>
      <c r="BA87" s="40">
        <v>-0.18</v>
      </c>
      <c r="BB87" s="5">
        <v>0.55800000000000005</v>
      </c>
      <c r="BC87" s="5">
        <v>3.5000000000000003E-2</v>
      </c>
      <c r="BD87" s="54">
        <v>2.90001E-7</v>
      </c>
      <c r="BE87" s="42">
        <v>45990</v>
      </c>
    </row>
    <row r="88" spans="1:57" ht="14" customHeight="1">
      <c r="A88" s="11" t="s">
        <v>389</v>
      </c>
      <c r="B88" s="1">
        <v>9</v>
      </c>
      <c r="C88" s="1">
        <v>22098619</v>
      </c>
      <c r="D88" s="1" t="s">
        <v>343</v>
      </c>
      <c r="E88" s="21" t="s">
        <v>344</v>
      </c>
      <c r="F88" s="11">
        <v>0.50991799999999998</v>
      </c>
      <c r="G88" s="1">
        <v>1.95452E-3</v>
      </c>
      <c r="H88" s="1">
        <v>1.3843499999999999E-3</v>
      </c>
      <c r="I88" s="1">
        <v>0.16</v>
      </c>
      <c r="J88" s="1">
        <v>462690</v>
      </c>
      <c r="K88" s="11" t="s">
        <v>14</v>
      </c>
      <c r="L88" s="1">
        <v>-0.17044899999999999</v>
      </c>
      <c r="M88" s="1">
        <v>6.9864300000000001E-3</v>
      </c>
      <c r="N88" s="95">
        <v>1.79887E-131</v>
      </c>
      <c r="O88" s="21">
        <v>547261</v>
      </c>
      <c r="Q88" s="11" t="s">
        <v>493</v>
      </c>
      <c r="R88" s="1">
        <v>7</v>
      </c>
      <c r="S88" s="1">
        <v>44248828</v>
      </c>
      <c r="T88" s="1" t="s">
        <v>344</v>
      </c>
      <c r="U88" s="21" t="s">
        <v>343</v>
      </c>
      <c r="V88" s="11">
        <v>-4.3412800000000003E-3</v>
      </c>
      <c r="W88" s="1">
        <v>1.8112E-3</v>
      </c>
      <c r="X88" s="1">
        <v>1.7000000000000001E-2</v>
      </c>
      <c r="Y88" s="30" t="s">
        <v>14</v>
      </c>
      <c r="Z88" s="21">
        <v>462690</v>
      </c>
      <c r="AA88" s="11">
        <v>-5.5199999999999999E-2</v>
      </c>
      <c r="AB88" s="1">
        <v>9.4000000000000004E-3</v>
      </c>
      <c r="AC88" s="95">
        <v>4.2500099999999999E-9</v>
      </c>
      <c r="AD88" s="1">
        <v>0.82260500000000003</v>
      </c>
      <c r="AE88" s="21">
        <v>590283</v>
      </c>
      <c r="AG88" s="40" t="s">
        <v>564</v>
      </c>
      <c r="AH88" s="5">
        <v>14</v>
      </c>
      <c r="AI88" s="5">
        <v>79899454</v>
      </c>
      <c r="AJ88" s="5" t="s">
        <v>341</v>
      </c>
      <c r="AK88" s="42" t="s">
        <v>340</v>
      </c>
      <c r="AL88" s="40">
        <v>7.4776300000000003E-4</v>
      </c>
      <c r="AM88" s="5" t="s">
        <v>14</v>
      </c>
      <c r="AN88" s="5">
        <v>1.39623E-3</v>
      </c>
      <c r="AO88" s="5">
        <v>0.59</v>
      </c>
      <c r="AP88" s="42">
        <v>462690</v>
      </c>
      <c r="AQ88" s="40">
        <v>-7.9000000000000001E-2</v>
      </c>
      <c r="AR88" s="5">
        <v>0.379</v>
      </c>
      <c r="AS88" s="5">
        <v>1.2E-2</v>
      </c>
      <c r="AT88" s="54">
        <v>2.3000099999999999E-10</v>
      </c>
      <c r="AU88" s="42">
        <v>98622</v>
      </c>
      <c r="AV88" s="40">
        <v>-8.5000000000000006E-2</v>
      </c>
      <c r="AW88" s="5">
        <v>0.379</v>
      </c>
      <c r="AX88" s="5">
        <v>1.9E-2</v>
      </c>
      <c r="AY88" s="54">
        <v>6.8000199999999998E-6</v>
      </c>
      <c r="AZ88" s="42">
        <v>72326</v>
      </c>
      <c r="BA88" s="40">
        <v>-0.09</v>
      </c>
      <c r="BB88" s="5">
        <v>0.379</v>
      </c>
      <c r="BC88" s="5">
        <v>3.4000000000000002E-2</v>
      </c>
      <c r="BD88" s="5">
        <v>7.7999200000000001E-3</v>
      </c>
      <c r="BE88" s="42">
        <v>48504</v>
      </c>
    </row>
    <row r="89" spans="1:57" ht="14" customHeight="1">
      <c r="A89" s="11" t="s">
        <v>205</v>
      </c>
      <c r="B89" s="1">
        <v>6</v>
      </c>
      <c r="C89" s="1">
        <v>52861990</v>
      </c>
      <c r="D89" s="1" t="s">
        <v>340</v>
      </c>
      <c r="E89" s="21" t="s">
        <v>343</v>
      </c>
      <c r="F89" s="11">
        <v>0.92212099999999997</v>
      </c>
      <c r="G89" s="1">
        <v>-1.5298300000000001E-2</v>
      </c>
      <c r="H89" s="1">
        <v>2.5912000000000001E-3</v>
      </c>
      <c r="I89" s="95">
        <v>3.4999999999999999E-9</v>
      </c>
      <c r="J89" s="1">
        <v>462690</v>
      </c>
      <c r="K89" s="11" t="s">
        <v>14</v>
      </c>
      <c r="L89" s="1">
        <v>-2.4790900000000001E-2</v>
      </c>
      <c r="M89" s="1">
        <v>1.3040100000000001E-2</v>
      </c>
      <c r="N89" s="1">
        <v>5.6999399999999999E-2</v>
      </c>
      <c r="O89" s="21">
        <v>547261</v>
      </c>
      <c r="Q89" s="11" t="s">
        <v>494</v>
      </c>
      <c r="R89" s="1">
        <v>16</v>
      </c>
      <c r="S89" s="1">
        <v>81534790</v>
      </c>
      <c r="T89" s="1" t="s">
        <v>340</v>
      </c>
      <c r="U89" s="21" t="s">
        <v>341</v>
      </c>
      <c r="V89" s="11">
        <v>-6.8714799999999995E-4</v>
      </c>
      <c r="W89" s="1">
        <v>1.5127599999999999E-3</v>
      </c>
      <c r="X89" s="1">
        <v>0.65</v>
      </c>
      <c r="Y89" s="30" t="s">
        <v>14</v>
      </c>
      <c r="Z89" s="21">
        <v>462690</v>
      </c>
      <c r="AA89" s="11">
        <v>5.3400000000000003E-2</v>
      </c>
      <c r="AB89" s="1">
        <v>7.7999999999999996E-3</v>
      </c>
      <c r="AC89" s="95">
        <v>9.0615000000000005E-12</v>
      </c>
      <c r="AD89" s="1">
        <v>0.29915000000000003</v>
      </c>
      <c r="AE89" s="21">
        <v>590283</v>
      </c>
      <c r="AG89" s="40" t="s">
        <v>283</v>
      </c>
      <c r="AH89" s="5">
        <v>4</v>
      </c>
      <c r="AI89" s="5">
        <v>112503872</v>
      </c>
      <c r="AJ89" s="5" t="s">
        <v>344</v>
      </c>
      <c r="AK89" s="42" t="s">
        <v>343</v>
      </c>
      <c r="AL89" s="40">
        <v>1.2382900000000001E-2</v>
      </c>
      <c r="AM89" s="5" t="s">
        <v>14</v>
      </c>
      <c r="AN89" s="5">
        <v>1.8387E-3</v>
      </c>
      <c r="AO89" s="54">
        <v>1.6E-11</v>
      </c>
      <c r="AP89" s="42">
        <v>462690</v>
      </c>
      <c r="AQ89" s="40">
        <v>-1.4999999999999999E-2</v>
      </c>
      <c r="AR89" s="5">
        <v>0.89200000000000002</v>
      </c>
      <c r="AS89" s="5">
        <v>1.7999999999999999E-2</v>
      </c>
      <c r="AT89" s="5">
        <v>0.4</v>
      </c>
      <c r="AU89" s="42">
        <v>95898</v>
      </c>
      <c r="AV89" s="40">
        <v>-1.0999999999999999E-2</v>
      </c>
      <c r="AW89" s="5">
        <v>0.89200000000000002</v>
      </c>
      <c r="AX89" s="5">
        <v>2.8000000000000001E-2</v>
      </c>
      <c r="AY89" s="5">
        <v>0.70999900000000005</v>
      </c>
      <c r="AZ89" s="42">
        <v>65379</v>
      </c>
      <c r="BA89" s="40">
        <v>0.02</v>
      </c>
      <c r="BB89" s="5">
        <v>0.89200000000000002</v>
      </c>
      <c r="BC89" s="5">
        <v>5.7000000000000002E-2</v>
      </c>
      <c r="BD89" s="5">
        <v>0.71999899999999994</v>
      </c>
      <c r="BE89" s="42">
        <v>33118</v>
      </c>
    </row>
    <row r="90" spans="1:57" ht="14" customHeight="1">
      <c r="A90" s="11" t="s">
        <v>209</v>
      </c>
      <c r="B90" s="1">
        <v>4</v>
      </c>
      <c r="C90" s="1">
        <v>35418368</v>
      </c>
      <c r="D90" s="1" t="s">
        <v>340</v>
      </c>
      <c r="E90" s="21" t="s">
        <v>343</v>
      </c>
      <c r="F90" s="11">
        <v>0.81428699999999998</v>
      </c>
      <c r="G90" s="1">
        <v>-1.1566999999999999E-2</v>
      </c>
      <c r="H90" s="1">
        <v>1.79087E-3</v>
      </c>
      <c r="I90" s="95">
        <v>1.0999999999999999E-10</v>
      </c>
      <c r="J90" s="1">
        <v>462690</v>
      </c>
      <c r="K90" s="11" t="s">
        <v>14</v>
      </c>
      <c r="L90" s="1">
        <v>2.2526099999999999E-3</v>
      </c>
      <c r="M90" s="1">
        <v>8.9766700000000008E-3</v>
      </c>
      <c r="N90" s="1">
        <v>0.8</v>
      </c>
      <c r="O90" s="21">
        <v>547261</v>
      </c>
      <c r="Q90" s="11" t="s">
        <v>495</v>
      </c>
      <c r="R90" s="1">
        <v>2</v>
      </c>
      <c r="S90" s="1">
        <v>227121918</v>
      </c>
      <c r="T90" s="1" t="s">
        <v>343</v>
      </c>
      <c r="U90" s="21" t="s">
        <v>344</v>
      </c>
      <c r="V90" s="11">
        <v>-1.0166000000000001E-3</v>
      </c>
      <c r="W90" s="1">
        <v>1.4402200000000001E-3</v>
      </c>
      <c r="X90" s="1">
        <v>0.48</v>
      </c>
      <c r="Y90" s="30" t="s">
        <v>14</v>
      </c>
      <c r="Z90" s="21">
        <v>462690</v>
      </c>
      <c r="AA90" s="11">
        <v>-9.0200000000000002E-2</v>
      </c>
      <c r="AB90" s="1">
        <v>7.4000000000000003E-3</v>
      </c>
      <c r="AC90" s="95">
        <v>6.6973000000000001E-34</v>
      </c>
      <c r="AD90" s="1">
        <v>0.364867</v>
      </c>
      <c r="AE90" s="21">
        <v>590283</v>
      </c>
      <c r="AG90" s="40" t="s">
        <v>292</v>
      </c>
      <c r="AH90" s="5">
        <v>17</v>
      </c>
      <c r="AI90" s="5">
        <v>37843859</v>
      </c>
      <c r="AJ90" s="5" t="s">
        <v>344</v>
      </c>
      <c r="AK90" s="42" t="s">
        <v>343</v>
      </c>
      <c r="AL90" s="40">
        <v>8.3482299999999999E-3</v>
      </c>
      <c r="AM90" s="5" t="s">
        <v>14</v>
      </c>
      <c r="AN90" s="5">
        <v>1.4731099999999999E-3</v>
      </c>
      <c r="AO90" s="54">
        <v>1.4999999999999999E-8</v>
      </c>
      <c r="AP90" s="42">
        <v>462690</v>
      </c>
      <c r="AQ90" s="40">
        <v>-1E-3</v>
      </c>
      <c r="AR90" s="5">
        <v>0.28299999999999997</v>
      </c>
      <c r="AS90" s="5">
        <v>1.4E-2</v>
      </c>
      <c r="AT90" s="5">
        <v>0.94</v>
      </c>
      <c r="AU90" s="42">
        <v>97324</v>
      </c>
      <c r="AV90" s="40">
        <v>-8.6E-3</v>
      </c>
      <c r="AW90" s="5">
        <v>0.28299999999999997</v>
      </c>
      <c r="AX90" s="5">
        <v>2.1000000000000001E-2</v>
      </c>
      <c r="AY90" s="5">
        <v>0.68</v>
      </c>
      <c r="AZ90" s="42">
        <v>71213</v>
      </c>
      <c r="BA90" s="40">
        <v>6.3E-3</v>
      </c>
      <c r="BB90" s="5">
        <v>0.28299999999999997</v>
      </c>
      <c r="BC90" s="5">
        <v>3.9E-2</v>
      </c>
      <c r="BD90" s="5">
        <v>0.87</v>
      </c>
      <c r="BE90" s="42">
        <v>39792</v>
      </c>
    </row>
    <row r="91" spans="1:57" ht="14" customHeight="1">
      <c r="A91" s="11" t="s">
        <v>390</v>
      </c>
      <c r="B91" s="1">
        <v>3</v>
      </c>
      <c r="C91" s="1">
        <v>107811142</v>
      </c>
      <c r="D91" s="1" t="s">
        <v>344</v>
      </c>
      <c r="E91" s="21" t="s">
        <v>343</v>
      </c>
      <c r="F91" s="11">
        <v>0.52494300000000005</v>
      </c>
      <c r="G91" s="1">
        <v>9.4352199999999994E-3</v>
      </c>
      <c r="H91" s="1">
        <v>1.39247E-3</v>
      </c>
      <c r="I91" s="95">
        <v>1.2000000000000001E-11</v>
      </c>
      <c r="J91" s="1">
        <v>462690</v>
      </c>
      <c r="K91" s="11" t="s">
        <v>14</v>
      </c>
      <c r="L91" s="1">
        <v>1.19715E-2</v>
      </c>
      <c r="M91" s="1">
        <v>6.9904499999999996E-3</v>
      </c>
      <c r="N91" s="1">
        <v>8.7000099999999997E-2</v>
      </c>
      <c r="O91" s="21">
        <v>547261</v>
      </c>
      <c r="Q91" s="11" t="s">
        <v>209</v>
      </c>
      <c r="R91" s="1">
        <v>4</v>
      </c>
      <c r="S91" s="1">
        <v>35418368</v>
      </c>
      <c r="T91" s="1" t="s">
        <v>340</v>
      </c>
      <c r="U91" s="21" t="s">
        <v>343</v>
      </c>
      <c r="V91" s="11">
        <v>-1.1566999999999999E-2</v>
      </c>
      <c r="W91" s="1">
        <v>1.79087E-3</v>
      </c>
      <c r="X91" s="95">
        <v>1.0999999999999999E-10</v>
      </c>
      <c r="Y91" s="30" t="s">
        <v>14</v>
      </c>
      <c r="Z91" s="21">
        <v>462690</v>
      </c>
      <c r="AA91" s="23">
        <v>-2.9999999999999997E-4</v>
      </c>
      <c r="AB91" s="1">
        <v>1.01E-2</v>
      </c>
      <c r="AC91" s="1">
        <v>0.97889999999999999</v>
      </c>
      <c r="AD91" s="1">
        <v>0.81696100000000005</v>
      </c>
      <c r="AE91" s="21">
        <v>590283</v>
      </c>
      <c r="AG91" s="40" t="s">
        <v>297</v>
      </c>
      <c r="AH91" s="5">
        <v>1</v>
      </c>
      <c r="AI91" s="5">
        <v>99524696</v>
      </c>
      <c r="AJ91" s="5" t="s">
        <v>341</v>
      </c>
      <c r="AK91" s="42" t="s">
        <v>340</v>
      </c>
      <c r="AL91" s="40">
        <v>8.4201499999999995E-3</v>
      </c>
      <c r="AM91" s="5" t="s">
        <v>14</v>
      </c>
      <c r="AN91" s="5">
        <v>1.47893E-3</v>
      </c>
      <c r="AO91" s="54">
        <v>1.2E-8</v>
      </c>
      <c r="AP91" s="42">
        <v>462690</v>
      </c>
      <c r="AQ91" s="40">
        <v>3.0999999999999999E-3</v>
      </c>
      <c r="AR91" s="5">
        <v>0.314</v>
      </c>
      <c r="AS91" s="5">
        <v>1.2999999999999999E-2</v>
      </c>
      <c r="AT91" s="5">
        <v>0.81</v>
      </c>
      <c r="AU91" s="42">
        <v>98624</v>
      </c>
      <c r="AV91" s="40">
        <v>1.6E-2</v>
      </c>
      <c r="AW91" s="5">
        <v>0.314</v>
      </c>
      <c r="AX91" s="5">
        <v>0.02</v>
      </c>
      <c r="AY91" s="5">
        <v>0.42</v>
      </c>
      <c r="AZ91" s="42">
        <v>71951</v>
      </c>
      <c r="BA91" s="40">
        <v>3.7999999999999999E-2</v>
      </c>
      <c r="BB91" s="5">
        <v>0.314</v>
      </c>
      <c r="BC91" s="5">
        <v>3.5999999999999997E-2</v>
      </c>
      <c r="BD91" s="5">
        <v>0.3</v>
      </c>
      <c r="BE91" s="42">
        <v>45534</v>
      </c>
    </row>
    <row r="92" spans="1:57" ht="14" customHeight="1">
      <c r="A92" s="11" t="s">
        <v>210</v>
      </c>
      <c r="B92" s="1">
        <v>5</v>
      </c>
      <c r="C92" s="1">
        <v>133861756</v>
      </c>
      <c r="D92" s="1" t="s">
        <v>341</v>
      </c>
      <c r="E92" s="21" t="s">
        <v>340</v>
      </c>
      <c r="F92" s="11">
        <v>0.58067199999999997</v>
      </c>
      <c r="G92" s="1">
        <v>9.6570400000000004E-3</v>
      </c>
      <c r="H92" s="1">
        <v>1.4050899999999999E-3</v>
      </c>
      <c r="I92" s="95">
        <v>6.3000000000000002E-12</v>
      </c>
      <c r="J92" s="1">
        <v>462690</v>
      </c>
      <c r="K92" s="11" t="s">
        <v>14</v>
      </c>
      <c r="L92" s="1">
        <v>8.1761200000000003E-3</v>
      </c>
      <c r="M92" s="1">
        <v>7.0505200000000002E-3</v>
      </c>
      <c r="N92" s="1">
        <v>0.25</v>
      </c>
      <c r="O92" s="21">
        <v>547261</v>
      </c>
      <c r="Q92" s="11" t="s">
        <v>496</v>
      </c>
      <c r="R92" s="1">
        <v>9</v>
      </c>
      <c r="S92" s="1">
        <v>22003223</v>
      </c>
      <c r="T92" s="1" t="s">
        <v>341</v>
      </c>
      <c r="U92" s="21" t="s">
        <v>340</v>
      </c>
      <c r="V92" s="11">
        <v>1.92195E-3</v>
      </c>
      <c r="W92" s="1">
        <v>1.43633E-3</v>
      </c>
      <c r="X92" s="1">
        <v>0.18</v>
      </c>
      <c r="Y92" s="30" t="s">
        <v>14</v>
      </c>
      <c r="Z92" s="21">
        <v>462690</v>
      </c>
      <c r="AA92" s="11">
        <v>-5.2699999999999997E-2</v>
      </c>
      <c r="AB92" s="1">
        <v>7.3000000000000001E-3</v>
      </c>
      <c r="AC92" s="95">
        <v>7.2276999999999996E-13</v>
      </c>
      <c r="AD92" s="1">
        <v>0.63009899999999996</v>
      </c>
      <c r="AE92" s="21">
        <v>590283</v>
      </c>
      <c r="AG92" s="40" t="s">
        <v>298</v>
      </c>
      <c r="AH92" s="5">
        <v>1</v>
      </c>
      <c r="AI92" s="5">
        <v>66407352</v>
      </c>
      <c r="AJ92" s="5" t="s">
        <v>344</v>
      </c>
      <c r="AK92" s="42" t="s">
        <v>343</v>
      </c>
      <c r="AL92" s="40">
        <v>9.6526900000000002E-3</v>
      </c>
      <c r="AM92" s="5" t="s">
        <v>14</v>
      </c>
      <c r="AN92" s="5">
        <v>1.4014100000000001E-3</v>
      </c>
      <c r="AO92" s="54">
        <v>5.7000000000000003E-12</v>
      </c>
      <c r="AP92" s="42">
        <v>462690</v>
      </c>
      <c r="AQ92" s="40">
        <v>2.9000000000000001E-2</v>
      </c>
      <c r="AR92" s="5">
        <v>0.52500000000000002</v>
      </c>
      <c r="AS92" s="5">
        <v>1.2E-2</v>
      </c>
      <c r="AT92" s="5">
        <v>0.02</v>
      </c>
      <c r="AU92" s="42">
        <v>98658</v>
      </c>
      <c r="AV92" s="40">
        <v>1.4E-2</v>
      </c>
      <c r="AW92" s="5">
        <v>0.52500000000000002</v>
      </c>
      <c r="AX92" s="5">
        <v>1.9E-2</v>
      </c>
      <c r="AY92" s="5">
        <v>0.46</v>
      </c>
      <c r="AZ92" s="42">
        <v>71967</v>
      </c>
      <c r="BA92" s="40">
        <v>5.3999999999999999E-2</v>
      </c>
      <c r="BB92" s="5">
        <v>0.52500000000000002</v>
      </c>
      <c r="BC92" s="5">
        <v>3.4000000000000002E-2</v>
      </c>
      <c r="BD92" s="5">
        <v>0.12</v>
      </c>
      <c r="BE92" s="42">
        <v>46948</v>
      </c>
    </row>
    <row r="93" spans="1:57" ht="14" customHeight="1">
      <c r="A93" s="11" t="s">
        <v>213</v>
      </c>
      <c r="B93" s="1">
        <v>11</v>
      </c>
      <c r="C93" s="1">
        <v>16377356</v>
      </c>
      <c r="D93" s="1" t="s">
        <v>343</v>
      </c>
      <c r="E93" s="21" t="s">
        <v>344</v>
      </c>
      <c r="F93" s="11">
        <v>0.68618699999999999</v>
      </c>
      <c r="G93" s="1">
        <v>-8.5719799999999999E-3</v>
      </c>
      <c r="H93" s="1">
        <v>1.5055800000000001E-3</v>
      </c>
      <c r="I93" s="95">
        <v>1.2E-8</v>
      </c>
      <c r="J93" s="1">
        <v>462690</v>
      </c>
      <c r="K93" s="11" t="s">
        <v>14</v>
      </c>
      <c r="L93" s="1">
        <v>-3.3062199999999999E-3</v>
      </c>
      <c r="M93" s="1">
        <v>7.5727700000000004E-3</v>
      </c>
      <c r="N93" s="1">
        <v>0.66</v>
      </c>
      <c r="O93" s="21">
        <v>547261</v>
      </c>
      <c r="Q93" s="11" t="s">
        <v>390</v>
      </c>
      <c r="R93" s="1">
        <v>3</v>
      </c>
      <c r="S93" s="1">
        <v>107811142</v>
      </c>
      <c r="T93" s="1" t="s">
        <v>344</v>
      </c>
      <c r="U93" s="21" t="s">
        <v>343</v>
      </c>
      <c r="V93" s="11">
        <v>9.4352199999999994E-3</v>
      </c>
      <c r="W93" s="1">
        <v>1.39247E-3</v>
      </c>
      <c r="X93" s="95">
        <v>1.2000000000000001E-11</v>
      </c>
      <c r="Y93" s="30" t="s">
        <v>14</v>
      </c>
      <c r="Z93" s="21">
        <v>462690</v>
      </c>
      <c r="AA93" s="11">
        <v>1.0500000000000001E-2</v>
      </c>
      <c r="AB93" s="1">
        <v>7.7999999999999996E-3</v>
      </c>
      <c r="AC93" s="1">
        <v>0.17730000000000001</v>
      </c>
      <c r="AD93" s="1">
        <v>0.52526399999999995</v>
      </c>
      <c r="AE93" s="21">
        <v>590283</v>
      </c>
      <c r="AG93" s="40" t="s">
        <v>299</v>
      </c>
      <c r="AH93" s="5">
        <v>1</v>
      </c>
      <c r="AI93" s="5">
        <v>75005067</v>
      </c>
      <c r="AJ93" s="5" t="s">
        <v>344</v>
      </c>
      <c r="AK93" s="42" t="s">
        <v>343</v>
      </c>
      <c r="AL93" s="40">
        <v>9.6339900000000003E-3</v>
      </c>
      <c r="AM93" s="5" t="s">
        <v>14</v>
      </c>
      <c r="AN93" s="5">
        <v>1.3964299999999999E-3</v>
      </c>
      <c r="AO93" s="54">
        <v>5.1999999999999997E-12</v>
      </c>
      <c r="AP93" s="42">
        <v>462690</v>
      </c>
      <c r="AQ93" s="40">
        <v>5.8000000000000003E-2</v>
      </c>
      <c r="AR93" s="5">
        <v>0.432</v>
      </c>
      <c r="AS93" s="5">
        <v>1.2999999999999999E-2</v>
      </c>
      <c r="AT93" s="54">
        <v>3.4000099999999999E-6</v>
      </c>
      <c r="AU93" s="42">
        <v>98565</v>
      </c>
      <c r="AV93" s="40">
        <v>4.5999999999999999E-2</v>
      </c>
      <c r="AW93" s="5">
        <v>0.432</v>
      </c>
      <c r="AX93" s="5">
        <v>1.9E-2</v>
      </c>
      <c r="AY93" s="5">
        <v>1.4999999999999999E-2</v>
      </c>
      <c r="AZ93" s="42">
        <v>72282</v>
      </c>
      <c r="BA93" s="40">
        <v>0.06</v>
      </c>
      <c r="BB93" s="5">
        <v>0.432</v>
      </c>
      <c r="BC93" s="5">
        <v>3.4000000000000002E-2</v>
      </c>
      <c r="BD93" s="5">
        <v>7.9000500000000001E-2</v>
      </c>
      <c r="BE93" s="42">
        <v>47631</v>
      </c>
    </row>
    <row r="94" spans="1:57" ht="14" customHeight="1">
      <c r="A94" s="11" t="s">
        <v>214</v>
      </c>
      <c r="B94" s="1">
        <v>20</v>
      </c>
      <c r="C94" s="1">
        <v>59032097</v>
      </c>
      <c r="D94" s="1" t="s">
        <v>343</v>
      </c>
      <c r="E94" s="21" t="s">
        <v>344</v>
      </c>
      <c r="F94" s="11">
        <v>0.34763699999999997</v>
      </c>
      <c r="G94" s="1">
        <v>-8.2838100000000008E-3</v>
      </c>
      <c r="H94" s="1">
        <v>1.4560199999999999E-3</v>
      </c>
      <c r="I94" s="95">
        <v>1.3000000000000001E-8</v>
      </c>
      <c r="J94" s="1">
        <v>462690</v>
      </c>
      <c r="K94" s="11" t="s">
        <v>14</v>
      </c>
      <c r="L94" s="1">
        <v>-1.9749099999999999E-2</v>
      </c>
      <c r="M94" s="1">
        <v>7.31404E-3</v>
      </c>
      <c r="N94" s="1">
        <v>6.9000099999999998E-3</v>
      </c>
      <c r="O94" s="21">
        <v>547261</v>
      </c>
      <c r="Q94" s="11" t="s">
        <v>210</v>
      </c>
      <c r="R94" s="1">
        <v>5</v>
      </c>
      <c r="S94" s="1">
        <v>133861756</v>
      </c>
      <c r="T94" s="1" t="s">
        <v>341</v>
      </c>
      <c r="U94" s="21" t="s">
        <v>340</v>
      </c>
      <c r="V94" s="11">
        <v>9.6570400000000004E-3</v>
      </c>
      <c r="W94" s="1">
        <v>1.4050899999999999E-3</v>
      </c>
      <c r="X94" s="95">
        <v>6.3000000000000002E-12</v>
      </c>
      <c r="Y94" s="30" t="s">
        <v>14</v>
      </c>
      <c r="Z94" s="21">
        <v>462690</v>
      </c>
      <c r="AA94" s="11">
        <v>-3.32E-2</v>
      </c>
      <c r="AB94" s="1">
        <v>7.9000000000000008E-3</v>
      </c>
      <c r="AC94" s="95">
        <v>2.7340099999999999E-5</v>
      </c>
      <c r="AD94" s="1">
        <v>0.57950000000000002</v>
      </c>
      <c r="AE94" s="21">
        <v>590283</v>
      </c>
      <c r="AG94" s="40" t="s">
        <v>422</v>
      </c>
      <c r="AH94" s="5">
        <v>11</v>
      </c>
      <c r="AI94" s="5">
        <v>17085192</v>
      </c>
      <c r="AJ94" s="5" t="s">
        <v>344</v>
      </c>
      <c r="AK94" s="42" t="s">
        <v>343</v>
      </c>
      <c r="AL94" s="40">
        <v>9.6194799999999997E-3</v>
      </c>
      <c r="AM94" s="5" t="s">
        <v>14</v>
      </c>
      <c r="AN94" s="5">
        <v>1.58486E-3</v>
      </c>
      <c r="AO94" s="54">
        <v>1.3000000000000001E-9</v>
      </c>
      <c r="AP94" s="42">
        <v>462690</v>
      </c>
      <c r="AQ94" s="40">
        <v>1.7999999999999999E-2</v>
      </c>
      <c r="AR94" s="5">
        <v>0.73299999999999998</v>
      </c>
      <c r="AS94" s="5">
        <v>1.4E-2</v>
      </c>
      <c r="AT94" s="5">
        <v>0.19</v>
      </c>
      <c r="AU94" s="42">
        <v>97434</v>
      </c>
      <c r="AV94" s="40">
        <v>1.6000000000000001E-3</v>
      </c>
      <c r="AW94" s="5">
        <v>0.73299999999999998</v>
      </c>
      <c r="AX94" s="5">
        <v>2.1000000000000001E-2</v>
      </c>
      <c r="AY94" s="5">
        <v>0.94</v>
      </c>
      <c r="AZ94" s="42">
        <v>70084</v>
      </c>
      <c r="BA94" s="40">
        <v>9.4000000000000004E-3</v>
      </c>
      <c r="BB94" s="5">
        <v>0.73299999999999998</v>
      </c>
      <c r="BC94" s="5">
        <v>0.04</v>
      </c>
      <c r="BD94" s="5">
        <v>0.82</v>
      </c>
      <c r="BE94" s="42">
        <v>37898</v>
      </c>
    </row>
    <row r="95" spans="1:57" ht="14" customHeight="1">
      <c r="A95" s="11" t="s">
        <v>215</v>
      </c>
      <c r="B95" s="1">
        <v>8</v>
      </c>
      <c r="C95" s="1">
        <v>9604066</v>
      </c>
      <c r="D95" s="1" t="s">
        <v>340</v>
      </c>
      <c r="E95" s="21" t="s">
        <v>344</v>
      </c>
      <c r="F95" s="11">
        <v>0.61220399999999997</v>
      </c>
      <c r="G95" s="1">
        <v>8.7762699999999992E-3</v>
      </c>
      <c r="H95" s="1">
        <v>1.44385E-3</v>
      </c>
      <c r="I95" s="95">
        <v>1.2E-9</v>
      </c>
      <c r="J95" s="1">
        <v>462690</v>
      </c>
      <c r="K95" s="11" t="s">
        <v>14</v>
      </c>
      <c r="L95" s="1">
        <v>9.5507600000000002E-3</v>
      </c>
      <c r="M95" s="1">
        <v>7.3822200000000001E-3</v>
      </c>
      <c r="N95" s="1">
        <v>0.2</v>
      </c>
      <c r="O95" s="21">
        <v>547261</v>
      </c>
      <c r="Q95" s="11" t="s">
        <v>497</v>
      </c>
      <c r="R95" s="1">
        <v>1</v>
      </c>
      <c r="S95" s="1">
        <v>214159256</v>
      </c>
      <c r="T95" s="1" t="s">
        <v>340</v>
      </c>
      <c r="U95" s="21" t="s">
        <v>341</v>
      </c>
      <c r="V95" s="11">
        <v>3.7990400000000001E-3</v>
      </c>
      <c r="W95" s="1">
        <v>1.3950799999999999E-3</v>
      </c>
      <c r="X95" s="1">
        <v>6.4999999999999997E-3</v>
      </c>
      <c r="Y95" s="30" t="s">
        <v>14</v>
      </c>
      <c r="Z95" s="21">
        <v>462690</v>
      </c>
      <c r="AA95" s="11">
        <v>-6.2600000000000003E-2</v>
      </c>
      <c r="AB95" s="1">
        <v>7.3000000000000001E-3</v>
      </c>
      <c r="AC95" s="95">
        <v>8.4062100000000005E-18</v>
      </c>
      <c r="AD95" s="1">
        <v>0.43609599999999998</v>
      </c>
      <c r="AE95" s="21">
        <v>590283</v>
      </c>
      <c r="AG95" s="40" t="s">
        <v>424</v>
      </c>
      <c r="AH95" s="5">
        <v>3</v>
      </c>
      <c r="AI95" s="5">
        <v>77582005</v>
      </c>
      <c r="AJ95" s="5" t="s">
        <v>343</v>
      </c>
      <c r="AK95" s="42" t="s">
        <v>340</v>
      </c>
      <c r="AL95" s="40">
        <v>8.0137899999999998E-3</v>
      </c>
      <c r="AM95" s="5" t="s">
        <v>14</v>
      </c>
      <c r="AN95" s="5">
        <v>1.40266E-3</v>
      </c>
      <c r="AO95" s="54">
        <v>1.0999999999999999E-8</v>
      </c>
      <c r="AP95" s="42">
        <v>462690</v>
      </c>
      <c r="AQ95" s="40">
        <v>4.2999999999999997E-2</v>
      </c>
      <c r="AR95" s="5">
        <v>0.45</v>
      </c>
      <c r="AS95" s="5">
        <v>1.2999999999999999E-2</v>
      </c>
      <c r="AT95" s="5">
        <v>6.5999400000000001E-4</v>
      </c>
      <c r="AU95" s="42">
        <v>98538</v>
      </c>
      <c r="AV95" s="40">
        <v>6.8000000000000005E-2</v>
      </c>
      <c r="AW95" s="5">
        <v>0.45</v>
      </c>
      <c r="AX95" s="5">
        <v>1.9E-2</v>
      </c>
      <c r="AY95" s="5">
        <v>4.2000099999999998E-4</v>
      </c>
      <c r="AZ95" s="42">
        <v>72305</v>
      </c>
      <c r="BA95" s="40">
        <v>4.9000000000000002E-2</v>
      </c>
      <c r="BB95" s="5">
        <v>0.45</v>
      </c>
      <c r="BC95" s="5">
        <v>3.5000000000000003E-2</v>
      </c>
      <c r="BD95" s="5">
        <v>0.15</v>
      </c>
      <c r="BE95" s="42">
        <v>47103</v>
      </c>
    </row>
    <row r="96" spans="1:57" ht="14" customHeight="1">
      <c r="A96" s="11" t="s">
        <v>216</v>
      </c>
      <c r="B96" s="1">
        <v>15</v>
      </c>
      <c r="C96" s="1">
        <v>47680815</v>
      </c>
      <c r="D96" s="1" t="s">
        <v>344</v>
      </c>
      <c r="E96" s="21" t="s">
        <v>343</v>
      </c>
      <c r="F96" s="11">
        <v>0.78844000000000003</v>
      </c>
      <c r="G96" s="1">
        <v>-1.64032E-2</v>
      </c>
      <c r="H96" s="1">
        <v>1.6984700000000001E-3</v>
      </c>
      <c r="I96" s="95">
        <v>4.5999999999999996E-22</v>
      </c>
      <c r="J96" s="1">
        <v>462690</v>
      </c>
      <c r="K96" s="11" t="s">
        <v>14</v>
      </c>
      <c r="L96" s="1">
        <v>7.7390000000000002E-3</v>
      </c>
      <c r="M96" s="1">
        <v>8.5475800000000008E-3</v>
      </c>
      <c r="N96" s="1">
        <v>0.37</v>
      </c>
      <c r="O96" s="21">
        <v>547261</v>
      </c>
      <c r="Q96" s="11" t="s">
        <v>498</v>
      </c>
      <c r="R96" s="1">
        <v>1</v>
      </c>
      <c r="S96" s="1">
        <v>229672955</v>
      </c>
      <c r="T96" s="1" t="s">
        <v>344</v>
      </c>
      <c r="U96" s="21" t="s">
        <v>343</v>
      </c>
      <c r="V96" s="11">
        <v>-1.7020499999999999E-4</v>
      </c>
      <c r="W96" s="1">
        <v>1.44093E-3</v>
      </c>
      <c r="X96" s="1">
        <v>0.91</v>
      </c>
      <c r="Y96" s="30" t="s">
        <v>14</v>
      </c>
      <c r="Z96" s="21">
        <v>462690</v>
      </c>
      <c r="AA96" s="11">
        <v>4.87E-2</v>
      </c>
      <c r="AB96" s="1">
        <v>8.0999999999999996E-3</v>
      </c>
      <c r="AC96" s="95">
        <v>1.8640199999999999E-9</v>
      </c>
      <c r="AD96" s="1">
        <v>0.36654900000000001</v>
      </c>
      <c r="AE96" s="21">
        <v>590283</v>
      </c>
      <c r="AG96" s="40" t="s">
        <v>425</v>
      </c>
      <c r="AH96" s="5">
        <v>6</v>
      </c>
      <c r="AI96" s="5">
        <v>111707821</v>
      </c>
      <c r="AJ96" s="5" t="s">
        <v>341</v>
      </c>
      <c r="AK96" s="42" t="s">
        <v>343</v>
      </c>
      <c r="AL96" s="40">
        <v>1.25839E-2</v>
      </c>
      <c r="AM96" s="5" t="s">
        <v>14</v>
      </c>
      <c r="AN96" s="5">
        <v>1.79283E-3</v>
      </c>
      <c r="AO96" s="54">
        <v>2.1999999999999999E-12</v>
      </c>
      <c r="AP96" s="42">
        <v>462690</v>
      </c>
      <c r="AQ96" s="97">
        <v>-5.0000000000000001E-4</v>
      </c>
      <c r="AR96" s="5">
        <v>0.17199999999999999</v>
      </c>
      <c r="AS96" s="5">
        <v>1.4999999999999999E-2</v>
      </c>
      <c r="AT96" s="5">
        <v>0.97</v>
      </c>
      <c r="AU96" s="42">
        <v>96728</v>
      </c>
      <c r="AV96" s="40">
        <v>5.7000000000000002E-3</v>
      </c>
      <c r="AW96" s="5">
        <v>0.17199999999999999</v>
      </c>
      <c r="AX96" s="5">
        <v>2.4E-2</v>
      </c>
      <c r="AY96" s="5">
        <v>0.82</v>
      </c>
      <c r="AZ96" s="42">
        <v>65573</v>
      </c>
      <c r="BA96" s="40">
        <v>1.7999999999999999E-2</v>
      </c>
      <c r="BB96" s="5">
        <v>0.17199999999999999</v>
      </c>
      <c r="BC96" s="5">
        <v>4.9000000000000002E-2</v>
      </c>
      <c r="BD96" s="5">
        <v>0.70999900000000005</v>
      </c>
      <c r="BE96" s="42">
        <v>34063</v>
      </c>
    </row>
    <row r="97" spans="1:57" ht="14" customHeight="1">
      <c r="A97" s="11" t="s">
        <v>391</v>
      </c>
      <c r="B97" s="1">
        <v>2</v>
      </c>
      <c r="C97" s="1">
        <v>60475509</v>
      </c>
      <c r="D97" s="1" t="s">
        <v>340</v>
      </c>
      <c r="E97" s="21" t="s">
        <v>341</v>
      </c>
      <c r="F97" s="11">
        <v>0.39288600000000001</v>
      </c>
      <c r="G97" s="1">
        <v>-8.7197500000000001E-3</v>
      </c>
      <c r="H97" s="1">
        <v>1.4253899999999999E-3</v>
      </c>
      <c r="I97" s="95">
        <v>9.5000000000000003E-10</v>
      </c>
      <c r="J97" s="1">
        <v>462690</v>
      </c>
      <c r="K97" s="11" t="s">
        <v>14</v>
      </c>
      <c r="L97" s="1">
        <v>-1.13565E-2</v>
      </c>
      <c r="M97" s="1">
        <v>7.2276299999999996E-3</v>
      </c>
      <c r="N97" s="1">
        <v>0.12</v>
      </c>
      <c r="O97" s="21">
        <v>547261</v>
      </c>
      <c r="Q97" s="11" t="s">
        <v>214</v>
      </c>
      <c r="R97" s="1">
        <v>20</v>
      </c>
      <c r="S97" s="1">
        <v>59032097</v>
      </c>
      <c r="T97" s="1" t="s">
        <v>343</v>
      </c>
      <c r="U97" s="21" t="s">
        <v>344</v>
      </c>
      <c r="V97" s="11">
        <v>-8.2838100000000008E-3</v>
      </c>
      <c r="W97" s="1">
        <v>1.4560199999999999E-3</v>
      </c>
      <c r="X97" s="95">
        <v>1.3000000000000001E-8</v>
      </c>
      <c r="Y97" s="30" t="s">
        <v>14</v>
      </c>
      <c r="Z97" s="21">
        <v>462690</v>
      </c>
      <c r="AA97" s="11">
        <v>-1.3299999999999999E-2</v>
      </c>
      <c r="AB97" s="1">
        <v>8.2000000000000007E-3</v>
      </c>
      <c r="AC97" s="1">
        <v>0.1065</v>
      </c>
      <c r="AD97" s="1">
        <v>0.34751399999999999</v>
      </c>
      <c r="AE97" s="21">
        <v>590283</v>
      </c>
      <c r="AG97" s="40" t="s">
        <v>310</v>
      </c>
      <c r="AH97" s="5">
        <v>7</v>
      </c>
      <c r="AI97" s="5">
        <v>117543063</v>
      </c>
      <c r="AJ97" s="5" t="s">
        <v>343</v>
      </c>
      <c r="AK97" s="42" t="s">
        <v>344</v>
      </c>
      <c r="AL97" s="40">
        <v>-1.0421100000000001E-2</v>
      </c>
      <c r="AM97" s="5" t="s">
        <v>14</v>
      </c>
      <c r="AN97" s="5">
        <v>1.39062E-3</v>
      </c>
      <c r="AO97" s="54">
        <v>6.7000000000000005E-14</v>
      </c>
      <c r="AP97" s="42">
        <v>462690</v>
      </c>
      <c r="AQ97" s="40">
        <v>1.0999999999999999E-2</v>
      </c>
      <c r="AR97" s="5">
        <v>0.55800000000000005</v>
      </c>
      <c r="AS97" s="5">
        <v>1.2E-2</v>
      </c>
      <c r="AT97" s="5">
        <v>0.38</v>
      </c>
      <c r="AU97" s="42">
        <v>98366</v>
      </c>
      <c r="AV97" s="40">
        <v>1.4E-2</v>
      </c>
      <c r="AW97" s="5">
        <v>0.55800000000000005</v>
      </c>
      <c r="AX97" s="5">
        <v>1.9E-2</v>
      </c>
      <c r="AY97" s="5">
        <v>0.46</v>
      </c>
      <c r="AZ97" s="42">
        <v>72351</v>
      </c>
      <c r="BA97" s="40">
        <v>-4.1000000000000002E-2</v>
      </c>
      <c r="BB97" s="5">
        <v>0.55800000000000005</v>
      </c>
      <c r="BC97" s="5">
        <v>3.3000000000000002E-2</v>
      </c>
      <c r="BD97" s="5">
        <v>0.22</v>
      </c>
      <c r="BE97" s="42">
        <v>48898</v>
      </c>
    </row>
    <row r="98" spans="1:57" ht="14" customHeight="1">
      <c r="A98" s="11" t="s">
        <v>392</v>
      </c>
      <c r="B98" s="1">
        <v>16</v>
      </c>
      <c r="C98" s="1">
        <v>89645437</v>
      </c>
      <c r="D98" s="1" t="s">
        <v>344</v>
      </c>
      <c r="E98" s="21" t="s">
        <v>340</v>
      </c>
      <c r="F98" s="11">
        <v>0.30756499999999998</v>
      </c>
      <c r="G98" s="1">
        <v>-9.0888199999999992E-3</v>
      </c>
      <c r="H98" s="1">
        <v>1.511E-3</v>
      </c>
      <c r="I98" s="95">
        <v>1.8E-9</v>
      </c>
      <c r="J98" s="1">
        <v>462690</v>
      </c>
      <c r="K98" s="11" t="s">
        <v>14</v>
      </c>
      <c r="L98" s="1">
        <v>9.9741299999999995E-4</v>
      </c>
      <c r="M98" s="1">
        <v>7.6065899999999999E-3</v>
      </c>
      <c r="N98" s="1">
        <v>0.9</v>
      </c>
      <c r="O98" s="21">
        <v>547261</v>
      </c>
      <c r="Q98" s="11" t="s">
        <v>216</v>
      </c>
      <c r="R98" s="1">
        <v>15</v>
      </c>
      <c r="S98" s="1">
        <v>47680815</v>
      </c>
      <c r="T98" s="1" t="s">
        <v>344</v>
      </c>
      <c r="U98" s="21" t="s">
        <v>343</v>
      </c>
      <c r="V98" s="11">
        <v>-1.64032E-2</v>
      </c>
      <c r="W98" s="1">
        <v>1.6984700000000001E-3</v>
      </c>
      <c r="X98" s="95">
        <v>4.5999999999999996E-22</v>
      </c>
      <c r="Y98" s="30" t="s">
        <v>14</v>
      </c>
      <c r="Z98" s="21">
        <v>462690</v>
      </c>
      <c r="AA98" s="11">
        <v>-4.8999999999999998E-3</v>
      </c>
      <c r="AB98" s="1">
        <v>9.5999999999999992E-3</v>
      </c>
      <c r="AC98" s="1">
        <v>0.60770000000000002</v>
      </c>
      <c r="AD98" s="1">
        <v>0.78854199999999997</v>
      </c>
      <c r="AE98" s="21">
        <v>590283</v>
      </c>
      <c r="AG98" s="40" t="s">
        <v>565</v>
      </c>
      <c r="AH98" s="5">
        <v>15</v>
      </c>
      <c r="AI98" s="5">
        <v>68043057</v>
      </c>
      <c r="AJ98" s="5" t="s">
        <v>341</v>
      </c>
      <c r="AK98" s="42" t="s">
        <v>344</v>
      </c>
      <c r="AL98" s="40">
        <v>4.1119800000000003E-3</v>
      </c>
      <c r="AM98" s="5" t="s">
        <v>14</v>
      </c>
      <c r="AN98" s="5">
        <v>1.66421E-3</v>
      </c>
      <c r="AO98" s="5">
        <v>1.2999999999999999E-2</v>
      </c>
      <c r="AP98" s="42">
        <v>462690</v>
      </c>
      <c r="AQ98" s="40">
        <v>0.1</v>
      </c>
      <c r="AR98" s="5">
        <v>0.78</v>
      </c>
      <c r="AS98" s="5">
        <v>1.4999999999999999E-2</v>
      </c>
      <c r="AT98" s="54">
        <v>1.6998100000000001E-11</v>
      </c>
      <c r="AU98" s="42">
        <v>96843</v>
      </c>
      <c r="AV98" s="40">
        <v>0.12</v>
      </c>
      <c r="AW98" s="5">
        <v>0.78</v>
      </c>
      <c r="AX98" s="5">
        <v>2.4E-2</v>
      </c>
      <c r="AY98" s="54">
        <v>1.09999E-6</v>
      </c>
      <c r="AZ98" s="42">
        <v>67384</v>
      </c>
      <c r="BA98" s="40">
        <v>0.17</v>
      </c>
      <c r="BB98" s="5">
        <v>0.78</v>
      </c>
      <c r="BC98" s="5">
        <v>4.5999999999999999E-2</v>
      </c>
      <c r="BD98" s="5">
        <v>2.1000000000000001E-4</v>
      </c>
      <c r="BE98" s="42">
        <v>36525</v>
      </c>
    </row>
    <row r="99" spans="1:57" ht="14" customHeight="1">
      <c r="A99" s="11" t="s">
        <v>393</v>
      </c>
      <c r="B99" s="1">
        <v>11</v>
      </c>
      <c r="C99" s="1">
        <v>65349063</v>
      </c>
      <c r="D99" s="1" t="s">
        <v>344</v>
      </c>
      <c r="E99" s="21" t="s">
        <v>343</v>
      </c>
      <c r="F99" s="11">
        <v>0.53235699999999997</v>
      </c>
      <c r="G99" s="1">
        <v>1.6076300000000001E-3</v>
      </c>
      <c r="H99" s="1">
        <v>1.39061E-3</v>
      </c>
      <c r="I99" s="1">
        <v>0.25</v>
      </c>
      <c r="J99" s="1">
        <v>462690</v>
      </c>
      <c r="K99" s="11" t="s">
        <v>14</v>
      </c>
      <c r="L99" s="1">
        <v>-4.1126700000000002E-2</v>
      </c>
      <c r="M99" s="1">
        <v>6.9696599999999999E-3</v>
      </c>
      <c r="N99" s="95">
        <v>3.5999799999999998E-9</v>
      </c>
      <c r="O99" s="21">
        <v>547261</v>
      </c>
      <c r="Q99" s="11" t="s">
        <v>391</v>
      </c>
      <c r="R99" s="1">
        <v>2</v>
      </c>
      <c r="S99" s="1">
        <v>60475509</v>
      </c>
      <c r="T99" s="1" t="s">
        <v>340</v>
      </c>
      <c r="U99" s="21" t="s">
        <v>341</v>
      </c>
      <c r="V99" s="11">
        <v>-8.7197500000000001E-3</v>
      </c>
      <c r="W99" s="1">
        <v>1.4253899999999999E-3</v>
      </c>
      <c r="X99" s="95">
        <v>9.5000000000000003E-10</v>
      </c>
      <c r="Y99" s="30" t="s">
        <v>14</v>
      </c>
      <c r="Z99" s="21">
        <v>462690</v>
      </c>
      <c r="AA99" s="11">
        <v>-1.7899999999999999E-2</v>
      </c>
      <c r="AB99" s="1">
        <v>8.0999999999999996E-3</v>
      </c>
      <c r="AC99" s="1">
        <v>2.64198E-2</v>
      </c>
      <c r="AD99" s="1">
        <v>0.39334799999999998</v>
      </c>
      <c r="AE99" s="21">
        <v>590283</v>
      </c>
      <c r="AG99" s="40" t="s">
        <v>318</v>
      </c>
      <c r="AH99" s="5">
        <v>15</v>
      </c>
      <c r="AI99" s="5">
        <v>78851615</v>
      </c>
      <c r="AJ99" s="5" t="s">
        <v>341</v>
      </c>
      <c r="AK99" s="42" t="s">
        <v>340</v>
      </c>
      <c r="AL99" s="40">
        <v>1.9216400000000002E-2</v>
      </c>
      <c r="AM99" s="5" t="s">
        <v>14</v>
      </c>
      <c r="AN99" s="5">
        <v>1.4618299999999999E-3</v>
      </c>
      <c r="AO99" s="54">
        <v>1.8E-39</v>
      </c>
      <c r="AP99" s="42">
        <v>462690</v>
      </c>
      <c r="AQ99" s="40">
        <v>-2.4E-2</v>
      </c>
      <c r="AR99" s="5">
        <v>0.42499999999999999</v>
      </c>
      <c r="AS99" s="5">
        <v>1.2999999999999999E-2</v>
      </c>
      <c r="AT99" s="5">
        <v>6.9000099999999995E-2</v>
      </c>
      <c r="AU99" s="42">
        <v>98336</v>
      </c>
      <c r="AV99" s="40">
        <v>-2.4E-2</v>
      </c>
      <c r="AW99" s="5">
        <v>0.42499999999999999</v>
      </c>
      <c r="AX99" s="5">
        <v>0.02</v>
      </c>
      <c r="AY99" s="5">
        <v>0.23</v>
      </c>
      <c r="AZ99" s="42">
        <v>71457</v>
      </c>
      <c r="BA99" s="40">
        <v>-5.7000000000000002E-2</v>
      </c>
      <c r="BB99" s="5">
        <v>0.42499999999999999</v>
      </c>
      <c r="BC99" s="5">
        <v>3.7999999999999999E-2</v>
      </c>
      <c r="BD99" s="5">
        <v>0.13</v>
      </c>
      <c r="BE99" s="42">
        <v>43633</v>
      </c>
    </row>
    <row r="100" spans="1:57" ht="14" customHeight="1">
      <c r="A100" s="11" t="s">
        <v>221</v>
      </c>
      <c r="B100" s="1">
        <v>14</v>
      </c>
      <c r="C100" s="1">
        <v>104198251</v>
      </c>
      <c r="D100" s="1" t="s">
        <v>340</v>
      </c>
      <c r="E100" s="21" t="s">
        <v>341</v>
      </c>
      <c r="F100" s="11">
        <v>0.595136</v>
      </c>
      <c r="G100" s="1">
        <v>-1.0792899999999999E-2</v>
      </c>
      <c r="H100" s="1">
        <v>1.4159000000000001E-3</v>
      </c>
      <c r="I100" s="95">
        <v>2.5000000000000001E-14</v>
      </c>
      <c r="J100" s="1">
        <v>462690</v>
      </c>
      <c r="K100" s="11" t="s">
        <v>14</v>
      </c>
      <c r="L100" s="1">
        <v>-2.7784400000000001E-3</v>
      </c>
      <c r="M100" s="1">
        <v>7.1035200000000003E-3</v>
      </c>
      <c r="N100" s="1">
        <v>0.7</v>
      </c>
      <c r="O100" s="21">
        <v>547261</v>
      </c>
      <c r="Q100" s="11" t="s">
        <v>221</v>
      </c>
      <c r="R100" s="1">
        <v>14</v>
      </c>
      <c r="S100" s="1">
        <v>104198251</v>
      </c>
      <c r="T100" s="1" t="s">
        <v>340</v>
      </c>
      <c r="U100" s="21" t="s">
        <v>341</v>
      </c>
      <c r="V100" s="11">
        <v>-1.0792899999999999E-2</v>
      </c>
      <c r="W100" s="1">
        <v>1.4159000000000001E-3</v>
      </c>
      <c r="X100" s="95">
        <v>2.5000000000000001E-14</v>
      </c>
      <c r="Y100" s="30" t="s">
        <v>14</v>
      </c>
      <c r="Z100" s="21">
        <v>462690</v>
      </c>
      <c r="AA100" s="23">
        <v>-5.0000000000000001E-4</v>
      </c>
      <c r="AB100" s="1">
        <v>7.9000000000000008E-3</v>
      </c>
      <c r="AC100" s="1">
        <v>0.94920000000000004</v>
      </c>
      <c r="AD100" s="1">
        <v>0.59578399999999998</v>
      </c>
      <c r="AE100" s="21">
        <v>590283</v>
      </c>
      <c r="AG100" s="40" t="s">
        <v>320</v>
      </c>
      <c r="AH100" s="5">
        <v>14</v>
      </c>
      <c r="AI100" s="5">
        <v>57349958</v>
      </c>
      <c r="AJ100" s="5" t="s">
        <v>341</v>
      </c>
      <c r="AK100" s="42" t="s">
        <v>340</v>
      </c>
      <c r="AL100" s="40">
        <v>8.3380799999999995E-3</v>
      </c>
      <c r="AM100" s="5" t="s">
        <v>14</v>
      </c>
      <c r="AN100" s="5">
        <v>1.4023E-3</v>
      </c>
      <c r="AO100" s="54">
        <v>2.7000000000000002E-9</v>
      </c>
      <c r="AP100" s="42">
        <v>462690</v>
      </c>
      <c r="AQ100" s="40">
        <v>1.0999999999999999E-2</v>
      </c>
      <c r="AR100" s="5">
        <v>0.49099999999999999</v>
      </c>
      <c r="AS100" s="5">
        <v>1.2E-2</v>
      </c>
      <c r="AT100" s="5">
        <v>0.36</v>
      </c>
      <c r="AU100" s="42">
        <v>98683</v>
      </c>
      <c r="AV100" s="40">
        <v>2.7E-2</v>
      </c>
      <c r="AW100" s="5">
        <v>0.49099999999999999</v>
      </c>
      <c r="AX100" s="5">
        <v>1.9E-2</v>
      </c>
      <c r="AY100" s="5">
        <v>0.16</v>
      </c>
      <c r="AZ100" s="42">
        <v>72368</v>
      </c>
      <c r="BA100" s="40">
        <v>1.4999999999999999E-2</v>
      </c>
      <c r="BB100" s="5">
        <v>0.49099999999999999</v>
      </c>
      <c r="BC100" s="5">
        <v>3.4000000000000002E-2</v>
      </c>
      <c r="BD100" s="5">
        <v>0.64999899999999999</v>
      </c>
      <c r="BE100" s="42">
        <v>47771</v>
      </c>
    </row>
    <row r="101" spans="1:57" ht="14" customHeight="1">
      <c r="A101" s="11" t="s">
        <v>394</v>
      </c>
      <c r="B101" s="1">
        <v>2</v>
      </c>
      <c r="C101" s="1">
        <v>166199284</v>
      </c>
      <c r="D101" s="1" t="s">
        <v>340</v>
      </c>
      <c r="E101" s="21" t="s">
        <v>343</v>
      </c>
      <c r="F101" s="11">
        <v>0.52784500000000001</v>
      </c>
      <c r="G101" s="1">
        <v>-8.2564600000000002E-3</v>
      </c>
      <c r="H101" s="1">
        <v>1.3856300000000001E-3</v>
      </c>
      <c r="I101" s="95">
        <v>2.5000000000000001E-9</v>
      </c>
      <c r="J101" s="1">
        <v>462690</v>
      </c>
      <c r="K101" s="11" t="s">
        <v>14</v>
      </c>
      <c r="L101" s="1">
        <v>-9.5670100000000008E-3</v>
      </c>
      <c r="M101" s="1">
        <v>6.9517099999999998E-3</v>
      </c>
      <c r="N101" s="1">
        <v>0.17</v>
      </c>
      <c r="O101" s="21">
        <v>547261</v>
      </c>
      <c r="Q101" s="11" t="s">
        <v>499</v>
      </c>
      <c r="R101" s="1">
        <v>6</v>
      </c>
      <c r="S101" s="1">
        <v>131950233</v>
      </c>
      <c r="T101" s="1" t="s">
        <v>340</v>
      </c>
      <c r="U101" s="21" t="s">
        <v>344</v>
      </c>
      <c r="V101" s="11">
        <v>-4.3875600000000004E-3</v>
      </c>
      <c r="W101" s="1">
        <v>1.77382E-3</v>
      </c>
      <c r="X101" s="1">
        <v>1.2999999999999999E-2</v>
      </c>
      <c r="Y101" s="30" t="s">
        <v>14</v>
      </c>
      <c r="Z101" s="21">
        <v>462690</v>
      </c>
      <c r="AA101" s="11">
        <v>-5.0500000000000003E-2</v>
      </c>
      <c r="AB101" s="1">
        <v>9.1000000000000004E-3</v>
      </c>
      <c r="AC101" s="95">
        <v>2.58899E-8</v>
      </c>
      <c r="AD101" s="1">
        <v>0.81416200000000005</v>
      </c>
      <c r="AE101" s="21">
        <v>590283</v>
      </c>
      <c r="AG101" s="40" t="s">
        <v>427</v>
      </c>
      <c r="AH101" s="5">
        <v>17</v>
      </c>
      <c r="AI101" s="5">
        <v>27588806</v>
      </c>
      <c r="AJ101" s="5" t="s">
        <v>341</v>
      </c>
      <c r="AK101" s="42" t="s">
        <v>343</v>
      </c>
      <c r="AL101" s="40">
        <v>-1.14612E-2</v>
      </c>
      <c r="AM101" s="5" t="s">
        <v>14</v>
      </c>
      <c r="AN101" s="5">
        <v>1.7967899999999999E-3</v>
      </c>
      <c r="AO101" s="54">
        <v>1.8E-10</v>
      </c>
      <c r="AP101" s="42">
        <v>462690</v>
      </c>
      <c r="AQ101" s="40">
        <v>-3.8999999999999998E-3</v>
      </c>
      <c r="AR101" s="5">
        <v>0.86699999999999999</v>
      </c>
      <c r="AS101" s="5">
        <v>1.7000000000000001E-2</v>
      </c>
      <c r="AT101" s="5">
        <v>0.82</v>
      </c>
      <c r="AU101" s="42">
        <v>96135</v>
      </c>
      <c r="AV101" s="40">
        <v>4.1999999999999997E-3</v>
      </c>
      <c r="AW101" s="5">
        <v>0.86699999999999999</v>
      </c>
      <c r="AX101" s="5">
        <v>2.5999999999999999E-2</v>
      </c>
      <c r="AY101" s="5">
        <v>0.87</v>
      </c>
      <c r="AZ101" s="42">
        <v>65543</v>
      </c>
      <c r="BA101" s="40">
        <v>-7.0999999999999994E-2</v>
      </c>
      <c r="BB101" s="5">
        <v>0.86699999999999999</v>
      </c>
      <c r="BC101" s="5">
        <v>0.05</v>
      </c>
      <c r="BD101" s="5">
        <v>0.16</v>
      </c>
      <c r="BE101" s="42">
        <v>33139</v>
      </c>
    </row>
    <row r="102" spans="1:57" ht="14" customHeight="1">
      <c r="A102" s="11" t="s">
        <v>395</v>
      </c>
      <c r="B102" s="1">
        <v>4</v>
      </c>
      <c r="C102" s="1">
        <v>156642884</v>
      </c>
      <c r="D102" s="1" t="s">
        <v>343</v>
      </c>
      <c r="E102" s="21" t="s">
        <v>344</v>
      </c>
      <c r="F102" s="11">
        <v>0.81600600000000001</v>
      </c>
      <c r="G102" s="1">
        <v>3.3680300000000002E-3</v>
      </c>
      <c r="H102" s="1">
        <v>1.78886E-3</v>
      </c>
      <c r="I102" s="1">
        <v>0.06</v>
      </c>
      <c r="J102" s="1">
        <v>462690</v>
      </c>
      <c r="K102" s="11" t="s">
        <v>14</v>
      </c>
      <c r="L102" s="1">
        <v>6.8667500000000006E-2</v>
      </c>
      <c r="M102" s="1">
        <v>9.0179100000000005E-3</v>
      </c>
      <c r="N102" s="95">
        <v>2.6001599999999999E-14</v>
      </c>
      <c r="O102" s="21">
        <v>547261</v>
      </c>
      <c r="Q102" s="11" t="s">
        <v>500</v>
      </c>
      <c r="R102" s="1">
        <v>8</v>
      </c>
      <c r="S102" s="1">
        <v>118185025</v>
      </c>
      <c r="T102" s="1" t="s">
        <v>344</v>
      </c>
      <c r="U102" s="21" t="s">
        <v>343</v>
      </c>
      <c r="V102" s="11">
        <v>2.8290500000000001E-3</v>
      </c>
      <c r="W102" s="1">
        <v>1.5006500000000001E-3</v>
      </c>
      <c r="X102" s="1">
        <v>5.8999999999999997E-2</v>
      </c>
      <c r="Y102" s="30" t="s">
        <v>14</v>
      </c>
      <c r="Z102" s="21">
        <v>462690</v>
      </c>
      <c r="AA102" s="11">
        <v>0.1217</v>
      </c>
      <c r="AB102" s="1">
        <v>8.0000000000000002E-3</v>
      </c>
      <c r="AC102" s="95">
        <v>2.3211299999999998E-52</v>
      </c>
      <c r="AD102" s="1">
        <v>0.68871899999999997</v>
      </c>
      <c r="AE102" s="21">
        <v>590283</v>
      </c>
      <c r="AG102" s="40" t="s">
        <v>322</v>
      </c>
      <c r="AH102" s="5">
        <v>16</v>
      </c>
      <c r="AI102" s="5">
        <v>69556715</v>
      </c>
      <c r="AJ102" s="5" t="s">
        <v>341</v>
      </c>
      <c r="AK102" s="42" t="s">
        <v>340</v>
      </c>
      <c r="AL102" s="40">
        <v>9.2406999999999993E-3</v>
      </c>
      <c r="AM102" s="5" t="s">
        <v>14</v>
      </c>
      <c r="AN102" s="5">
        <v>1.4136699999999999E-3</v>
      </c>
      <c r="AO102" s="54">
        <v>6.3000000000000002E-11</v>
      </c>
      <c r="AP102" s="42">
        <v>462690</v>
      </c>
      <c r="AQ102" s="40">
        <v>0.04</v>
      </c>
      <c r="AR102" s="5">
        <v>0.57299999999999995</v>
      </c>
      <c r="AS102" s="5">
        <v>1.2999999999999999E-2</v>
      </c>
      <c r="AT102" s="5">
        <v>1.29999E-3</v>
      </c>
      <c r="AU102" s="42">
        <v>98634</v>
      </c>
      <c r="AV102" s="40">
        <v>5.5E-2</v>
      </c>
      <c r="AW102" s="5">
        <v>0.57299999999999995</v>
      </c>
      <c r="AX102" s="5">
        <v>1.9E-2</v>
      </c>
      <c r="AY102" s="5">
        <v>4.0000000000000001E-3</v>
      </c>
      <c r="AZ102" s="42">
        <v>71928</v>
      </c>
      <c r="BA102" s="40">
        <v>7.0000000000000007E-2</v>
      </c>
      <c r="BB102" s="5">
        <v>0.57299999999999995</v>
      </c>
      <c r="BC102" s="5">
        <v>3.4000000000000002E-2</v>
      </c>
      <c r="BD102" s="5">
        <v>3.7999699999999997E-2</v>
      </c>
      <c r="BE102" s="42">
        <v>47167</v>
      </c>
    </row>
    <row r="103" spans="1:57" ht="14" customHeight="1">
      <c r="A103" s="11" t="s">
        <v>222</v>
      </c>
      <c r="B103" s="1">
        <v>2</v>
      </c>
      <c r="C103" s="1">
        <v>113240183</v>
      </c>
      <c r="D103" s="1" t="s">
        <v>340</v>
      </c>
      <c r="E103" s="21" t="s">
        <v>341</v>
      </c>
      <c r="F103" s="11">
        <v>0.72385200000000005</v>
      </c>
      <c r="G103" s="1">
        <v>-9.5446599999999999E-3</v>
      </c>
      <c r="H103" s="1">
        <v>1.5574499999999999E-3</v>
      </c>
      <c r="I103" s="95">
        <v>8.9000000000000003E-10</v>
      </c>
      <c r="J103" s="1">
        <v>462690</v>
      </c>
      <c r="K103" s="11" t="s">
        <v>14</v>
      </c>
      <c r="L103" s="1">
        <v>-9.9890699999999992E-3</v>
      </c>
      <c r="M103" s="1">
        <v>7.86216E-3</v>
      </c>
      <c r="N103" s="1">
        <v>0.2</v>
      </c>
      <c r="O103" s="21">
        <v>547261</v>
      </c>
      <c r="Q103" s="11" t="s">
        <v>222</v>
      </c>
      <c r="R103" s="1">
        <v>2</v>
      </c>
      <c r="S103" s="1">
        <v>113240183</v>
      </c>
      <c r="T103" s="1" t="s">
        <v>340</v>
      </c>
      <c r="U103" s="21" t="s">
        <v>341</v>
      </c>
      <c r="V103" s="11">
        <v>-9.5446599999999999E-3</v>
      </c>
      <c r="W103" s="1">
        <v>1.5574499999999999E-3</v>
      </c>
      <c r="X103" s="95">
        <v>8.9000000000000003E-10</v>
      </c>
      <c r="Y103" s="30" t="s">
        <v>14</v>
      </c>
      <c r="Z103" s="21">
        <v>462690</v>
      </c>
      <c r="AA103" s="11">
        <v>-9.1999999999999998E-3</v>
      </c>
      <c r="AB103" s="1">
        <v>8.8000000000000005E-3</v>
      </c>
      <c r="AC103" s="1">
        <v>0.29870000000000002</v>
      </c>
      <c r="AD103" s="1">
        <v>0.72495100000000001</v>
      </c>
      <c r="AE103" s="21">
        <v>590283</v>
      </c>
      <c r="AG103" s="40" t="s">
        <v>542</v>
      </c>
      <c r="AH103" s="5">
        <v>1</v>
      </c>
      <c r="AI103" s="5">
        <v>107597988</v>
      </c>
      <c r="AJ103" s="5" t="s">
        <v>340</v>
      </c>
      <c r="AK103" s="42" t="s">
        <v>343</v>
      </c>
      <c r="AL103" s="40">
        <v>8.3477299999999994E-3</v>
      </c>
      <c r="AM103" s="5" t="s">
        <v>14</v>
      </c>
      <c r="AN103" s="5">
        <v>1.4642399999999999E-3</v>
      </c>
      <c r="AO103" s="54">
        <v>1.2E-8</v>
      </c>
      <c r="AP103" s="42">
        <v>462690</v>
      </c>
      <c r="AQ103" s="40">
        <v>2.4E-2</v>
      </c>
      <c r="AR103" s="5">
        <v>0.36699999999999999</v>
      </c>
      <c r="AS103" s="5">
        <v>1.2999999999999999E-2</v>
      </c>
      <c r="AT103" s="5">
        <v>6.59994E-2</v>
      </c>
      <c r="AU103" s="42">
        <v>97447</v>
      </c>
      <c r="AV103" s="40">
        <v>2.7E-2</v>
      </c>
      <c r="AW103" s="5">
        <v>0.36699999999999999</v>
      </c>
      <c r="AX103" s="5">
        <v>0.02</v>
      </c>
      <c r="AY103" s="5">
        <v>0.18</v>
      </c>
      <c r="AZ103" s="42">
        <v>70982</v>
      </c>
      <c r="BA103" s="40">
        <v>1.4999999999999999E-2</v>
      </c>
      <c r="BB103" s="5">
        <v>0.36699999999999999</v>
      </c>
      <c r="BC103" s="5">
        <v>3.7999999999999999E-2</v>
      </c>
      <c r="BD103" s="5">
        <v>0.7</v>
      </c>
      <c r="BE103" s="42">
        <v>40338</v>
      </c>
    </row>
    <row r="104" spans="1:57" ht="14" customHeight="1">
      <c r="A104" s="11" t="s">
        <v>223</v>
      </c>
      <c r="B104" s="1">
        <v>10</v>
      </c>
      <c r="C104" s="1">
        <v>106467853</v>
      </c>
      <c r="D104" s="1" t="s">
        <v>343</v>
      </c>
      <c r="E104" s="21" t="s">
        <v>344</v>
      </c>
      <c r="F104" s="11">
        <v>0.58528599999999997</v>
      </c>
      <c r="G104" s="1">
        <v>9.6269600000000004E-3</v>
      </c>
      <c r="H104" s="1">
        <v>1.41792E-3</v>
      </c>
      <c r="I104" s="95">
        <v>1.1000000000000001E-11</v>
      </c>
      <c r="J104" s="1">
        <v>462690</v>
      </c>
      <c r="K104" s="11" t="s">
        <v>14</v>
      </c>
      <c r="L104" s="1">
        <v>2.20167E-2</v>
      </c>
      <c r="M104" s="1">
        <v>7.1758799999999999E-3</v>
      </c>
      <c r="N104" s="1">
        <v>2.1999900000000002E-3</v>
      </c>
      <c r="O104" s="21">
        <v>547261</v>
      </c>
      <c r="Q104" s="11" t="s">
        <v>223</v>
      </c>
      <c r="R104" s="1">
        <v>10</v>
      </c>
      <c r="S104" s="1">
        <v>106467853</v>
      </c>
      <c r="T104" s="1" t="s">
        <v>343</v>
      </c>
      <c r="U104" s="21" t="s">
        <v>344</v>
      </c>
      <c r="V104" s="11">
        <v>9.6269600000000004E-3</v>
      </c>
      <c r="W104" s="1">
        <v>1.41792E-3</v>
      </c>
      <c r="X104" s="95">
        <v>1.1000000000000001E-11</v>
      </c>
      <c r="Y104" s="30" t="s">
        <v>14</v>
      </c>
      <c r="Z104" s="21">
        <v>462690</v>
      </c>
      <c r="AA104" s="11">
        <v>1.5100000000000001E-2</v>
      </c>
      <c r="AB104" s="1">
        <v>8.0000000000000002E-3</v>
      </c>
      <c r="AC104" s="1">
        <v>5.9600500000000001E-2</v>
      </c>
      <c r="AD104" s="1">
        <v>0.58549600000000002</v>
      </c>
      <c r="AE104" s="21">
        <v>590283</v>
      </c>
      <c r="AG104" s="40" t="s">
        <v>566</v>
      </c>
      <c r="AH104" s="5">
        <v>3</v>
      </c>
      <c r="AI104" s="5">
        <v>185834499</v>
      </c>
      <c r="AJ104" s="5" t="s">
        <v>343</v>
      </c>
      <c r="AK104" s="42" t="s">
        <v>340</v>
      </c>
      <c r="AL104" s="40">
        <v>-4.64754E-4</v>
      </c>
      <c r="AM104" s="5" t="s">
        <v>14</v>
      </c>
      <c r="AN104" s="5">
        <v>1.78645E-3</v>
      </c>
      <c r="AO104" s="5">
        <v>0.79</v>
      </c>
      <c r="AP104" s="42">
        <v>462690</v>
      </c>
      <c r="AQ104" s="40">
        <v>-0.11</v>
      </c>
      <c r="AR104" s="5">
        <v>0.14899999999999999</v>
      </c>
      <c r="AS104" s="5">
        <v>1.6E-2</v>
      </c>
      <c r="AT104" s="54">
        <v>9.9999999999999994E-12</v>
      </c>
      <c r="AU104" s="42">
        <v>96354</v>
      </c>
      <c r="AV104" s="40">
        <v>-0.15</v>
      </c>
      <c r="AW104" s="5">
        <v>0.14899999999999999</v>
      </c>
      <c r="AX104" s="5">
        <v>2.5000000000000001E-2</v>
      </c>
      <c r="AY104" s="54">
        <v>5.49997E-9</v>
      </c>
      <c r="AZ104" s="42">
        <v>65578</v>
      </c>
      <c r="BA104" s="40">
        <v>-0.18</v>
      </c>
      <c r="BB104" s="5">
        <v>0.14899999999999999</v>
      </c>
      <c r="BC104" s="5">
        <v>4.9000000000000002E-2</v>
      </c>
      <c r="BD104" s="5">
        <v>2.8000099999999999E-4</v>
      </c>
      <c r="BE104" s="42">
        <v>33150</v>
      </c>
    </row>
    <row r="105" spans="1:57" ht="14" customHeight="1">
      <c r="A105" s="11" t="s">
        <v>396</v>
      </c>
      <c r="B105" s="1">
        <v>7</v>
      </c>
      <c r="C105" s="1">
        <v>150690176</v>
      </c>
      <c r="D105" s="1" t="s">
        <v>341</v>
      </c>
      <c r="E105" s="21" t="s">
        <v>340</v>
      </c>
      <c r="F105" s="11">
        <v>0.91900099999999996</v>
      </c>
      <c r="G105" s="1">
        <v>-3.3890999999999999E-3</v>
      </c>
      <c r="H105" s="1">
        <v>2.57705E-3</v>
      </c>
      <c r="I105" s="1">
        <v>0.19</v>
      </c>
      <c r="J105" s="1">
        <v>462690</v>
      </c>
      <c r="K105" s="11" t="s">
        <v>14</v>
      </c>
      <c r="L105" s="1">
        <v>-9.7336099999999995E-2</v>
      </c>
      <c r="M105" s="1">
        <v>1.32838E-2</v>
      </c>
      <c r="N105" s="95">
        <v>2.29985E-13</v>
      </c>
      <c r="O105" s="21">
        <v>547261</v>
      </c>
      <c r="Q105" s="11" t="s">
        <v>226</v>
      </c>
      <c r="R105" s="1">
        <v>3</v>
      </c>
      <c r="S105" s="1">
        <v>84892866</v>
      </c>
      <c r="T105" s="1" t="s">
        <v>340</v>
      </c>
      <c r="U105" s="21" t="s">
        <v>341</v>
      </c>
      <c r="V105" s="11">
        <v>8.7074300000000004E-3</v>
      </c>
      <c r="W105" s="1">
        <v>1.38561E-3</v>
      </c>
      <c r="X105" s="95">
        <v>3.3E-10</v>
      </c>
      <c r="Y105" s="30" t="s">
        <v>14</v>
      </c>
      <c r="Z105" s="21">
        <v>462690</v>
      </c>
      <c r="AA105" s="11">
        <v>-5.4000000000000003E-3</v>
      </c>
      <c r="AB105" s="1">
        <v>7.7999999999999996E-3</v>
      </c>
      <c r="AC105" s="1">
        <v>0.49469999999999997</v>
      </c>
      <c r="AD105" s="1">
        <v>0.51860700000000004</v>
      </c>
      <c r="AE105" s="21">
        <v>590283</v>
      </c>
      <c r="AG105" s="40" t="s">
        <v>330</v>
      </c>
      <c r="AH105" s="5">
        <v>5</v>
      </c>
      <c r="AI105" s="5">
        <v>166993972</v>
      </c>
      <c r="AJ105" s="5" t="s">
        <v>344</v>
      </c>
      <c r="AK105" s="42" t="s">
        <v>343</v>
      </c>
      <c r="AL105" s="40">
        <v>1.1138800000000001E-2</v>
      </c>
      <c r="AM105" s="5" t="s">
        <v>14</v>
      </c>
      <c r="AN105" s="5">
        <v>1.4379E-3</v>
      </c>
      <c r="AO105" s="54">
        <v>9.3999999999999997E-15</v>
      </c>
      <c r="AP105" s="42">
        <v>462690</v>
      </c>
      <c r="AQ105" s="40">
        <v>-1.7000000000000001E-2</v>
      </c>
      <c r="AR105" s="5">
        <v>0.32100000000000001</v>
      </c>
      <c r="AS105" s="5">
        <v>1.2999999999999999E-2</v>
      </c>
      <c r="AT105" s="5">
        <v>0.19</v>
      </c>
      <c r="AU105" s="42">
        <v>98623</v>
      </c>
      <c r="AV105" s="40">
        <v>-9.4000000000000004E-3</v>
      </c>
      <c r="AW105" s="5">
        <v>0.32100000000000001</v>
      </c>
      <c r="AX105" s="5">
        <v>0.02</v>
      </c>
      <c r="AY105" s="5">
        <v>0.63000100000000003</v>
      </c>
      <c r="AZ105" s="42">
        <v>71624</v>
      </c>
      <c r="BA105" s="40">
        <v>1.2999999999999999E-2</v>
      </c>
      <c r="BB105" s="5">
        <v>0.32100000000000001</v>
      </c>
      <c r="BC105" s="5">
        <v>3.6999999999999998E-2</v>
      </c>
      <c r="BD105" s="5">
        <v>0.73</v>
      </c>
      <c r="BE105" s="42">
        <v>43713</v>
      </c>
    </row>
    <row r="106" spans="1:57" ht="14" customHeight="1">
      <c r="A106" s="11" t="s">
        <v>226</v>
      </c>
      <c r="B106" s="1">
        <v>3</v>
      </c>
      <c r="C106" s="1">
        <v>84892866</v>
      </c>
      <c r="D106" s="1" t="s">
        <v>340</v>
      </c>
      <c r="E106" s="21" t="s">
        <v>341</v>
      </c>
      <c r="F106" s="11">
        <v>0.51902800000000004</v>
      </c>
      <c r="G106" s="1">
        <v>8.7074300000000004E-3</v>
      </c>
      <c r="H106" s="1">
        <v>1.38561E-3</v>
      </c>
      <c r="I106" s="95">
        <v>3.3E-10</v>
      </c>
      <c r="J106" s="1">
        <v>462690</v>
      </c>
      <c r="K106" s="11" t="s">
        <v>14</v>
      </c>
      <c r="L106" s="1">
        <v>3.2590399999999999E-3</v>
      </c>
      <c r="M106" s="1">
        <v>6.9561700000000002E-3</v>
      </c>
      <c r="N106" s="1">
        <v>0.64</v>
      </c>
      <c r="O106" s="21">
        <v>547261</v>
      </c>
      <c r="Q106" s="11" t="s">
        <v>227</v>
      </c>
      <c r="R106" s="1">
        <v>11</v>
      </c>
      <c r="S106" s="1">
        <v>28674592</v>
      </c>
      <c r="T106" s="1" t="s">
        <v>343</v>
      </c>
      <c r="U106" s="21" t="s">
        <v>344</v>
      </c>
      <c r="V106" s="11">
        <v>1.0319099999999999E-2</v>
      </c>
      <c r="W106" s="1">
        <v>1.5278900000000001E-3</v>
      </c>
      <c r="X106" s="95">
        <v>1.4E-11</v>
      </c>
      <c r="Y106" s="30" t="s">
        <v>14</v>
      </c>
      <c r="Z106" s="21">
        <v>462690</v>
      </c>
      <c r="AA106" s="11">
        <v>1.95E-2</v>
      </c>
      <c r="AB106" s="1">
        <v>8.6999999999999994E-3</v>
      </c>
      <c r="AC106" s="1">
        <v>2.4319799999999999E-2</v>
      </c>
      <c r="AD106" s="1">
        <v>0.708762</v>
      </c>
      <c r="AE106" s="21">
        <v>590283</v>
      </c>
      <c r="AG106" s="40" t="s">
        <v>567</v>
      </c>
      <c r="AH106" s="5">
        <v>6</v>
      </c>
      <c r="AI106" s="5">
        <v>50803050</v>
      </c>
      <c r="AJ106" s="5" t="s">
        <v>343</v>
      </c>
      <c r="AK106" s="42" t="s">
        <v>344</v>
      </c>
      <c r="AL106" s="40">
        <v>-1.0724599999999999E-3</v>
      </c>
      <c r="AM106" s="5" t="s">
        <v>14</v>
      </c>
      <c r="AN106" s="5">
        <v>1.8044700000000001E-3</v>
      </c>
      <c r="AO106" s="5">
        <v>0.55000000000000004</v>
      </c>
      <c r="AP106" s="42">
        <v>462690</v>
      </c>
      <c r="AQ106" s="40">
        <v>-0.13</v>
      </c>
      <c r="AR106" s="5">
        <v>0.90200000000000002</v>
      </c>
      <c r="AS106" s="5">
        <v>1.6E-2</v>
      </c>
      <c r="AT106" s="54">
        <v>9.9999999999999998E-17</v>
      </c>
      <c r="AU106" s="42">
        <v>95109</v>
      </c>
      <c r="AV106" s="40">
        <v>-0.17</v>
      </c>
      <c r="AW106" s="5">
        <v>0.90200000000000002</v>
      </c>
      <c r="AX106" s="5">
        <v>2.5000000000000001E-2</v>
      </c>
      <c r="AY106" s="54">
        <v>1.29987E-11</v>
      </c>
      <c r="AZ106" s="42">
        <v>64766</v>
      </c>
      <c r="BA106" s="40">
        <v>-0.27</v>
      </c>
      <c r="BB106" s="5">
        <v>0.90200000000000002</v>
      </c>
      <c r="BC106" s="5">
        <v>5.0999999999999997E-2</v>
      </c>
      <c r="BD106" s="54">
        <v>2.30001E-7</v>
      </c>
      <c r="BE106" s="42">
        <v>31684</v>
      </c>
    </row>
    <row r="107" spans="1:57" ht="14" customHeight="1">
      <c r="A107" s="11" t="s">
        <v>397</v>
      </c>
      <c r="B107" s="1">
        <v>19</v>
      </c>
      <c r="C107" s="1">
        <v>17861209</v>
      </c>
      <c r="D107" s="1" t="s">
        <v>340</v>
      </c>
      <c r="E107" s="21" t="s">
        <v>341</v>
      </c>
      <c r="F107" s="11">
        <v>0.81770699999999996</v>
      </c>
      <c r="G107" s="1">
        <v>-1.5340900000000001E-3</v>
      </c>
      <c r="H107" s="1">
        <v>1.7942399999999999E-3</v>
      </c>
      <c r="I107" s="1">
        <v>0.39</v>
      </c>
      <c r="J107" s="1">
        <v>462690</v>
      </c>
      <c r="K107" s="11" t="s">
        <v>14</v>
      </c>
      <c r="L107" s="1">
        <v>-5.56503E-2</v>
      </c>
      <c r="M107" s="1">
        <v>8.98148E-3</v>
      </c>
      <c r="N107" s="95">
        <v>5.8000299999999999E-10</v>
      </c>
      <c r="O107" s="21">
        <v>547261</v>
      </c>
      <c r="Q107" s="11" t="s">
        <v>228</v>
      </c>
      <c r="R107" s="1">
        <v>2</v>
      </c>
      <c r="S107" s="1">
        <v>182073742</v>
      </c>
      <c r="T107" s="1" t="s">
        <v>343</v>
      </c>
      <c r="U107" s="21" t="s">
        <v>340</v>
      </c>
      <c r="V107" s="11">
        <v>-1.04317E-2</v>
      </c>
      <c r="W107" s="1">
        <v>1.5967500000000001E-3</v>
      </c>
      <c r="X107" s="95">
        <v>6.3999999999999999E-11</v>
      </c>
      <c r="Y107" s="30" t="s">
        <v>14</v>
      </c>
      <c r="Z107" s="21">
        <v>462690</v>
      </c>
      <c r="AA107" s="11">
        <v>-7.6E-3</v>
      </c>
      <c r="AB107" s="1">
        <v>8.8999999999999999E-3</v>
      </c>
      <c r="AC107" s="1">
        <v>0.3906</v>
      </c>
      <c r="AD107" s="1">
        <v>0.24815100000000001</v>
      </c>
      <c r="AE107" s="21">
        <v>590283</v>
      </c>
      <c r="AG107" s="40" t="s">
        <v>333</v>
      </c>
      <c r="AH107" s="5">
        <v>11</v>
      </c>
      <c r="AI107" s="5">
        <v>112877304</v>
      </c>
      <c r="AJ107" s="5" t="s">
        <v>344</v>
      </c>
      <c r="AK107" s="42" t="s">
        <v>343</v>
      </c>
      <c r="AL107" s="40">
        <v>-1.52438E-2</v>
      </c>
      <c r="AM107" s="5" t="s">
        <v>14</v>
      </c>
      <c r="AN107" s="5">
        <v>1.42114E-3</v>
      </c>
      <c r="AO107" s="54">
        <v>7.6E-27</v>
      </c>
      <c r="AP107" s="42">
        <v>462690</v>
      </c>
      <c r="AQ107" s="40">
        <v>4.8000000000000001E-2</v>
      </c>
      <c r="AR107" s="5">
        <v>0.6</v>
      </c>
      <c r="AS107" s="5">
        <v>1.2999999999999999E-2</v>
      </c>
      <c r="AT107" s="5">
        <v>1.40001E-4</v>
      </c>
      <c r="AU107" s="42">
        <v>98193</v>
      </c>
      <c r="AV107" s="40">
        <v>6.2E-2</v>
      </c>
      <c r="AW107" s="5">
        <v>0.6</v>
      </c>
      <c r="AX107" s="5">
        <v>1.9E-2</v>
      </c>
      <c r="AY107" s="5">
        <v>1.29999E-3</v>
      </c>
      <c r="AZ107" s="42">
        <v>72172</v>
      </c>
      <c r="BA107" s="40">
        <v>9.1999999999999998E-2</v>
      </c>
      <c r="BB107" s="5">
        <v>0.6</v>
      </c>
      <c r="BC107" s="5">
        <v>3.5000000000000003E-2</v>
      </c>
      <c r="BD107" s="5">
        <v>9.2000499999999995E-3</v>
      </c>
      <c r="BE107" s="42">
        <v>46241</v>
      </c>
    </row>
    <row r="108" spans="1:57" ht="14" customHeight="1" thickBot="1">
      <c r="A108" s="11" t="s">
        <v>227</v>
      </c>
      <c r="B108" s="1">
        <v>11</v>
      </c>
      <c r="C108" s="1">
        <v>28674592</v>
      </c>
      <c r="D108" s="1" t="s">
        <v>343</v>
      </c>
      <c r="E108" s="21" t="s">
        <v>344</v>
      </c>
      <c r="F108" s="11">
        <v>0.70746399999999998</v>
      </c>
      <c r="G108" s="1">
        <v>1.0319099999999999E-2</v>
      </c>
      <c r="H108" s="1">
        <v>1.5278900000000001E-3</v>
      </c>
      <c r="I108" s="95">
        <v>1.4E-11</v>
      </c>
      <c r="J108" s="1">
        <v>462690</v>
      </c>
      <c r="K108" s="11" t="s">
        <v>14</v>
      </c>
      <c r="L108" s="1">
        <v>7.9850400000000005E-3</v>
      </c>
      <c r="M108" s="1">
        <v>7.6815700000000004E-3</v>
      </c>
      <c r="N108" s="1">
        <v>0.3</v>
      </c>
      <c r="O108" s="21">
        <v>547261</v>
      </c>
      <c r="Q108" s="11" t="s">
        <v>398</v>
      </c>
      <c r="R108" s="1">
        <v>9</v>
      </c>
      <c r="S108" s="1">
        <v>3014254</v>
      </c>
      <c r="T108" s="1" t="s">
        <v>340</v>
      </c>
      <c r="U108" s="21" t="s">
        <v>341</v>
      </c>
      <c r="V108" s="11">
        <v>-8.6624300000000005E-3</v>
      </c>
      <c r="W108" s="1">
        <v>1.3891000000000001E-3</v>
      </c>
      <c r="X108" s="95">
        <v>4.5E-10</v>
      </c>
      <c r="Y108" s="30" t="s">
        <v>14</v>
      </c>
      <c r="Z108" s="21">
        <v>462690</v>
      </c>
      <c r="AA108" s="11">
        <v>3.7000000000000002E-3</v>
      </c>
      <c r="AB108" s="1">
        <v>7.7999999999999996E-3</v>
      </c>
      <c r="AC108" s="1">
        <v>0.63390000000000002</v>
      </c>
      <c r="AD108" s="1">
        <v>0.52232599999999996</v>
      </c>
      <c r="AE108" s="21">
        <v>590283</v>
      </c>
      <c r="AG108" s="52"/>
      <c r="AH108" s="7"/>
      <c r="AI108" s="7"/>
      <c r="AJ108" s="7"/>
      <c r="AK108" s="53"/>
      <c r="AL108" s="52"/>
      <c r="AM108" s="7"/>
      <c r="AN108" s="7"/>
      <c r="AO108" s="7"/>
      <c r="AP108" s="53"/>
      <c r="AQ108" s="52"/>
      <c r="AR108" s="7"/>
      <c r="AS108" s="7"/>
      <c r="AT108" s="7"/>
      <c r="AU108" s="53"/>
      <c r="AV108" s="52"/>
      <c r="AW108" s="7"/>
      <c r="AX108" s="7"/>
      <c r="AY108" s="7"/>
      <c r="AZ108" s="53"/>
      <c r="BA108" s="52"/>
      <c r="BB108" s="7"/>
      <c r="BC108" s="7"/>
      <c r="BD108" s="7"/>
      <c r="BE108" s="53"/>
    </row>
    <row r="109" spans="1:57" ht="14" customHeight="1">
      <c r="A109" s="11" t="s">
        <v>228</v>
      </c>
      <c r="B109" s="1">
        <v>2</v>
      </c>
      <c r="C109" s="1">
        <v>182073742</v>
      </c>
      <c r="D109" s="1" t="s">
        <v>343</v>
      </c>
      <c r="E109" s="21" t="s">
        <v>340</v>
      </c>
      <c r="F109" s="11">
        <v>0.24997800000000001</v>
      </c>
      <c r="G109" s="1">
        <v>-1.04317E-2</v>
      </c>
      <c r="H109" s="1">
        <v>1.5967500000000001E-3</v>
      </c>
      <c r="I109" s="95">
        <v>6.3999999999999999E-11</v>
      </c>
      <c r="J109" s="1">
        <v>462690</v>
      </c>
      <c r="K109" s="11" t="s">
        <v>14</v>
      </c>
      <c r="L109" s="1">
        <v>-1.1329499999999999E-2</v>
      </c>
      <c r="M109" s="1">
        <v>8.0072100000000007E-3</v>
      </c>
      <c r="N109" s="1">
        <v>0.16</v>
      </c>
      <c r="O109" s="21">
        <v>547261</v>
      </c>
      <c r="Q109" s="11" t="s">
        <v>399</v>
      </c>
      <c r="R109" s="1">
        <v>5</v>
      </c>
      <c r="S109" s="1">
        <v>87756918</v>
      </c>
      <c r="T109" s="1" t="s">
        <v>341</v>
      </c>
      <c r="U109" s="21" t="s">
        <v>340</v>
      </c>
      <c r="V109" s="11">
        <v>7.8770100000000003E-3</v>
      </c>
      <c r="W109" s="1">
        <v>1.3917199999999999E-3</v>
      </c>
      <c r="X109" s="95">
        <v>1.4999999999999999E-8</v>
      </c>
      <c r="Y109" s="30" t="s">
        <v>14</v>
      </c>
      <c r="Z109" s="21">
        <v>462690</v>
      </c>
      <c r="AA109" s="11">
        <v>1.5699999999999999E-2</v>
      </c>
      <c r="AB109" s="1">
        <v>7.9000000000000008E-3</v>
      </c>
      <c r="AC109" s="1">
        <v>4.6540400000000003E-2</v>
      </c>
      <c r="AD109" s="1">
        <v>0.54001900000000003</v>
      </c>
      <c r="AE109" s="21">
        <v>590283</v>
      </c>
    </row>
    <row r="110" spans="1:57" ht="14" customHeight="1">
      <c r="A110" s="11" t="s">
        <v>398</v>
      </c>
      <c r="B110" s="1">
        <v>9</v>
      </c>
      <c r="C110" s="1">
        <v>3014254</v>
      </c>
      <c r="D110" s="1" t="s">
        <v>340</v>
      </c>
      <c r="E110" s="21" t="s">
        <v>341</v>
      </c>
      <c r="F110" s="11">
        <v>0.51991200000000004</v>
      </c>
      <c r="G110" s="1">
        <v>-8.6624300000000005E-3</v>
      </c>
      <c r="H110" s="1">
        <v>1.3891000000000001E-3</v>
      </c>
      <c r="I110" s="95">
        <v>4.5E-10</v>
      </c>
      <c r="J110" s="1">
        <v>462690</v>
      </c>
      <c r="K110" s="11" t="s">
        <v>14</v>
      </c>
      <c r="L110" s="1">
        <v>-1.1209E-2</v>
      </c>
      <c r="M110" s="1">
        <v>7.0010799999999998E-3</v>
      </c>
      <c r="N110" s="1">
        <v>0.11</v>
      </c>
      <c r="O110" s="21">
        <v>547261</v>
      </c>
      <c r="Q110" s="11" t="s">
        <v>501</v>
      </c>
      <c r="R110" s="1">
        <v>5</v>
      </c>
      <c r="S110" s="1">
        <v>55806751</v>
      </c>
      <c r="T110" s="1" t="s">
        <v>343</v>
      </c>
      <c r="U110" s="21" t="s">
        <v>344</v>
      </c>
      <c r="V110" s="11">
        <v>-6.82882E-4</v>
      </c>
      <c r="W110" s="1">
        <v>1.58884E-3</v>
      </c>
      <c r="X110" s="1">
        <v>0.67</v>
      </c>
      <c r="Y110" s="30" t="s">
        <v>14</v>
      </c>
      <c r="Z110" s="21">
        <v>462690</v>
      </c>
      <c r="AA110" s="11">
        <v>-7.1099999999999997E-2</v>
      </c>
      <c r="AB110" s="1">
        <v>8.3000000000000001E-3</v>
      </c>
      <c r="AC110" s="95">
        <v>8.80846E-18</v>
      </c>
      <c r="AD110" s="1">
        <v>0.254662</v>
      </c>
      <c r="AE110" s="21">
        <v>590283</v>
      </c>
    </row>
    <row r="111" spans="1:57" ht="14" customHeight="1">
      <c r="A111" s="11" t="s">
        <v>399</v>
      </c>
      <c r="B111" s="1">
        <v>5</v>
      </c>
      <c r="C111" s="1">
        <v>87756918</v>
      </c>
      <c r="D111" s="1" t="s">
        <v>341</v>
      </c>
      <c r="E111" s="21" t="s">
        <v>340</v>
      </c>
      <c r="F111" s="11">
        <v>0.53952299999999997</v>
      </c>
      <c r="G111" s="1">
        <v>7.8770100000000003E-3</v>
      </c>
      <c r="H111" s="1">
        <v>1.3917199999999999E-3</v>
      </c>
      <c r="I111" s="95">
        <v>1.4999999999999999E-8</v>
      </c>
      <c r="J111" s="1">
        <v>462690</v>
      </c>
      <c r="K111" s="11" t="s">
        <v>14</v>
      </c>
      <c r="L111" s="1">
        <v>-8.4489500000000002E-3</v>
      </c>
      <c r="M111" s="1">
        <v>7.0231499999999997E-3</v>
      </c>
      <c r="N111" s="1">
        <v>0.23</v>
      </c>
      <c r="O111" s="21">
        <v>547261</v>
      </c>
      <c r="Q111" s="11" t="s">
        <v>502</v>
      </c>
      <c r="R111" s="1">
        <v>3</v>
      </c>
      <c r="S111" s="1">
        <v>152188290</v>
      </c>
      <c r="T111" s="1" t="s">
        <v>343</v>
      </c>
      <c r="U111" s="21" t="s">
        <v>344</v>
      </c>
      <c r="V111" s="11">
        <v>1.52816E-3</v>
      </c>
      <c r="W111" s="1">
        <v>1.38579E-3</v>
      </c>
      <c r="X111" s="1">
        <v>0.27</v>
      </c>
      <c r="Y111" s="30" t="s">
        <v>14</v>
      </c>
      <c r="Z111" s="21">
        <v>462690</v>
      </c>
      <c r="AA111" s="11">
        <v>4.3499999999999997E-2</v>
      </c>
      <c r="AB111" s="1">
        <v>7.7999999999999996E-3</v>
      </c>
      <c r="AC111" s="95">
        <v>3.0159900000000001E-8</v>
      </c>
      <c r="AD111" s="1">
        <v>0.491456</v>
      </c>
      <c r="AE111" s="21">
        <v>590283</v>
      </c>
    </row>
    <row r="112" spans="1:57" ht="14" customHeight="1">
      <c r="A112" s="11" t="s">
        <v>230</v>
      </c>
      <c r="B112" s="1">
        <v>2</v>
      </c>
      <c r="C112" s="1">
        <v>60136176</v>
      </c>
      <c r="D112" s="1" t="s">
        <v>340</v>
      </c>
      <c r="E112" s="21" t="s">
        <v>341</v>
      </c>
      <c r="F112" s="11">
        <v>0.51881900000000003</v>
      </c>
      <c r="G112" s="1">
        <v>-9.4417500000000005E-3</v>
      </c>
      <c r="H112" s="1">
        <v>1.3899100000000001E-3</v>
      </c>
      <c r="I112" s="95">
        <v>1.1000000000000001E-11</v>
      </c>
      <c r="J112" s="1">
        <v>462690</v>
      </c>
      <c r="K112" s="11" t="s">
        <v>14</v>
      </c>
      <c r="L112" s="1">
        <v>1.0759599999999999E-3</v>
      </c>
      <c r="M112" s="1">
        <v>6.9983500000000004E-3</v>
      </c>
      <c r="N112" s="1">
        <v>0.88</v>
      </c>
      <c r="O112" s="21">
        <v>547261</v>
      </c>
      <c r="Q112" s="11" t="s">
        <v>230</v>
      </c>
      <c r="R112" s="1">
        <v>2</v>
      </c>
      <c r="S112" s="1">
        <v>60136176</v>
      </c>
      <c r="T112" s="1" t="s">
        <v>340</v>
      </c>
      <c r="U112" s="21" t="s">
        <v>341</v>
      </c>
      <c r="V112" s="11">
        <v>-9.4417500000000005E-3</v>
      </c>
      <c r="W112" s="1">
        <v>1.3899100000000001E-3</v>
      </c>
      <c r="X112" s="95">
        <v>1.1000000000000001E-11</v>
      </c>
      <c r="Y112" s="30" t="s">
        <v>14</v>
      </c>
      <c r="Z112" s="21">
        <v>462690</v>
      </c>
      <c r="AA112" s="11">
        <v>-7.0000000000000001E-3</v>
      </c>
      <c r="AB112" s="1">
        <v>7.7999999999999996E-3</v>
      </c>
      <c r="AC112" s="1">
        <v>0.36499999999999999</v>
      </c>
      <c r="AD112" s="1">
        <v>0.51787399999999995</v>
      </c>
      <c r="AE112" s="21">
        <v>590283</v>
      </c>
    </row>
    <row r="113" spans="1:31" ht="14" customHeight="1">
      <c r="A113" s="11" t="s">
        <v>400</v>
      </c>
      <c r="B113" s="1">
        <v>3</v>
      </c>
      <c r="C113" s="1">
        <v>124450081</v>
      </c>
      <c r="D113" s="1" t="s">
        <v>344</v>
      </c>
      <c r="E113" s="21" t="s">
        <v>341</v>
      </c>
      <c r="F113" s="11">
        <v>0.868977</v>
      </c>
      <c r="G113" s="1">
        <v>2.1598500000000001E-3</v>
      </c>
      <c r="H113" s="1">
        <v>2.0519499999999999E-3</v>
      </c>
      <c r="I113" s="1">
        <v>0.28999999999999998</v>
      </c>
      <c r="J113" s="1">
        <v>462690</v>
      </c>
      <c r="K113" s="11" t="s">
        <v>14</v>
      </c>
      <c r="L113" s="1">
        <v>-6.3871800000000006E-2</v>
      </c>
      <c r="M113" s="1">
        <v>1.0356199999999999E-2</v>
      </c>
      <c r="N113" s="95">
        <v>6.90001E-10</v>
      </c>
      <c r="O113" s="21">
        <v>547261</v>
      </c>
      <c r="Q113" s="11" t="s">
        <v>503</v>
      </c>
      <c r="R113" s="1">
        <v>3</v>
      </c>
      <c r="S113" s="1">
        <v>187740899</v>
      </c>
      <c r="T113" s="1" t="s">
        <v>340</v>
      </c>
      <c r="U113" s="21" t="s">
        <v>341</v>
      </c>
      <c r="V113" s="11">
        <v>3.2101900000000002E-4</v>
      </c>
      <c r="W113" s="1">
        <v>1.4262299999999999E-3</v>
      </c>
      <c r="X113" s="1">
        <v>0.82</v>
      </c>
      <c r="Y113" s="30" t="s">
        <v>14</v>
      </c>
      <c r="Z113" s="21">
        <v>462690</v>
      </c>
      <c r="AA113" s="11">
        <v>-5.3400000000000003E-2</v>
      </c>
      <c r="AB113" s="1">
        <v>8.0999999999999996E-3</v>
      </c>
      <c r="AC113" s="95">
        <v>4.2815400000000001E-11</v>
      </c>
      <c r="AD113" s="1">
        <v>0.39022499999999999</v>
      </c>
      <c r="AE113" s="21">
        <v>590283</v>
      </c>
    </row>
    <row r="114" spans="1:31" ht="14" customHeight="1">
      <c r="A114" s="11" t="s">
        <v>231</v>
      </c>
      <c r="B114" s="1">
        <v>7</v>
      </c>
      <c r="C114" s="1">
        <v>132664757</v>
      </c>
      <c r="D114" s="1" t="s">
        <v>341</v>
      </c>
      <c r="E114" s="21" t="s">
        <v>340</v>
      </c>
      <c r="F114" s="11">
        <v>0.31560700000000003</v>
      </c>
      <c r="G114" s="1">
        <v>-8.2923900000000002E-3</v>
      </c>
      <c r="H114" s="1">
        <v>1.49022E-3</v>
      </c>
      <c r="I114" s="95">
        <v>2.6000000000000001E-8</v>
      </c>
      <c r="J114" s="1">
        <v>462690</v>
      </c>
      <c r="K114" s="11" t="s">
        <v>14</v>
      </c>
      <c r="L114" s="1">
        <v>8.4556800000000001E-3</v>
      </c>
      <c r="M114" s="1">
        <v>7.4741199999999999E-3</v>
      </c>
      <c r="N114" s="1">
        <v>0.26</v>
      </c>
      <c r="O114" s="21">
        <v>547261</v>
      </c>
      <c r="Q114" s="11" t="s">
        <v>231</v>
      </c>
      <c r="R114" s="1">
        <v>7</v>
      </c>
      <c r="S114" s="1">
        <v>132664757</v>
      </c>
      <c r="T114" s="1" t="s">
        <v>341</v>
      </c>
      <c r="U114" s="21" t="s">
        <v>340</v>
      </c>
      <c r="V114" s="11">
        <v>-8.2923900000000002E-3</v>
      </c>
      <c r="W114" s="1">
        <v>1.49022E-3</v>
      </c>
      <c r="X114" s="95">
        <v>2.6000000000000001E-8</v>
      </c>
      <c r="Y114" s="30" t="s">
        <v>14</v>
      </c>
      <c r="Z114" s="21">
        <v>462690</v>
      </c>
      <c r="AA114" s="11">
        <v>-2.9000000000000001E-2</v>
      </c>
      <c r="AB114" s="1">
        <v>8.3999999999999995E-3</v>
      </c>
      <c r="AC114" s="1">
        <v>5.9410099999999998E-4</v>
      </c>
      <c r="AD114" s="1">
        <v>0.31564599999999998</v>
      </c>
      <c r="AE114" s="21">
        <v>590283</v>
      </c>
    </row>
    <row r="115" spans="1:31" ht="14" customHeight="1">
      <c r="A115" s="11" t="s">
        <v>401</v>
      </c>
      <c r="B115" s="1">
        <v>12</v>
      </c>
      <c r="C115" s="1">
        <v>95495041</v>
      </c>
      <c r="D115" s="1" t="s">
        <v>341</v>
      </c>
      <c r="E115" s="21" t="s">
        <v>340</v>
      </c>
      <c r="F115" s="11">
        <v>0.92827000000000004</v>
      </c>
      <c r="G115" s="1">
        <v>-2.91735E-3</v>
      </c>
      <c r="H115" s="1">
        <v>2.6921900000000001E-3</v>
      </c>
      <c r="I115" s="1">
        <v>0.28000000000000003</v>
      </c>
      <c r="J115" s="1">
        <v>462690</v>
      </c>
      <c r="K115" s="11" t="s">
        <v>14</v>
      </c>
      <c r="L115" s="1">
        <v>8.4568699999999997E-2</v>
      </c>
      <c r="M115" s="1">
        <v>1.33708E-2</v>
      </c>
      <c r="N115" s="95">
        <v>2.5000000000000002E-10</v>
      </c>
      <c r="O115" s="21">
        <v>547261</v>
      </c>
      <c r="Q115" s="11" t="s">
        <v>504</v>
      </c>
      <c r="R115" s="1">
        <v>20</v>
      </c>
      <c r="S115" s="1">
        <v>42989267</v>
      </c>
      <c r="T115" s="1" t="s">
        <v>344</v>
      </c>
      <c r="U115" s="21" t="s">
        <v>343</v>
      </c>
      <c r="V115" s="11">
        <v>-2.3301699999999999E-3</v>
      </c>
      <c r="W115" s="1">
        <v>1.8905899999999999E-3</v>
      </c>
      <c r="X115" s="1">
        <v>0.22</v>
      </c>
      <c r="Y115" s="30" t="s">
        <v>14</v>
      </c>
      <c r="Z115" s="21">
        <v>462690</v>
      </c>
      <c r="AA115" s="11">
        <v>-5.3199999999999997E-2</v>
      </c>
      <c r="AB115" s="1">
        <v>9.4999999999999998E-3</v>
      </c>
      <c r="AC115" s="95">
        <v>2.44298E-8</v>
      </c>
      <c r="AD115" s="1">
        <v>0.83912900000000001</v>
      </c>
      <c r="AE115" s="21">
        <v>590283</v>
      </c>
    </row>
    <row r="116" spans="1:31" ht="14" customHeight="1">
      <c r="A116" s="11" t="s">
        <v>402</v>
      </c>
      <c r="B116" s="1">
        <v>12</v>
      </c>
      <c r="C116" s="1">
        <v>111904371</v>
      </c>
      <c r="D116" s="1" t="s">
        <v>340</v>
      </c>
      <c r="E116" s="21" t="s">
        <v>343</v>
      </c>
      <c r="F116" s="11">
        <v>0.49584400000000001</v>
      </c>
      <c r="G116" s="1">
        <v>5.2911299999999998E-3</v>
      </c>
      <c r="H116" s="1">
        <v>1.3853100000000001E-3</v>
      </c>
      <c r="I116" s="1">
        <v>1.2999999999999999E-4</v>
      </c>
      <c r="J116" s="1">
        <v>462690</v>
      </c>
      <c r="K116" s="11" t="s">
        <v>14</v>
      </c>
      <c r="L116" s="1">
        <v>6.5072699999999997E-2</v>
      </c>
      <c r="M116" s="1">
        <v>7.1060899999999998E-3</v>
      </c>
      <c r="N116" s="95">
        <v>5.3002900000000002E-20</v>
      </c>
      <c r="O116" s="21">
        <v>547261</v>
      </c>
      <c r="Q116" s="11" t="s">
        <v>233</v>
      </c>
      <c r="R116" s="1">
        <v>20</v>
      </c>
      <c r="S116" s="1">
        <v>19616429</v>
      </c>
      <c r="T116" s="1" t="s">
        <v>341</v>
      </c>
      <c r="U116" s="21" t="s">
        <v>340</v>
      </c>
      <c r="V116" s="11">
        <v>9.7121399999999993E-3</v>
      </c>
      <c r="W116" s="1">
        <v>1.6363700000000001E-3</v>
      </c>
      <c r="X116" s="95">
        <v>2.8999999999999999E-9</v>
      </c>
      <c r="Y116" s="30" t="s">
        <v>14</v>
      </c>
      <c r="Z116" s="21">
        <v>462690</v>
      </c>
      <c r="AA116" s="11">
        <v>1.8800000000000001E-2</v>
      </c>
      <c r="AB116" s="1">
        <v>9.2999999999999992E-3</v>
      </c>
      <c r="AC116" s="1">
        <v>4.35001E-2</v>
      </c>
      <c r="AD116" s="1">
        <v>0.76730500000000001</v>
      </c>
      <c r="AE116" s="21">
        <v>590283</v>
      </c>
    </row>
    <row r="117" spans="1:31" ht="14" customHeight="1">
      <c r="A117" s="11" t="s">
        <v>403</v>
      </c>
      <c r="B117" s="1">
        <v>19</v>
      </c>
      <c r="C117" s="1">
        <v>41851509</v>
      </c>
      <c r="D117" s="1" t="s">
        <v>341</v>
      </c>
      <c r="E117" s="21" t="s">
        <v>343</v>
      </c>
      <c r="F117" s="11">
        <v>0.49529299999999998</v>
      </c>
      <c r="G117" s="1">
        <v>-6.3774600000000002E-4</v>
      </c>
      <c r="H117" s="1">
        <v>1.39638E-3</v>
      </c>
      <c r="I117" s="1">
        <v>0.65</v>
      </c>
      <c r="J117" s="1">
        <v>462690</v>
      </c>
      <c r="K117" s="11" t="s">
        <v>14</v>
      </c>
      <c r="L117" s="1">
        <v>4.9853700000000001E-2</v>
      </c>
      <c r="M117" s="1">
        <v>7.0057299999999999E-3</v>
      </c>
      <c r="N117" s="95">
        <v>1.10002E-12</v>
      </c>
      <c r="O117" s="21">
        <v>547261</v>
      </c>
      <c r="Q117" s="11" t="s">
        <v>505</v>
      </c>
      <c r="R117" s="1">
        <v>22</v>
      </c>
      <c r="S117" s="1">
        <v>44377442</v>
      </c>
      <c r="T117" s="1" t="s">
        <v>343</v>
      </c>
      <c r="U117" s="21" t="s">
        <v>344</v>
      </c>
      <c r="V117" s="23">
        <v>8.6181999999999996E-5</v>
      </c>
      <c r="W117" s="1">
        <v>1.47141E-3</v>
      </c>
      <c r="X117" s="1">
        <v>0.95</v>
      </c>
      <c r="Y117" s="30" t="s">
        <v>14</v>
      </c>
      <c r="Z117" s="21">
        <v>462690</v>
      </c>
      <c r="AA117" s="11">
        <v>-4.82E-2</v>
      </c>
      <c r="AB117" s="1">
        <v>7.7000000000000002E-3</v>
      </c>
      <c r="AC117" s="95">
        <v>3.3579900000000001E-10</v>
      </c>
      <c r="AD117" s="1">
        <v>0.66425199999999995</v>
      </c>
      <c r="AE117" s="21">
        <v>590283</v>
      </c>
    </row>
    <row r="118" spans="1:31" ht="14" customHeight="1">
      <c r="A118" s="11" t="s">
        <v>233</v>
      </c>
      <c r="B118" s="1">
        <v>20</v>
      </c>
      <c r="C118" s="1">
        <v>19616429</v>
      </c>
      <c r="D118" s="1" t="s">
        <v>341</v>
      </c>
      <c r="E118" s="21" t="s">
        <v>340</v>
      </c>
      <c r="F118" s="11">
        <v>0.76658999999999999</v>
      </c>
      <c r="G118" s="1">
        <v>9.7121399999999993E-3</v>
      </c>
      <c r="H118" s="1">
        <v>1.6363700000000001E-3</v>
      </c>
      <c r="I118" s="95">
        <v>2.8999999999999999E-9</v>
      </c>
      <c r="J118" s="1">
        <v>462690</v>
      </c>
      <c r="K118" s="11" t="s">
        <v>14</v>
      </c>
      <c r="L118" s="1">
        <v>4.2977500000000004E-3</v>
      </c>
      <c r="M118" s="1">
        <v>8.1773200000000001E-3</v>
      </c>
      <c r="N118" s="1">
        <v>0.6</v>
      </c>
      <c r="O118" s="21">
        <v>547261</v>
      </c>
      <c r="Q118" s="11" t="s">
        <v>506</v>
      </c>
      <c r="R118" s="1">
        <v>5</v>
      </c>
      <c r="S118" s="1">
        <v>53272664</v>
      </c>
      <c r="T118" s="1" t="s">
        <v>344</v>
      </c>
      <c r="U118" s="21" t="s">
        <v>343</v>
      </c>
      <c r="V118" s="11">
        <v>1.4477800000000001E-3</v>
      </c>
      <c r="W118" s="1">
        <v>1.5014399999999999E-3</v>
      </c>
      <c r="X118" s="1">
        <v>0.33</v>
      </c>
      <c r="Y118" s="30" t="s">
        <v>14</v>
      </c>
      <c r="Z118" s="21">
        <v>462690</v>
      </c>
      <c r="AA118" s="11">
        <v>-5.2999999999999999E-2</v>
      </c>
      <c r="AB118" s="1">
        <v>7.7999999999999996E-3</v>
      </c>
      <c r="AC118" s="95">
        <v>1.32892E-11</v>
      </c>
      <c r="AD118" s="1">
        <v>0.30691000000000002</v>
      </c>
      <c r="AE118" s="21">
        <v>590283</v>
      </c>
    </row>
    <row r="119" spans="1:31" ht="14" customHeight="1">
      <c r="A119" s="11" t="s">
        <v>404</v>
      </c>
      <c r="B119" s="1">
        <v>15</v>
      </c>
      <c r="C119" s="1">
        <v>91429287</v>
      </c>
      <c r="D119" s="1" t="s">
        <v>343</v>
      </c>
      <c r="E119" s="21" t="s">
        <v>341</v>
      </c>
      <c r="F119" s="11">
        <v>0.67457599999999995</v>
      </c>
      <c r="G119" s="1">
        <v>7.2203399999999996E-3</v>
      </c>
      <c r="H119" s="1">
        <v>1.4786000000000001E-3</v>
      </c>
      <c r="I119" s="95">
        <v>9.9999999999999995E-7</v>
      </c>
      <c r="J119" s="1">
        <v>462690</v>
      </c>
      <c r="K119" s="11" t="s">
        <v>14</v>
      </c>
      <c r="L119" s="1">
        <v>-6.9067500000000004E-2</v>
      </c>
      <c r="M119" s="1">
        <v>7.4991600000000004E-3</v>
      </c>
      <c r="N119" s="95">
        <v>3.2998900000000003E-20</v>
      </c>
      <c r="O119" s="21">
        <v>547261</v>
      </c>
      <c r="Q119" s="11" t="s">
        <v>238</v>
      </c>
      <c r="R119" s="1">
        <v>1</v>
      </c>
      <c r="S119" s="1">
        <v>32178489</v>
      </c>
      <c r="T119" s="1" t="s">
        <v>340</v>
      </c>
      <c r="U119" s="21" t="s">
        <v>341</v>
      </c>
      <c r="V119" s="11">
        <v>-1.1605499999999999E-2</v>
      </c>
      <c r="W119" s="1">
        <v>2.0578800000000002E-3</v>
      </c>
      <c r="X119" s="95">
        <v>1.7E-8</v>
      </c>
      <c r="Y119" s="30" t="s">
        <v>14</v>
      </c>
      <c r="Z119" s="21">
        <v>462690</v>
      </c>
      <c r="AA119" s="11">
        <v>-3.09E-2</v>
      </c>
      <c r="AB119" s="1">
        <v>1.1900000000000001E-2</v>
      </c>
      <c r="AC119" s="1">
        <v>9.2800399999999998E-3</v>
      </c>
      <c r="AD119" s="1">
        <v>0.87490100000000004</v>
      </c>
      <c r="AE119" s="21">
        <v>590283</v>
      </c>
    </row>
    <row r="120" spans="1:31" ht="14" customHeight="1">
      <c r="A120" s="11" t="s">
        <v>238</v>
      </c>
      <c r="B120" s="1">
        <v>1</v>
      </c>
      <c r="C120" s="1">
        <v>32178489</v>
      </c>
      <c r="D120" s="1" t="s">
        <v>340</v>
      </c>
      <c r="E120" s="21" t="s">
        <v>341</v>
      </c>
      <c r="F120" s="11">
        <v>0.86955199999999999</v>
      </c>
      <c r="G120" s="1">
        <v>-1.1605499999999999E-2</v>
      </c>
      <c r="H120" s="1">
        <v>2.0578800000000002E-3</v>
      </c>
      <c r="I120" s="95">
        <v>1.7E-8</v>
      </c>
      <c r="J120" s="1">
        <v>462690</v>
      </c>
      <c r="K120" s="11" t="s">
        <v>14</v>
      </c>
      <c r="L120" s="1">
        <v>-5.4014099999999997E-3</v>
      </c>
      <c r="M120" s="1">
        <v>1.00543E-2</v>
      </c>
      <c r="N120" s="1">
        <v>0.59</v>
      </c>
      <c r="O120" s="21">
        <v>547261</v>
      </c>
      <c r="Q120" s="11" t="s">
        <v>239</v>
      </c>
      <c r="R120" s="1">
        <v>5</v>
      </c>
      <c r="S120" s="1">
        <v>106420589</v>
      </c>
      <c r="T120" s="1" t="s">
        <v>343</v>
      </c>
      <c r="U120" s="21" t="s">
        <v>341</v>
      </c>
      <c r="V120" s="11">
        <v>-1.01225E-2</v>
      </c>
      <c r="W120" s="1">
        <v>1.7221199999999999E-3</v>
      </c>
      <c r="X120" s="95">
        <v>4.2000000000000004E-9</v>
      </c>
      <c r="Y120" s="30" t="s">
        <v>14</v>
      </c>
      <c r="Z120" s="21">
        <v>462690</v>
      </c>
      <c r="AA120" s="11">
        <v>1.9300000000000001E-2</v>
      </c>
      <c r="AB120" s="1">
        <v>9.7000000000000003E-3</v>
      </c>
      <c r="AC120" s="1">
        <v>4.5689899999999999E-2</v>
      </c>
      <c r="AD120" s="1">
        <v>0.206065</v>
      </c>
      <c r="AE120" s="21">
        <v>590283</v>
      </c>
    </row>
    <row r="121" spans="1:31" ht="14" customHeight="1">
      <c r="A121" s="11" t="s">
        <v>239</v>
      </c>
      <c r="B121" s="1">
        <v>5</v>
      </c>
      <c r="C121" s="1">
        <v>106420589</v>
      </c>
      <c r="D121" s="1" t="s">
        <v>343</v>
      </c>
      <c r="E121" s="21" t="s">
        <v>341</v>
      </c>
      <c r="F121" s="11">
        <v>0.20849699999999999</v>
      </c>
      <c r="G121" s="1">
        <v>-1.01225E-2</v>
      </c>
      <c r="H121" s="1">
        <v>1.7221199999999999E-3</v>
      </c>
      <c r="I121" s="95">
        <v>4.2000000000000004E-9</v>
      </c>
      <c r="J121" s="1">
        <v>462690</v>
      </c>
      <c r="K121" s="11" t="s">
        <v>14</v>
      </c>
      <c r="L121" s="1">
        <v>-1.44481E-2</v>
      </c>
      <c r="M121" s="1">
        <v>8.7765199999999995E-3</v>
      </c>
      <c r="N121" s="1">
        <v>0.1</v>
      </c>
      <c r="O121" s="21">
        <v>547261</v>
      </c>
      <c r="Q121" s="11" t="s">
        <v>507</v>
      </c>
      <c r="R121" s="1">
        <v>8</v>
      </c>
      <c r="S121" s="1">
        <v>41519248</v>
      </c>
      <c r="T121" s="1" t="s">
        <v>340</v>
      </c>
      <c r="U121" s="21" t="s">
        <v>341</v>
      </c>
      <c r="V121" s="11">
        <v>3.2481900000000001E-4</v>
      </c>
      <c r="W121" s="1">
        <v>1.6256599999999999E-3</v>
      </c>
      <c r="X121" s="1">
        <v>0.84</v>
      </c>
      <c r="Y121" s="30" t="s">
        <v>14</v>
      </c>
      <c r="Z121" s="21">
        <v>462690</v>
      </c>
      <c r="AA121" s="11">
        <v>-8.2400000000000001E-2</v>
      </c>
      <c r="AB121" s="1">
        <v>8.5000000000000006E-3</v>
      </c>
      <c r="AC121" s="95">
        <v>3.1586400000000002E-22</v>
      </c>
      <c r="AD121" s="1">
        <v>0.239367</v>
      </c>
      <c r="AE121" s="21">
        <v>590283</v>
      </c>
    </row>
    <row r="122" spans="1:31" ht="14" customHeight="1">
      <c r="A122" s="11" t="s">
        <v>243</v>
      </c>
      <c r="B122" s="1">
        <v>1</v>
      </c>
      <c r="C122" s="1">
        <v>44076469</v>
      </c>
      <c r="D122" s="1" t="s">
        <v>344</v>
      </c>
      <c r="E122" s="21" t="s">
        <v>343</v>
      </c>
      <c r="F122" s="11">
        <v>0.30116100000000001</v>
      </c>
      <c r="G122" s="1">
        <v>1.12613E-2</v>
      </c>
      <c r="H122" s="1">
        <v>1.5085700000000001E-3</v>
      </c>
      <c r="I122" s="95">
        <v>8.3E-14</v>
      </c>
      <c r="J122" s="1">
        <v>462690</v>
      </c>
      <c r="K122" s="11" t="s">
        <v>14</v>
      </c>
      <c r="L122" s="1">
        <v>-3.9340499999999997E-3</v>
      </c>
      <c r="M122" s="1">
        <v>7.5538100000000002E-3</v>
      </c>
      <c r="N122" s="1">
        <v>0.6</v>
      </c>
      <c r="O122" s="21">
        <v>547261</v>
      </c>
      <c r="Q122" s="11" t="s">
        <v>508</v>
      </c>
      <c r="R122" s="1">
        <v>11</v>
      </c>
      <c r="S122" s="1">
        <v>17408630</v>
      </c>
      <c r="T122" s="1" t="s">
        <v>341</v>
      </c>
      <c r="U122" s="21" t="s">
        <v>340</v>
      </c>
      <c r="V122" s="11">
        <v>-5.36208E-3</v>
      </c>
      <c r="W122" s="1">
        <v>1.4455399999999999E-3</v>
      </c>
      <c r="X122" s="1">
        <v>2.1000000000000001E-4</v>
      </c>
      <c r="Y122" s="30" t="s">
        <v>14</v>
      </c>
      <c r="Z122" s="21">
        <v>462690</v>
      </c>
      <c r="AA122" s="11">
        <v>6.7799999999999999E-2</v>
      </c>
      <c r="AB122" s="1">
        <v>7.3000000000000001E-3</v>
      </c>
      <c r="AC122" s="95">
        <v>2.08882E-20</v>
      </c>
      <c r="AD122" s="1">
        <v>0.36005900000000002</v>
      </c>
      <c r="AE122" s="21">
        <v>590283</v>
      </c>
    </row>
    <row r="123" spans="1:31" ht="14" customHeight="1">
      <c r="A123" s="11" t="s">
        <v>405</v>
      </c>
      <c r="B123" s="1">
        <v>6</v>
      </c>
      <c r="C123" s="1">
        <v>161005610</v>
      </c>
      <c r="D123" s="1" t="s">
        <v>341</v>
      </c>
      <c r="E123" s="21" t="s">
        <v>340</v>
      </c>
      <c r="F123" s="11">
        <v>0.92028200000000004</v>
      </c>
      <c r="G123" s="1">
        <v>2.42333E-3</v>
      </c>
      <c r="H123" s="1">
        <v>2.5610199999999998E-3</v>
      </c>
      <c r="I123" s="1">
        <v>0.34</v>
      </c>
      <c r="J123" s="1">
        <v>462690</v>
      </c>
      <c r="K123" s="11" t="s">
        <v>14</v>
      </c>
      <c r="L123" s="1">
        <v>-0.31079600000000002</v>
      </c>
      <c r="M123" s="1">
        <v>1.3347700000000001E-2</v>
      </c>
      <c r="N123" s="95">
        <v>6.2950599999999998E-120</v>
      </c>
      <c r="O123" s="21">
        <v>547261</v>
      </c>
      <c r="Q123" s="11" t="s">
        <v>243</v>
      </c>
      <c r="R123" s="1">
        <v>1</v>
      </c>
      <c r="S123" s="1">
        <v>44076469</v>
      </c>
      <c r="T123" s="1" t="s">
        <v>344</v>
      </c>
      <c r="U123" s="21" t="s">
        <v>343</v>
      </c>
      <c r="V123" s="11">
        <v>1.12613E-2</v>
      </c>
      <c r="W123" s="1">
        <v>1.5085700000000001E-3</v>
      </c>
      <c r="X123" s="95">
        <v>8.3E-14</v>
      </c>
      <c r="Y123" s="30" t="s">
        <v>14</v>
      </c>
      <c r="Z123" s="21">
        <v>462690</v>
      </c>
      <c r="AA123" s="11">
        <v>2.2000000000000001E-3</v>
      </c>
      <c r="AB123" s="1">
        <v>8.5000000000000006E-3</v>
      </c>
      <c r="AC123" s="1">
        <v>0.79769999999999996</v>
      </c>
      <c r="AD123" s="1">
        <v>0.30040699999999998</v>
      </c>
      <c r="AE123" s="21">
        <v>590283</v>
      </c>
    </row>
    <row r="124" spans="1:31" ht="14" customHeight="1">
      <c r="A124" s="11" t="s">
        <v>406</v>
      </c>
      <c r="B124" s="1">
        <v>11</v>
      </c>
      <c r="C124" s="1">
        <v>75158350</v>
      </c>
      <c r="D124" s="1" t="s">
        <v>343</v>
      </c>
      <c r="E124" s="21" t="s">
        <v>344</v>
      </c>
      <c r="F124" s="11">
        <v>0.28887299999999999</v>
      </c>
      <c r="G124" s="1">
        <v>1.1748500000000001E-3</v>
      </c>
      <c r="H124" s="1">
        <v>1.5313099999999999E-3</v>
      </c>
      <c r="I124" s="1">
        <v>0.44</v>
      </c>
      <c r="J124" s="1">
        <v>462690</v>
      </c>
      <c r="K124" s="11" t="s">
        <v>14</v>
      </c>
      <c r="L124" s="1">
        <v>4.24439E-2</v>
      </c>
      <c r="M124" s="1">
        <v>7.6749799999999996E-3</v>
      </c>
      <c r="N124" s="95">
        <v>3.2000000000000002E-8</v>
      </c>
      <c r="O124" s="21">
        <v>547261</v>
      </c>
      <c r="Q124" s="11" t="s">
        <v>509</v>
      </c>
      <c r="R124" s="1">
        <v>20</v>
      </c>
      <c r="S124" s="1">
        <v>45599090</v>
      </c>
      <c r="T124" s="1" t="s">
        <v>341</v>
      </c>
      <c r="U124" s="21" t="s">
        <v>344</v>
      </c>
      <c r="V124" s="11">
        <v>2.7292200000000001E-3</v>
      </c>
      <c r="W124" s="1">
        <v>1.54097E-3</v>
      </c>
      <c r="X124" s="1">
        <v>7.6999999999999999E-2</v>
      </c>
      <c r="Y124" s="30" t="s">
        <v>14</v>
      </c>
      <c r="Z124" s="21">
        <v>462690</v>
      </c>
      <c r="AA124" s="11">
        <v>5.2600000000000001E-2</v>
      </c>
      <c r="AB124" s="1">
        <v>8.8000000000000005E-3</v>
      </c>
      <c r="AC124" s="95">
        <v>2.2539800000000001E-9</v>
      </c>
      <c r="AD124" s="1">
        <v>0.71868799999999999</v>
      </c>
      <c r="AE124" s="21">
        <v>590283</v>
      </c>
    </row>
    <row r="125" spans="1:31" ht="14" customHeight="1">
      <c r="A125" s="11" t="s">
        <v>407</v>
      </c>
      <c r="B125" s="1">
        <v>16</v>
      </c>
      <c r="C125" s="1">
        <v>31165795</v>
      </c>
      <c r="D125" s="1" t="s">
        <v>344</v>
      </c>
      <c r="E125" s="21" t="s">
        <v>343</v>
      </c>
      <c r="F125" s="11">
        <v>0.48457800000000001</v>
      </c>
      <c r="G125" s="1">
        <v>7.7434399999999999E-3</v>
      </c>
      <c r="H125" s="1">
        <v>1.41026E-3</v>
      </c>
      <c r="I125" s="95">
        <v>4.0000000000000001E-8</v>
      </c>
      <c r="J125" s="1">
        <v>462690</v>
      </c>
      <c r="K125" s="11" t="s">
        <v>14</v>
      </c>
      <c r="L125" s="1">
        <v>1.02571E-2</v>
      </c>
      <c r="M125" s="1">
        <v>7.17587E-3</v>
      </c>
      <c r="N125" s="1">
        <v>0.15</v>
      </c>
      <c r="O125" s="21">
        <v>547261</v>
      </c>
      <c r="Q125" s="11" t="s">
        <v>510</v>
      </c>
      <c r="R125" s="1">
        <v>13</v>
      </c>
      <c r="S125" s="1">
        <v>33554302</v>
      </c>
      <c r="T125" s="1" t="s">
        <v>344</v>
      </c>
      <c r="U125" s="21" t="s">
        <v>343</v>
      </c>
      <c r="V125" s="11">
        <v>-1.6263199999999999E-3</v>
      </c>
      <c r="W125" s="1">
        <v>1.8518199999999999E-3</v>
      </c>
      <c r="X125" s="1">
        <v>0.38</v>
      </c>
      <c r="Y125" s="30" t="s">
        <v>14</v>
      </c>
      <c r="Z125" s="21">
        <v>462690</v>
      </c>
      <c r="AA125" s="11">
        <v>6.54E-2</v>
      </c>
      <c r="AB125" s="1">
        <v>9.7000000000000003E-3</v>
      </c>
      <c r="AC125" s="95">
        <v>1.7918399999999998E-11</v>
      </c>
      <c r="AD125" s="1">
        <v>0.16748499999999999</v>
      </c>
      <c r="AE125" s="21">
        <v>590283</v>
      </c>
    </row>
    <row r="126" spans="1:31" ht="14" customHeight="1">
      <c r="A126" s="11" t="s">
        <v>246</v>
      </c>
      <c r="B126" s="1">
        <v>20</v>
      </c>
      <c r="C126" s="1">
        <v>61984317</v>
      </c>
      <c r="D126" s="1" t="s">
        <v>341</v>
      </c>
      <c r="E126" s="21" t="s">
        <v>340</v>
      </c>
      <c r="F126" s="11">
        <v>0.19123899999999999</v>
      </c>
      <c r="G126" s="1">
        <v>1.9115199999999999E-2</v>
      </c>
      <c r="H126" s="1">
        <v>1.7636399999999999E-3</v>
      </c>
      <c r="I126" s="95">
        <v>2.2999999999999999E-27</v>
      </c>
      <c r="J126" s="1">
        <v>462690</v>
      </c>
      <c r="K126" s="11" t="s">
        <v>14</v>
      </c>
      <c r="L126" s="1">
        <v>2.3452400000000002E-2</v>
      </c>
      <c r="M126" s="1">
        <v>8.7425300000000001E-3</v>
      </c>
      <c r="N126" s="1">
        <v>7.2999500000000004E-3</v>
      </c>
      <c r="O126" s="21">
        <v>547261</v>
      </c>
      <c r="Q126" s="11" t="s">
        <v>511</v>
      </c>
      <c r="R126" s="1">
        <v>20</v>
      </c>
      <c r="S126" s="1">
        <v>32675727</v>
      </c>
      <c r="T126" s="1" t="s">
        <v>343</v>
      </c>
      <c r="U126" s="21" t="s">
        <v>344</v>
      </c>
      <c r="V126" s="11">
        <v>3.5162000000000001E-3</v>
      </c>
      <c r="W126" s="1">
        <v>1.4688500000000001E-3</v>
      </c>
      <c r="X126" s="1">
        <v>1.7000000000000001E-2</v>
      </c>
      <c r="Y126" s="30" t="s">
        <v>14</v>
      </c>
      <c r="Z126" s="21">
        <v>462690</v>
      </c>
      <c r="AA126" s="11">
        <v>-4.4600000000000001E-2</v>
      </c>
      <c r="AB126" s="1">
        <v>7.9000000000000008E-3</v>
      </c>
      <c r="AC126" s="95">
        <v>1.51199E-8</v>
      </c>
      <c r="AD126" s="1">
        <v>0.33682400000000001</v>
      </c>
      <c r="AE126" s="21">
        <v>590283</v>
      </c>
    </row>
    <row r="127" spans="1:31" ht="14" customHeight="1">
      <c r="A127" s="11" t="s">
        <v>408</v>
      </c>
      <c r="B127" s="1">
        <v>11</v>
      </c>
      <c r="C127" s="1">
        <v>100610546</v>
      </c>
      <c r="D127" s="1" t="s">
        <v>340</v>
      </c>
      <c r="E127" s="21" t="s">
        <v>341</v>
      </c>
      <c r="F127" s="11">
        <v>0.27490300000000001</v>
      </c>
      <c r="G127" s="1">
        <v>-2.6833899999999999E-3</v>
      </c>
      <c r="H127" s="1">
        <v>1.5618800000000001E-3</v>
      </c>
      <c r="I127" s="1">
        <v>8.5999999999999993E-2</v>
      </c>
      <c r="J127" s="1">
        <v>462690</v>
      </c>
      <c r="K127" s="11" t="s">
        <v>14</v>
      </c>
      <c r="L127" s="1">
        <v>-4.9725900000000003E-2</v>
      </c>
      <c r="M127" s="1">
        <v>7.8836099999999992E-3</v>
      </c>
      <c r="N127" s="95">
        <v>2.8000100000000002E-10</v>
      </c>
      <c r="O127" s="21">
        <v>547261</v>
      </c>
      <c r="Q127" s="11" t="s">
        <v>250</v>
      </c>
      <c r="R127" s="1">
        <v>20</v>
      </c>
      <c r="S127" s="1">
        <v>31145415</v>
      </c>
      <c r="T127" s="1" t="s">
        <v>344</v>
      </c>
      <c r="U127" s="21" t="s">
        <v>343</v>
      </c>
      <c r="V127" s="11">
        <v>-1.2803800000000001E-2</v>
      </c>
      <c r="W127" s="1">
        <v>1.62704E-3</v>
      </c>
      <c r="X127" s="95">
        <v>3.6000000000000001E-15</v>
      </c>
      <c r="Y127" s="30" t="s">
        <v>14</v>
      </c>
      <c r="Z127" s="21">
        <v>462690</v>
      </c>
      <c r="AA127" s="11">
        <v>-7.3000000000000001E-3</v>
      </c>
      <c r="AB127" s="1">
        <v>9.1000000000000004E-3</v>
      </c>
      <c r="AC127" s="1">
        <v>0.42230000000000001</v>
      </c>
      <c r="AD127" s="1">
        <v>0.76032999999999995</v>
      </c>
      <c r="AE127" s="21">
        <v>590283</v>
      </c>
    </row>
    <row r="128" spans="1:31" ht="14" customHeight="1">
      <c r="A128" s="11" t="s">
        <v>250</v>
      </c>
      <c r="B128" s="1">
        <v>20</v>
      </c>
      <c r="C128" s="1">
        <v>31145415</v>
      </c>
      <c r="D128" s="1" t="s">
        <v>344</v>
      </c>
      <c r="E128" s="21" t="s">
        <v>343</v>
      </c>
      <c r="F128" s="11">
        <v>0.76171599999999995</v>
      </c>
      <c r="G128" s="1">
        <v>-1.2803800000000001E-2</v>
      </c>
      <c r="H128" s="1">
        <v>1.62704E-3</v>
      </c>
      <c r="I128" s="95">
        <v>3.6000000000000001E-15</v>
      </c>
      <c r="J128" s="1">
        <v>462690</v>
      </c>
      <c r="K128" s="11" t="s">
        <v>14</v>
      </c>
      <c r="L128" s="1">
        <v>-9.0744399999999996E-3</v>
      </c>
      <c r="M128" s="1">
        <v>8.1437100000000002E-3</v>
      </c>
      <c r="N128" s="1">
        <v>0.27</v>
      </c>
      <c r="O128" s="21">
        <v>547261</v>
      </c>
      <c r="Q128" s="11" t="s">
        <v>251</v>
      </c>
      <c r="R128" s="1">
        <v>4</v>
      </c>
      <c r="S128" s="1">
        <v>23678196</v>
      </c>
      <c r="T128" s="1" t="s">
        <v>343</v>
      </c>
      <c r="U128" s="21" t="s">
        <v>340</v>
      </c>
      <c r="V128" s="11">
        <v>-1.3416300000000001E-2</v>
      </c>
      <c r="W128" s="1">
        <v>2.4475199999999999E-3</v>
      </c>
      <c r="X128" s="95">
        <v>4.1999999999999999E-8</v>
      </c>
      <c r="Y128" s="30" t="s">
        <v>14</v>
      </c>
      <c r="Z128" s="21">
        <v>462690</v>
      </c>
      <c r="AA128" s="11">
        <v>-2.8E-3</v>
      </c>
      <c r="AB128" s="1">
        <v>1.38E-2</v>
      </c>
      <c r="AC128" s="1">
        <v>0.83789999999999998</v>
      </c>
      <c r="AD128" s="1">
        <v>0.91226059999999998</v>
      </c>
      <c r="AE128" s="21">
        <v>590283</v>
      </c>
    </row>
    <row r="129" spans="1:31" ht="14" customHeight="1">
      <c r="A129" s="11" t="s">
        <v>251</v>
      </c>
      <c r="B129" s="1">
        <v>4</v>
      </c>
      <c r="C129" s="1">
        <v>23678196</v>
      </c>
      <c r="D129" s="1" t="s">
        <v>343</v>
      </c>
      <c r="E129" s="21" t="s">
        <v>340</v>
      </c>
      <c r="F129" s="11">
        <v>0.91236499999999998</v>
      </c>
      <c r="G129" s="1">
        <v>-1.3416300000000001E-2</v>
      </c>
      <c r="H129" s="1">
        <v>2.4475199999999999E-3</v>
      </c>
      <c r="I129" s="95">
        <v>4.1999999999999999E-8</v>
      </c>
      <c r="J129" s="1">
        <v>462690</v>
      </c>
      <c r="K129" s="11" t="s">
        <v>14</v>
      </c>
      <c r="L129" s="1">
        <v>7.9258699999999998E-3</v>
      </c>
      <c r="M129" s="1">
        <v>1.24782E-2</v>
      </c>
      <c r="N129" s="1">
        <v>0.53</v>
      </c>
      <c r="O129" s="21">
        <v>547261</v>
      </c>
      <c r="Q129" s="11" t="s">
        <v>512</v>
      </c>
      <c r="R129" s="1">
        <v>12</v>
      </c>
      <c r="S129" s="1">
        <v>121456616</v>
      </c>
      <c r="T129" s="1" t="s">
        <v>344</v>
      </c>
      <c r="U129" s="21" t="s">
        <v>340</v>
      </c>
      <c r="V129" s="11">
        <v>5.6882399999999998E-3</v>
      </c>
      <c r="W129" s="1">
        <v>1.60001E-3</v>
      </c>
      <c r="X129" s="1">
        <v>3.8000000000000002E-4</v>
      </c>
      <c r="Y129" s="30" t="s">
        <v>14</v>
      </c>
      <c r="Z129" s="21">
        <v>462690</v>
      </c>
      <c r="AA129" s="11">
        <v>7.0000000000000007E-2</v>
      </c>
      <c r="AB129" s="1">
        <v>9.1000000000000004E-3</v>
      </c>
      <c r="AC129" s="95">
        <v>1.9760599999999998E-14</v>
      </c>
      <c r="AD129" s="1">
        <v>0.75009800000000004</v>
      </c>
      <c r="AE129" s="21">
        <v>590283</v>
      </c>
    </row>
    <row r="130" spans="1:31" ht="14" customHeight="1">
      <c r="A130" s="11" t="s">
        <v>252</v>
      </c>
      <c r="B130" s="1">
        <v>18</v>
      </c>
      <c r="C130" s="1">
        <v>50863861</v>
      </c>
      <c r="D130" s="1" t="s">
        <v>344</v>
      </c>
      <c r="E130" s="21" t="s">
        <v>343</v>
      </c>
      <c r="F130" s="11">
        <v>0.63990999999999998</v>
      </c>
      <c r="G130" s="1">
        <v>-8.5666300000000004E-3</v>
      </c>
      <c r="H130" s="1">
        <v>1.4567600000000001E-3</v>
      </c>
      <c r="I130" s="95">
        <v>4.1000000000000003E-9</v>
      </c>
      <c r="J130" s="1">
        <v>462690</v>
      </c>
      <c r="K130" s="11" t="s">
        <v>14</v>
      </c>
      <c r="L130" s="1">
        <v>-1.7770000000000001E-2</v>
      </c>
      <c r="M130" s="1">
        <v>7.4910799999999998E-3</v>
      </c>
      <c r="N130" s="1">
        <v>1.7999899999999999E-2</v>
      </c>
      <c r="O130" s="21">
        <v>547261</v>
      </c>
      <c r="Q130" s="11" t="s">
        <v>254</v>
      </c>
      <c r="R130" s="1">
        <v>2</v>
      </c>
      <c r="S130" s="1">
        <v>105973094</v>
      </c>
      <c r="T130" s="1" t="s">
        <v>343</v>
      </c>
      <c r="U130" s="21" t="s">
        <v>344</v>
      </c>
      <c r="V130" s="11">
        <v>-1.69073E-2</v>
      </c>
      <c r="W130" s="1">
        <v>2.0854599999999999E-3</v>
      </c>
      <c r="X130" s="95">
        <v>5.1999999999999997E-16</v>
      </c>
      <c r="Y130" s="30" t="s">
        <v>14</v>
      </c>
      <c r="Z130" s="21">
        <v>462690</v>
      </c>
      <c r="AA130" s="11">
        <v>-5.9200000000000003E-2</v>
      </c>
      <c r="AB130" s="1">
        <v>1.1599999999999999E-2</v>
      </c>
      <c r="AC130" s="95">
        <v>3.1299699999999998E-7</v>
      </c>
      <c r="AD130" s="1">
        <v>0.87390500000000004</v>
      </c>
      <c r="AE130" s="21">
        <v>590283</v>
      </c>
    </row>
    <row r="131" spans="1:31" ht="14" customHeight="1">
      <c r="A131" s="11" t="s">
        <v>253</v>
      </c>
      <c r="B131" s="1">
        <v>2</v>
      </c>
      <c r="C131" s="1">
        <v>44326028</v>
      </c>
      <c r="D131" s="1" t="s">
        <v>341</v>
      </c>
      <c r="E131" s="21" t="s">
        <v>340</v>
      </c>
      <c r="F131" s="11">
        <v>0.96825600000000001</v>
      </c>
      <c r="G131" s="1">
        <v>2.4344399999999999E-2</v>
      </c>
      <c r="H131" s="1">
        <v>3.9616499999999997E-3</v>
      </c>
      <c r="I131" s="95">
        <v>8.0000000000000003E-10</v>
      </c>
      <c r="J131" s="1">
        <v>462690</v>
      </c>
      <c r="K131" s="11" t="s">
        <v>14</v>
      </c>
      <c r="L131" s="1">
        <v>2.7078000000000001E-2</v>
      </c>
      <c r="M131" s="1">
        <v>2.0424899999999999E-2</v>
      </c>
      <c r="N131" s="1">
        <v>0.18</v>
      </c>
      <c r="O131" s="21">
        <v>547261</v>
      </c>
      <c r="Q131" s="11" t="s">
        <v>513</v>
      </c>
      <c r="R131" s="1">
        <v>6</v>
      </c>
      <c r="S131" s="1">
        <v>160766770</v>
      </c>
      <c r="T131" s="1" t="s">
        <v>340</v>
      </c>
      <c r="U131" s="21" t="s">
        <v>341</v>
      </c>
      <c r="V131" s="11">
        <v>-1.2030700000000001E-3</v>
      </c>
      <c r="W131" s="1">
        <v>1.39E-3</v>
      </c>
      <c r="X131" s="1">
        <v>0.39</v>
      </c>
      <c r="Y131" s="30" t="s">
        <v>14</v>
      </c>
      <c r="Z131" s="21">
        <v>462690</v>
      </c>
      <c r="AA131" s="11">
        <v>4.8500000000000001E-2</v>
      </c>
      <c r="AB131" s="1">
        <v>7.7000000000000002E-3</v>
      </c>
      <c r="AC131" s="95">
        <v>3.12903E-10</v>
      </c>
      <c r="AD131" s="1">
        <v>0.51606799999999997</v>
      </c>
      <c r="AE131" s="21">
        <v>590283</v>
      </c>
    </row>
    <row r="132" spans="1:31" ht="14" customHeight="1">
      <c r="A132" s="11" t="s">
        <v>254</v>
      </c>
      <c r="B132" s="1">
        <v>2</v>
      </c>
      <c r="C132" s="1">
        <v>105973094</v>
      </c>
      <c r="D132" s="1" t="s">
        <v>343</v>
      </c>
      <c r="E132" s="21" t="s">
        <v>344</v>
      </c>
      <c r="F132" s="11">
        <v>0.87336000000000003</v>
      </c>
      <c r="G132" s="1">
        <v>-1.69073E-2</v>
      </c>
      <c r="H132" s="1">
        <v>2.0854599999999999E-3</v>
      </c>
      <c r="I132" s="95">
        <v>5.1999999999999997E-16</v>
      </c>
      <c r="J132" s="1">
        <v>462690</v>
      </c>
      <c r="K132" s="11" t="s">
        <v>14</v>
      </c>
      <c r="L132" s="1">
        <v>-1.89351E-2</v>
      </c>
      <c r="M132" s="1">
        <v>1.05025E-2</v>
      </c>
      <c r="N132" s="1">
        <v>7.1000300000000002E-2</v>
      </c>
      <c r="O132" s="21">
        <v>547261</v>
      </c>
      <c r="Q132" s="11" t="s">
        <v>258</v>
      </c>
      <c r="R132" s="1">
        <v>4</v>
      </c>
      <c r="S132" s="1">
        <v>2881256</v>
      </c>
      <c r="T132" s="1" t="s">
        <v>340</v>
      </c>
      <c r="U132" s="21" t="s">
        <v>344</v>
      </c>
      <c r="V132" s="11">
        <v>9.2856699999999993E-3</v>
      </c>
      <c r="W132" s="1">
        <v>1.5036100000000001E-3</v>
      </c>
      <c r="X132" s="95">
        <v>6.6E-10</v>
      </c>
      <c r="Y132" s="30" t="s">
        <v>14</v>
      </c>
      <c r="Z132" s="21">
        <v>462690</v>
      </c>
      <c r="AA132" s="11">
        <v>3.2300000000000002E-2</v>
      </c>
      <c r="AB132" s="1">
        <v>8.5000000000000006E-3</v>
      </c>
      <c r="AC132" s="1">
        <v>1.4779800000000001E-4</v>
      </c>
      <c r="AD132" s="1">
        <v>0.69247099999999995</v>
      </c>
      <c r="AE132" s="21">
        <v>590283</v>
      </c>
    </row>
    <row r="133" spans="1:31" ht="14" customHeight="1">
      <c r="A133" s="11" t="s">
        <v>255</v>
      </c>
      <c r="B133" s="1">
        <v>2</v>
      </c>
      <c r="C133" s="1">
        <v>161362830</v>
      </c>
      <c r="D133" s="1" t="s">
        <v>340</v>
      </c>
      <c r="E133" s="21" t="s">
        <v>341</v>
      </c>
      <c r="F133" s="11">
        <v>0.96593899999999999</v>
      </c>
      <c r="G133" s="1">
        <v>2.1746100000000001E-2</v>
      </c>
      <c r="H133" s="1">
        <v>3.8567800000000002E-3</v>
      </c>
      <c r="I133" s="95">
        <v>1.7E-8</v>
      </c>
      <c r="J133" s="1">
        <v>462690</v>
      </c>
      <c r="K133" s="11" t="s">
        <v>14</v>
      </c>
      <c r="L133" s="1">
        <v>-5.5207199999999998E-3</v>
      </c>
      <c r="M133" s="1">
        <v>1.95677E-2</v>
      </c>
      <c r="N133" s="1">
        <v>0.78000100000000006</v>
      </c>
      <c r="O133" s="21">
        <v>547261</v>
      </c>
      <c r="Q133" s="11" t="s">
        <v>514</v>
      </c>
      <c r="R133" s="1">
        <v>15</v>
      </c>
      <c r="S133" s="1">
        <v>62394690</v>
      </c>
      <c r="T133" s="1" t="s">
        <v>341</v>
      </c>
      <c r="U133" s="21" t="s">
        <v>344</v>
      </c>
      <c r="V133" s="11">
        <v>-1.26826E-3</v>
      </c>
      <c r="W133" s="1">
        <v>1.40088E-3</v>
      </c>
      <c r="X133" s="1">
        <v>0.37</v>
      </c>
      <c r="Y133" s="30" t="s">
        <v>14</v>
      </c>
      <c r="Z133" s="21">
        <v>462690</v>
      </c>
      <c r="AA133" s="11">
        <v>4.4299999999999999E-2</v>
      </c>
      <c r="AB133" s="1">
        <v>7.7999999999999996E-3</v>
      </c>
      <c r="AC133" s="95">
        <v>1.6680199999999999E-8</v>
      </c>
      <c r="AD133" s="1">
        <v>0.57377500000000003</v>
      </c>
      <c r="AE133" s="21">
        <v>590283</v>
      </c>
    </row>
    <row r="134" spans="1:31" ht="14" customHeight="1">
      <c r="A134" s="11" t="s">
        <v>258</v>
      </c>
      <c r="B134" s="1">
        <v>4</v>
      </c>
      <c r="C134" s="1">
        <v>2881256</v>
      </c>
      <c r="D134" s="1" t="s">
        <v>340</v>
      </c>
      <c r="E134" s="21" t="s">
        <v>344</v>
      </c>
      <c r="F134" s="11">
        <v>0.69469700000000001</v>
      </c>
      <c r="G134" s="1">
        <v>9.2856699999999993E-3</v>
      </c>
      <c r="H134" s="1">
        <v>1.5036100000000001E-3</v>
      </c>
      <c r="I134" s="95">
        <v>6.6E-10</v>
      </c>
      <c r="J134" s="1">
        <v>462690</v>
      </c>
      <c r="K134" s="11" t="s">
        <v>14</v>
      </c>
      <c r="L134" s="1">
        <v>2.9320599999999999E-2</v>
      </c>
      <c r="M134" s="1">
        <v>7.5855200000000001E-3</v>
      </c>
      <c r="N134" s="1">
        <v>1.09999E-4</v>
      </c>
      <c r="O134" s="21">
        <v>547261</v>
      </c>
      <c r="Q134" s="11" t="s">
        <v>412</v>
      </c>
      <c r="R134" s="1">
        <v>13</v>
      </c>
      <c r="S134" s="1">
        <v>67332812</v>
      </c>
      <c r="T134" s="1" t="s">
        <v>341</v>
      </c>
      <c r="U134" s="21" t="s">
        <v>344</v>
      </c>
      <c r="V134" s="11">
        <v>8.3691400000000006E-3</v>
      </c>
      <c r="W134" s="1">
        <v>1.4610999999999999E-3</v>
      </c>
      <c r="X134" s="95">
        <v>1E-8</v>
      </c>
      <c r="Y134" s="30" t="s">
        <v>14</v>
      </c>
      <c r="Z134" s="21">
        <v>462690</v>
      </c>
      <c r="AA134" s="11">
        <v>2.2000000000000001E-3</v>
      </c>
      <c r="AB134" s="1">
        <v>8.3000000000000001E-3</v>
      </c>
      <c r="AC134" s="1">
        <v>0.78890000000000005</v>
      </c>
      <c r="AD134" s="1">
        <v>0.65202599999999999</v>
      </c>
      <c r="AE134" s="21">
        <v>590283</v>
      </c>
    </row>
    <row r="135" spans="1:31" ht="14" customHeight="1">
      <c r="A135" s="11" t="s">
        <v>409</v>
      </c>
      <c r="B135" s="1">
        <v>7</v>
      </c>
      <c r="C135" s="1">
        <v>12420989</v>
      </c>
      <c r="D135" s="1" t="s">
        <v>340</v>
      </c>
      <c r="E135" s="21" t="s">
        <v>341</v>
      </c>
      <c r="F135" s="11">
        <v>0.86411499999999997</v>
      </c>
      <c r="G135" s="1">
        <v>2.87127E-3</v>
      </c>
      <c r="H135" s="1">
        <v>2.0209E-3</v>
      </c>
      <c r="I135" s="1">
        <v>0.16</v>
      </c>
      <c r="J135" s="1">
        <v>462690</v>
      </c>
      <c r="K135" s="11" t="s">
        <v>14</v>
      </c>
      <c r="L135" s="1">
        <v>5.9415500000000003E-2</v>
      </c>
      <c r="M135" s="1">
        <v>1.02857E-2</v>
      </c>
      <c r="N135" s="95">
        <v>7.5999399999999993E-9</v>
      </c>
      <c r="O135" s="21">
        <v>547261</v>
      </c>
      <c r="Q135" s="11" t="s">
        <v>515</v>
      </c>
      <c r="R135" s="1">
        <v>11</v>
      </c>
      <c r="S135" s="1">
        <v>128398938</v>
      </c>
      <c r="T135" s="1" t="s">
        <v>341</v>
      </c>
      <c r="U135" s="21" t="s">
        <v>340</v>
      </c>
      <c r="V135" s="11">
        <v>9.41186E-4</v>
      </c>
      <c r="W135" s="1">
        <v>1.7052E-3</v>
      </c>
      <c r="X135" s="1">
        <v>0.57999999999999996</v>
      </c>
      <c r="Y135" s="30" t="s">
        <v>14</v>
      </c>
      <c r="Z135" s="21">
        <v>462690</v>
      </c>
      <c r="AA135" s="11">
        <v>-5.96E-2</v>
      </c>
      <c r="AB135" s="1">
        <v>9.5999999999999992E-3</v>
      </c>
      <c r="AC135" s="95">
        <v>4.6610099999999998E-10</v>
      </c>
      <c r="AD135" s="1">
        <v>0.79077799999999998</v>
      </c>
      <c r="AE135" s="21">
        <v>590283</v>
      </c>
    </row>
    <row r="136" spans="1:31" ht="14" customHeight="1">
      <c r="A136" s="11" t="s">
        <v>410</v>
      </c>
      <c r="B136" s="1">
        <v>19</v>
      </c>
      <c r="C136" s="1">
        <v>11202306</v>
      </c>
      <c r="D136" s="1" t="s">
        <v>344</v>
      </c>
      <c r="E136" s="21" t="s">
        <v>340</v>
      </c>
      <c r="F136" s="11">
        <v>0.88116899999999998</v>
      </c>
      <c r="G136" s="1">
        <v>-1.19198E-3</v>
      </c>
      <c r="H136" s="1">
        <v>2.1427899999999999E-3</v>
      </c>
      <c r="I136" s="1">
        <v>0.57999999999999996</v>
      </c>
      <c r="J136" s="1">
        <v>462690</v>
      </c>
      <c r="K136" s="11" t="s">
        <v>14</v>
      </c>
      <c r="L136" s="1">
        <v>0.108449</v>
      </c>
      <c r="M136" s="1">
        <v>1.0700299999999999E-2</v>
      </c>
      <c r="N136" s="95">
        <v>3.9003200000000001E-24</v>
      </c>
      <c r="O136" s="21">
        <v>547261</v>
      </c>
      <c r="Q136" s="11" t="s">
        <v>265</v>
      </c>
      <c r="R136" s="1">
        <v>2</v>
      </c>
      <c r="S136" s="1">
        <v>22548774</v>
      </c>
      <c r="T136" s="1" t="s">
        <v>340</v>
      </c>
      <c r="U136" s="21" t="s">
        <v>341</v>
      </c>
      <c r="V136" s="11">
        <v>7.9328200000000001E-3</v>
      </c>
      <c r="W136" s="1">
        <v>1.4036299999999999E-3</v>
      </c>
      <c r="X136" s="95">
        <v>1.6000000000000001E-8</v>
      </c>
      <c r="Y136" s="30" t="s">
        <v>14</v>
      </c>
      <c r="Z136" s="21">
        <v>462690</v>
      </c>
      <c r="AA136" s="11">
        <v>3.5499999999999997E-2</v>
      </c>
      <c r="AB136" s="1">
        <v>7.7999999999999996E-3</v>
      </c>
      <c r="AC136" s="95">
        <v>6.1270300000000004E-6</v>
      </c>
      <c r="AD136" s="1">
        <v>0.434222</v>
      </c>
      <c r="AE136" s="21">
        <v>590283</v>
      </c>
    </row>
    <row r="137" spans="1:31" ht="14" customHeight="1">
      <c r="A137" s="11" t="s">
        <v>411</v>
      </c>
      <c r="B137" s="1">
        <v>3</v>
      </c>
      <c r="C137" s="1">
        <v>136103267</v>
      </c>
      <c r="D137" s="1" t="s">
        <v>341</v>
      </c>
      <c r="E137" s="21" t="s">
        <v>340</v>
      </c>
      <c r="F137" s="11">
        <v>0.28070400000000001</v>
      </c>
      <c r="G137" s="1">
        <v>-4.2534900000000004E-3</v>
      </c>
      <c r="H137" s="1">
        <v>1.54182E-3</v>
      </c>
      <c r="I137" s="1">
        <v>5.7999999999999996E-3</v>
      </c>
      <c r="J137" s="1">
        <v>462690</v>
      </c>
      <c r="K137" s="11" t="s">
        <v>14</v>
      </c>
      <c r="L137" s="1">
        <v>-5.3944899999999997E-2</v>
      </c>
      <c r="M137" s="1">
        <v>7.7242700000000001E-3</v>
      </c>
      <c r="N137" s="95">
        <v>2.9000099999999999E-12</v>
      </c>
      <c r="O137" s="21">
        <v>547261</v>
      </c>
      <c r="Q137" s="11" t="s">
        <v>267</v>
      </c>
      <c r="R137" s="1">
        <v>17</v>
      </c>
      <c r="S137" s="1">
        <v>50333733</v>
      </c>
      <c r="T137" s="1" t="s">
        <v>344</v>
      </c>
      <c r="U137" s="21" t="s">
        <v>343</v>
      </c>
      <c r="V137" s="11">
        <v>-8.8766599999999998E-3</v>
      </c>
      <c r="W137" s="1">
        <v>1.4584299999999999E-3</v>
      </c>
      <c r="X137" s="95">
        <v>1.2E-9</v>
      </c>
      <c r="Y137" s="30" t="s">
        <v>14</v>
      </c>
      <c r="Z137" s="21">
        <v>462690</v>
      </c>
      <c r="AA137" s="11">
        <v>-6.7999999999999996E-3</v>
      </c>
      <c r="AB137" s="1">
        <v>8.2000000000000007E-3</v>
      </c>
      <c r="AC137" s="1">
        <v>0.40760000000000002</v>
      </c>
      <c r="AD137" s="1">
        <v>0.64938600000000002</v>
      </c>
      <c r="AE137" s="21">
        <v>590283</v>
      </c>
    </row>
    <row r="138" spans="1:31" ht="14" customHeight="1">
      <c r="A138" s="11" t="s">
        <v>412</v>
      </c>
      <c r="B138" s="1">
        <v>13</v>
      </c>
      <c r="C138" s="1">
        <v>67332812</v>
      </c>
      <c r="D138" s="1" t="s">
        <v>341</v>
      </c>
      <c r="E138" s="21" t="s">
        <v>344</v>
      </c>
      <c r="F138" s="11">
        <v>0.65060600000000002</v>
      </c>
      <c r="G138" s="1">
        <v>8.3691400000000006E-3</v>
      </c>
      <c r="H138" s="1">
        <v>1.4610999999999999E-3</v>
      </c>
      <c r="I138" s="95">
        <v>1E-8</v>
      </c>
      <c r="J138" s="1">
        <v>462690</v>
      </c>
      <c r="K138" s="11" t="s">
        <v>14</v>
      </c>
      <c r="L138" s="1">
        <v>1.5623900000000001E-3</v>
      </c>
      <c r="M138" s="1">
        <v>7.3247700000000004E-3</v>
      </c>
      <c r="N138" s="1">
        <v>0.83</v>
      </c>
      <c r="O138" s="21">
        <v>547261</v>
      </c>
      <c r="Q138" s="11" t="s">
        <v>516</v>
      </c>
      <c r="R138" s="1">
        <v>3</v>
      </c>
      <c r="S138" s="1">
        <v>185520578</v>
      </c>
      <c r="T138" s="1" t="s">
        <v>343</v>
      </c>
      <c r="U138" s="21" t="s">
        <v>344</v>
      </c>
      <c r="V138" s="11">
        <v>-1.1514E-4</v>
      </c>
      <c r="W138" s="1">
        <v>1.4918500000000001E-3</v>
      </c>
      <c r="X138" s="1">
        <v>0.94</v>
      </c>
      <c r="Y138" s="30" t="s">
        <v>14</v>
      </c>
      <c r="Z138" s="21">
        <v>462690</v>
      </c>
      <c r="AA138" s="11">
        <v>-0.12089999999999999</v>
      </c>
      <c r="AB138" s="1">
        <v>7.6E-3</v>
      </c>
      <c r="AC138" s="95">
        <v>2.7008499999999999E-56</v>
      </c>
      <c r="AD138" s="1">
        <v>0.68773899999999999</v>
      </c>
      <c r="AE138" s="21">
        <v>590283</v>
      </c>
    </row>
    <row r="139" spans="1:31" ht="14" customHeight="1">
      <c r="A139" s="11" t="s">
        <v>413</v>
      </c>
      <c r="B139" s="1">
        <v>15</v>
      </c>
      <c r="C139" s="1">
        <v>99204483</v>
      </c>
      <c r="D139" s="1" t="s">
        <v>340</v>
      </c>
      <c r="E139" s="21" t="s">
        <v>341</v>
      </c>
      <c r="F139" s="11">
        <v>0.488672</v>
      </c>
      <c r="G139" s="1">
        <v>-8.1505599999999994E-3</v>
      </c>
      <c r="H139" s="1">
        <v>1.38941E-3</v>
      </c>
      <c r="I139" s="95">
        <v>4.4999999999999998E-9</v>
      </c>
      <c r="J139" s="1">
        <v>462690</v>
      </c>
      <c r="K139" s="11" t="s">
        <v>14</v>
      </c>
      <c r="L139" s="1">
        <v>-2.1625999999999999E-2</v>
      </c>
      <c r="M139" s="1">
        <v>6.9925600000000001E-3</v>
      </c>
      <c r="N139" s="1">
        <v>2E-3</v>
      </c>
      <c r="O139" s="21">
        <v>547261</v>
      </c>
      <c r="Q139" s="11" t="s">
        <v>268</v>
      </c>
      <c r="R139" s="1">
        <v>3</v>
      </c>
      <c r="S139" s="1">
        <v>49317338</v>
      </c>
      <c r="T139" s="1" t="s">
        <v>340</v>
      </c>
      <c r="U139" s="21" t="s">
        <v>341</v>
      </c>
      <c r="V139" s="11">
        <v>1.11141E-2</v>
      </c>
      <c r="W139" s="1">
        <v>1.56621E-3</v>
      </c>
      <c r="X139" s="95">
        <v>1.2999999999999999E-12</v>
      </c>
      <c r="Y139" s="30" t="s">
        <v>14</v>
      </c>
      <c r="Z139" s="21">
        <v>462690</v>
      </c>
      <c r="AA139" s="11">
        <v>1.2999999999999999E-3</v>
      </c>
      <c r="AB139" s="1">
        <v>8.8000000000000005E-3</v>
      </c>
      <c r="AC139" s="1">
        <v>0.88270000000000004</v>
      </c>
      <c r="AD139" s="1">
        <v>0.268231</v>
      </c>
      <c r="AE139" s="21">
        <v>590283</v>
      </c>
    </row>
    <row r="140" spans="1:31" ht="14" customHeight="1">
      <c r="A140" s="11" t="s">
        <v>265</v>
      </c>
      <c r="B140" s="1">
        <v>2</v>
      </c>
      <c r="C140" s="1">
        <v>22548774</v>
      </c>
      <c r="D140" s="1" t="s">
        <v>340</v>
      </c>
      <c r="E140" s="21" t="s">
        <v>341</v>
      </c>
      <c r="F140" s="11">
        <v>0.433309</v>
      </c>
      <c r="G140" s="1">
        <v>7.9328200000000001E-3</v>
      </c>
      <c r="H140" s="1">
        <v>1.4036299999999999E-3</v>
      </c>
      <c r="I140" s="95">
        <v>1.6000000000000001E-8</v>
      </c>
      <c r="J140" s="1">
        <v>462690</v>
      </c>
      <c r="K140" s="11" t="s">
        <v>14</v>
      </c>
      <c r="L140" s="1">
        <v>-1.9766E-4</v>
      </c>
      <c r="M140" s="1">
        <v>7.0428000000000001E-3</v>
      </c>
      <c r="N140" s="1">
        <v>0.98</v>
      </c>
      <c r="O140" s="21">
        <v>547261</v>
      </c>
      <c r="Q140" s="11" t="s">
        <v>517</v>
      </c>
      <c r="R140" s="1">
        <v>3</v>
      </c>
      <c r="S140" s="1">
        <v>63897915</v>
      </c>
      <c r="T140" s="1" t="s">
        <v>340</v>
      </c>
      <c r="U140" s="21" t="s">
        <v>341</v>
      </c>
      <c r="V140" s="11">
        <v>3.5916799999999999E-3</v>
      </c>
      <c r="W140" s="1">
        <v>1.93535E-3</v>
      </c>
      <c r="X140" s="1">
        <v>6.3E-2</v>
      </c>
      <c r="Y140" s="30" t="s">
        <v>14</v>
      </c>
      <c r="Z140" s="21">
        <v>462690</v>
      </c>
      <c r="AA140" s="11">
        <v>6.3299999999999995E-2</v>
      </c>
      <c r="AB140" s="1">
        <v>1.11E-2</v>
      </c>
      <c r="AC140" s="95">
        <v>1.26401E-8</v>
      </c>
      <c r="AD140" s="1">
        <v>0.84933999999999998</v>
      </c>
      <c r="AE140" s="21">
        <v>590283</v>
      </c>
    </row>
    <row r="141" spans="1:31" ht="14" customHeight="1">
      <c r="A141" s="11" t="s">
        <v>267</v>
      </c>
      <c r="B141" s="1">
        <v>17</v>
      </c>
      <c r="C141" s="1">
        <v>50333733</v>
      </c>
      <c r="D141" s="1" t="s">
        <v>344</v>
      </c>
      <c r="E141" s="21" t="s">
        <v>343</v>
      </c>
      <c r="F141" s="11">
        <v>0.64881200000000006</v>
      </c>
      <c r="G141" s="1">
        <v>-8.8766599999999998E-3</v>
      </c>
      <c r="H141" s="1">
        <v>1.4584299999999999E-3</v>
      </c>
      <c r="I141" s="95">
        <v>1.2E-9</v>
      </c>
      <c r="J141" s="1">
        <v>462690</v>
      </c>
      <c r="K141" s="11" t="s">
        <v>14</v>
      </c>
      <c r="L141" s="1">
        <v>-5.6583099999999997E-3</v>
      </c>
      <c r="M141" s="1">
        <v>7.4008099999999999E-3</v>
      </c>
      <c r="N141" s="1">
        <v>0.44</v>
      </c>
      <c r="O141" s="21">
        <v>547261</v>
      </c>
      <c r="Q141" s="11" t="s">
        <v>518</v>
      </c>
      <c r="R141" s="1">
        <v>3</v>
      </c>
      <c r="S141" s="1">
        <v>64705365</v>
      </c>
      <c r="T141" s="1" t="s">
        <v>341</v>
      </c>
      <c r="U141" s="21" t="s">
        <v>340</v>
      </c>
      <c r="V141" s="11">
        <v>-3.3041599999999999E-4</v>
      </c>
      <c r="W141" s="1">
        <v>1.40609E-3</v>
      </c>
      <c r="X141" s="1">
        <v>0.81</v>
      </c>
      <c r="Y141" s="30" t="s">
        <v>14</v>
      </c>
      <c r="Z141" s="21">
        <v>462690</v>
      </c>
      <c r="AA141" s="11">
        <v>5.5800000000000002E-2</v>
      </c>
      <c r="AB141" s="1">
        <v>7.3000000000000001E-3</v>
      </c>
      <c r="AC141" s="95">
        <v>1.6300499999999999E-14</v>
      </c>
      <c r="AD141" s="1">
        <v>0.58908799999999995</v>
      </c>
      <c r="AE141" s="21">
        <v>590283</v>
      </c>
    </row>
    <row r="142" spans="1:31" ht="14" customHeight="1">
      <c r="A142" s="11" t="s">
        <v>268</v>
      </c>
      <c r="B142" s="1">
        <v>3</v>
      </c>
      <c r="C142" s="1">
        <v>49317338</v>
      </c>
      <c r="D142" s="1" t="s">
        <v>340</v>
      </c>
      <c r="E142" s="21" t="s">
        <v>341</v>
      </c>
      <c r="F142" s="11">
        <v>0.267372</v>
      </c>
      <c r="G142" s="1">
        <v>1.11141E-2</v>
      </c>
      <c r="H142" s="1">
        <v>1.56621E-3</v>
      </c>
      <c r="I142" s="95">
        <v>1.2999999999999999E-12</v>
      </c>
      <c r="J142" s="1">
        <v>462690</v>
      </c>
      <c r="K142" s="11" t="s">
        <v>14</v>
      </c>
      <c r="L142" s="1">
        <v>1.0765800000000001E-2</v>
      </c>
      <c r="M142" s="1">
        <v>7.92584E-3</v>
      </c>
      <c r="N142" s="1">
        <v>0.17</v>
      </c>
      <c r="O142" s="21">
        <v>547261</v>
      </c>
      <c r="Q142" s="11" t="s">
        <v>519</v>
      </c>
      <c r="R142" s="1">
        <v>5</v>
      </c>
      <c r="S142" s="1">
        <v>76427311</v>
      </c>
      <c r="T142" s="1" t="s">
        <v>344</v>
      </c>
      <c r="U142" s="21" t="s">
        <v>343</v>
      </c>
      <c r="V142" s="11">
        <v>1.08749E-3</v>
      </c>
      <c r="W142" s="1">
        <v>1.4860100000000001E-3</v>
      </c>
      <c r="X142" s="1">
        <v>0.46</v>
      </c>
      <c r="Y142" s="30" t="s">
        <v>14</v>
      </c>
      <c r="Z142" s="21">
        <v>462690</v>
      </c>
      <c r="AA142" s="11">
        <v>5.6399999999999999E-2</v>
      </c>
      <c r="AB142" s="1">
        <v>7.9000000000000008E-3</v>
      </c>
      <c r="AC142" s="95">
        <v>1.1879599999999999E-12</v>
      </c>
      <c r="AD142" s="1">
        <v>0.31820900000000002</v>
      </c>
      <c r="AE142" s="21">
        <v>590283</v>
      </c>
    </row>
    <row r="143" spans="1:31" ht="14" customHeight="1">
      <c r="A143" s="11" t="s">
        <v>270</v>
      </c>
      <c r="B143" s="1">
        <v>6</v>
      </c>
      <c r="C143" s="1">
        <v>26255451</v>
      </c>
      <c r="D143" s="1" t="s">
        <v>343</v>
      </c>
      <c r="E143" s="21" t="s">
        <v>344</v>
      </c>
      <c r="F143" s="11">
        <v>0.42110799999999998</v>
      </c>
      <c r="G143" s="1">
        <v>9.5817000000000003E-3</v>
      </c>
      <c r="H143" s="1">
        <v>1.4019200000000001E-3</v>
      </c>
      <c r="I143" s="95">
        <v>8.1999999999999998E-12</v>
      </c>
      <c r="J143" s="1">
        <v>462690</v>
      </c>
      <c r="K143" s="11" t="s">
        <v>14</v>
      </c>
      <c r="L143" s="1">
        <v>-3.95474E-3</v>
      </c>
      <c r="M143" s="1">
        <v>7.1304999999999997E-3</v>
      </c>
      <c r="N143" s="1">
        <v>0.57999999999999996</v>
      </c>
      <c r="O143" s="21">
        <v>547261</v>
      </c>
      <c r="Q143" s="11" t="s">
        <v>414</v>
      </c>
      <c r="R143" s="1">
        <v>7</v>
      </c>
      <c r="S143" s="1">
        <v>132309592</v>
      </c>
      <c r="T143" s="1" t="s">
        <v>341</v>
      </c>
      <c r="U143" s="21" t="s">
        <v>340</v>
      </c>
      <c r="V143" s="11">
        <v>-7.5843400000000002E-3</v>
      </c>
      <c r="W143" s="1">
        <v>1.3869500000000001E-3</v>
      </c>
      <c r="X143" s="95">
        <v>4.4999999999999999E-8</v>
      </c>
      <c r="Y143" s="30" t="s">
        <v>14</v>
      </c>
      <c r="Z143" s="21">
        <v>462690</v>
      </c>
      <c r="AA143" s="11">
        <v>-8.3000000000000001E-3</v>
      </c>
      <c r="AB143" s="1">
        <v>7.7999999999999996E-3</v>
      </c>
      <c r="AC143" s="1">
        <v>0.28760000000000002</v>
      </c>
      <c r="AD143" s="1">
        <v>0.50369900000000001</v>
      </c>
      <c r="AE143" s="21">
        <v>590283</v>
      </c>
    </row>
    <row r="144" spans="1:31" ht="14" customHeight="1">
      <c r="A144" s="11" t="s">
        <v>414</v>
      </c>
      <c r="B144" s="1">
        <v>7</v>
      </c>
      <c r="C144" s="1">
        <v>132309592</v>
      </c>
      <c r="D144" s="1" t="s">
        <v>341</v>
      </c>
      <c r="E144" s="21" t="s">
        <v>340</v>
      </c>
      <c r="F144" s="11">
        <v>0.50326099999999996</v>
      </c>
      <c r="G144" s="1">
        <v>-7.5843400000000002E-3</v>
      </c>
      <c r="H144" s="1">
        <v>1.3869500000000001E-3</v>
      </c>
      <c r="I144" s="95">
        <v>4.4999999999999999E-8</v>
      </c>
      <c r="J144" s="1">
        <v>462690</v>
      </c>
      <c r="K144" s="11" t="s">
        <v>14</v>
      </c>
      <c r="L144" s="1">
        <v>6.0825599999999999E-3</v>
      </c>
      <c r="M144" s="1">
        <v>7.0071300000000003E-3</v>
      </c>
      <c r="N144" s="1">
        <v>0.39</v>
      </c>
      <c r="O144" s="21">
        <v>547261</v>
      </c>
      <c r="Q144" s="11" t="s">
        <v>520</v>
      </c>
      <c r="R144" s="1">
        <v>7</v>
      </c>
      <c r="S144" s="1">
        <v>15052860</v>
      </c>
      <c r="T144" s="1" t="s">
        <v>340</v>
      </c>
      <c r="U144" s="21" t="s">
        <v>341</v>
      </c>
      <c r="V144" s="11">
        <v>1.8176500000000001E-3</v>
      </c>
      <c r="W144" s="1">
        <v>1.38977E-3</v>
      </c>
      <c r="X144" s="1">
        <v>0.19</v>
      </c>
      <c r="Y144" s="30" t="s">
        <v>14</v>
      </c>
      <c r="Z144" s="21">
        <v>462690</v>
      </c>
      <c r="AA144" s="11">
        <v>-6.4000000000000001E-2</v>
      </c>
      <c r="AB144" s="1">
        <v>7.1000000000000004E-3</v>
      </c>
      <c r="AC144" s="95">
        <v>3.6107700000000001E-19</v>
      </c>
      <c r="AD144" s="1">
        <v>0.478163</v>
      </c>
      <c r="AE144" s="21">
        <v>590283</v>
      </c>
    </row>
    <row r="145" spans="1:31" ht="14" customHeight="1">
      <c r="A145" s="11" t="s">
        <v>271</v>
      </c>
      <c r="B145" s="1">
        <v>7</v>
      </c>
      <c r="C145" s="1">
        <v>99081730</v>
      </c>
      <c r="D145" s="1" t="s">
        <v>343</v>
      </c>
      <c r="E145" s="21" t="s">
        <v>344</v>
      </c>
      <c r="F145" s="11">
        <v>0.84555100000000005</v>
      </c>
      <c r="G145" s="1">
        <v>1.1063999999999999E-2</v>
      </c>
      <c r="H145" s="1">
        <v>1.9164500000000001E-3</v>
      </c>
      <c r="I145" s="95">
        <v>7.8000000000000004E-9</v>
      </c>
      <c r="J145" s="1">
        <v>462690</v>
      </c>
      <c r="K145" s="11" t="s">
        <v>14</v>
      </c>
      <c r="L145" s="1">
        <v>2.9517100000000001E-2</v>
      </c>
      <c r="M145" s="1">
        <v>9.5197400000000005E-3</v>
      </c>
      <c r="N145" s="1">
        <v>1.8999799999999999E-3</v>
      </c>
      <c r="O145" s="21">
        <v>547261</v>
      </c>
      <c r="Q145" s="11" t="s">
        <v>271</v>
      </c>
      <c r="R145" s="1">
        <v>7</v>
      </c>
      <c r="S145" s="1">
        <v>99081730</v>
      </c>
      <c r="T145" s="1" t="s">
        <v>343</v>
      </c>
      <c r="U145" s="21" t="s">
        <v>344</v>
      </c>
      <c r="V145" s="11">
        <v>1.1063999999999999E-2</v>
      </c>
      <c r="W145" s="1">
        <v>1.9164500000000001E-3</v>
      </c>
      <c r="X145" s="95">
        <v>7.8000000000000004E-9</v>
      </c>
      <c r="Y145" s="30" t="s">
        <v>14</v>
      </c>
      <c r="Z145" s="21">
        <v>462690</v>
      </c>
      <c r="AA145" s="11">
        <v>1.32E-2</v>
      </c>
      <c r="AB145" s="1">
        <v>1.09E-2</v>
      </c>
      <c r="AC145" s="1">
        <v>0.22700000000000001</v>
      </c>
      <c r="AD145" s="1">
        <v>0.84692100000000003</v>
      </c>
      <c r="AE145" s="21">
        <v>590283</v>
      </c>
    </row>
    <row r="146" spans="1:31" ht="14" customHeight="1">
      <c r="A146" s="11" t="s">
        <v>415</v>
      </c>
      <c r="B146" s="1">
        <v>3</v>
      </c>
      <c r="C146" s="1">
        <v>154054799</v>
      </c>
      <c r="D146" s="1" t="s">
        <v>340</v>
      </c>
      <c r="E146" s="21" t="s">
        <v>341</v>
      </c>
      <c r="F146" s="11">
        <v>0.15435599999999999</v>
      </c>
      <c r="G146" s="1">
        <v>-2.03353E-4</v>
      </c>
      <c r="H146" s="1">
        <v>1.91741E-3</v>
      </c>
      <c r="I146" s="1">
        <v>0.92</v>
      </c>
      <c r="J146" s="1">
        <v>462690</v>
      </c>
      <c r="K146" s="11" t="s">
        <v>14</v>
      </c>
      <c r="L146" s="1">
        <v>-6.5620200000000004E-2</v>
      </c>
      <c r="M146" s="1">
        <v>9.8232500000000004E-3</v>
      </c>
      <c r="N146" s="95">
        <v>2.3999400000000001E-11</v>
      </c>
      <c r="O146" s="21">
        <v>547261</v>
      </c>
      <c r="Q146" s="11" t="s">
        <v>416</v>
      </c>
      <c r="R146" s="1">
        <v>9</v>
      </c>
      <c r="S146" s="1">
        <v>82430418</v>
      </c>
      <c r="T146" s="1" t="s">
        <v>344</v>
      </c>
      <c r="U146" s="21" t="s">
        <v>343</v>
      </c>
      <c r="V146" s="11">
        <v>8.7343300000000002E-3</v>
      </c>
      <c r="W146" s="1">
        <v>1.4050099999999999E-3</v>
      </c>
      <c r="X146" s="95">
        <v>5.1E-10</v>
      </c>
      <c r="Y146" s="30" t="s">
        <v>14</v>
      </c>
      <c r="Z146" s="21">
        <v>462690</v>
      </c>
      <c r="AA146" s="11">
        <v>1.9400000000000001E-2</v>
      </c>
      <c r="AB146" s="1">
        <v>8.0000000000000002E-3</v>
      </c>
      <c r="AC146" s="1">
        <v>1.461E-2</v>
      </c>
      <c r="AD146" s="1">
        <v>0.428091</v>
      </c>
      <c r="AE146" s="21">
        <v>590283</v>
      </c>
    </row>
    <row r="147" spans="1:31" ht="14" customHeight="1">
      <c r="A147" s="11" t="s">
        <v>416</v>
      </c>
      <c r="B147" s="1">
        <v>9</v>
      </c>
      <c r="C147" s="1">
        <v>82430418</v>
      </c>
      <c r="D147" s="1" t="s">
        <v>344</v>
      </c>
      <c r="E147" s="21" t="s">
        <v>343</v>
      </c>
      <c r="F147" s="11">
        <v>0.42730699999999999</v>
      </c>
      <c r="G147" s="1">
        <v>8.7343300000000002E-3</v>
      </c>
      <c r="H147" s="1">
        <v>1.4050099999999999E-3</v>
      </c>
      <c r="I147" s="95">
        <v>5.1E-10</v>
      </c>
      <c r="J147" s="1">
        <v>462690</v>
      </c>
      <c r="K147" s="11" t="s">
        <v>14</v>
      </c>
      <c r="L147" s="1">
        <v>3.56486E-3</v>
      </c>
      <c r="M147" s="1">
        <v>7.0578400000000001E-3</v>
      </c>
      <c r="N147" s="1">
        <v>0.61</v>
      </c>
      <c r="O147" s="21">
        <v>547261</v>
      </c>
      <c r="Q147" s="11" t="s">
        <v>276</v>
      </c>
      <c r="R147" s="1">
        <v>18</v>
      </c>
      <c r="S147" s="1">
        <v>77576337</v>
      </c>
      <c r="T147" s="1" t="s">
        <v>344</v>
      </c>
      <c r="U147" s="21" t="s">
        <v>343</v>
      </c>
      <c r="V147" s="11">
        <v>-1.0319699999999999E-2</v>
      </c>
      <c r="W147" s="1">
        <v>1.7038000000000001E-3</v>
      </c>
      <c r="X147" s="95">
        <v>1.3999999999999999E-9</v>
      </c>
      <c r="Y147" s="30" t="s">
        <v>14</v>
      </c>
      <c r="Z147" s="21">
        <v>462690</v>
      </c>
      <c r="AA147" s="11">
        <v>-1.9900000000000001E-2</v>
      </c>
      <c r="AB147" s="1">
        <v>9.7000000000000003E-3</v>
      </c>
      <c r="AC147" s="1">
        <v>3.9390399999999999E-2</v>
      </c>
      <c r="AD147" s="1">
        <v>0.79176400000000002</v>
      </c>
      <c r="AE147" s="21">
        <v>590283</v>
      </c>
    </row>
    <row r="148" spans="1:31" ht="14" customHeight="1">
      <c r="A148" s="11" t="s">
        <v>275</v>
      </c>
      <c r="B148" s="1">
        <v>10</v>
      </c>
      <c r="C148" s="1">
        <v>104438565</v>
      </c>
      <c r="D148" s="1" t="s">
        <v>341</v>
      </c>
      <c r="E148" s="21" t="s">
        <v>340</v>
      </c>
      <c r="F148" s="11">
        <v>0.62342900000000001</v>
      </c>
      <c r="G148" s="1">
        <v>8.5502500000000006E-3</v>
      </c>
      <c r="H148" s="1">
        <v>1.43575E-3</v>
      </c>
      <c r="I148" s="95">
        <v>2.6000000000000001E-9</v>
      </c>
      <c r="J148" s="1">
        <v>462690</v>
      </c>
      <c r="K148" s="11" t="s">
        <v>14</v>
      </c>
      <c r="L148" s="1">
        <v>1.31153E-2</v>
      </c>
      <c r="M148" s="1">
        <v>7.1868599999999998E-3</v>
      </c>
      <c r="N148" s="1">
        <v>6.8000199999999997E-2</v>
      </c>
      <c r="O148" s="21">
        <v>547261</v>
      </c>
      <c r="Q148" s="11" t="s">
        <v>521</v>
      </c>
      <c r="R148" s="1">
        <v>14</v>
      </c>
      <c r="S148" s="1">
        <v>79940383</v>
      </c>
      <c r="T148" s="1" t="s">
        <v>344</v>
      </c>
      <c r="U148" s="21" t="s">
        <v>340</v>
      </c>
      <c r="V148" s="11">
        <v>4.8292400000000003E-3</v>
      </c>
      <c r="W148" s="1">
        <v>1.67169E-3</v>
      </c>
      <c r="X148" s="1">
        <v>3.8999999999999998E-3</v>
      </c>
      <c r="Y148" s="30" t="s">
        <v>14</v>
      </c>
      <c r="Z148" s="21">
        <v>462690</v>
      </c>
      <c r="AA148" s="11">
        <v>-4.82E-2</v>
      </c>
      <c r="AB148" s="1">
        <v>8.5000000000000006E-3</v>
      </c>
      <c r="AC148" s="95">
        <v>1.63599E-8</v>
      </c>
      <c r="AD148" s="1">
        <v>0.77893699999999999</v>
      </c>
      <c r="AE148" s="21">
        <v>590283</v>
      </c>
    </row>
    <row r="149" spans="1:31" ht="14" customHeight="1">
      <c r="A149" s="11" t="s">
        <v>276</v>
      </c>
      <c r="B149" s="1">
        <v>18</v>
      </c>
      <c r="C149" s="1">
        <v>77576337</v>
      </c>
      <c r="D149" s="1" t="s">
        <v>344</v>
      </c>
      <c r="E149" s="21" t="s">
        <v>343</v>
      </c>
      <c r="F149" s="11">
        <v>0.79053300000000004</v>
      </c>
      <c r="G149" s="1">
        <v>-1.0319699999999999E-2</v>
      </c>
      <c r="H149" s="1">
        <v>1.7038000000000001E-3</v>
      </c>
      <c r="I149" s="95">
        <v>1.3999999999999999E-9</v>
      </c>
      <c r="J149" s="1">
        <v>462690</v>
      </c>
      <c r="K149" s="11" t="s">
        <v>14</v>
      </c>
      <c r="L149" s="1">
        <v>-1.32476E-2</v>
      </c>
      <c r="M149" s="1">
        <v>8.6166599999999999E-3</v>
      </c>
      <c r="N149" s="1">
        <v>0.12</v>
      </c>
      <c r="O149" s="21">
        <v>547261</v>
      </c>
      <c r="Q149" s="11" t="s">
        <v>417</v>
      </c>
      <c r="R149" s="1">
        <v>14</v>
      </c>
      <c r="S149" s="1">
        <v>77502546</v>
      </c>
      <c r="T149" s="1" t="s">
        <v>343</v>
      </c>
      <c r="U149" s="21" t="s">
        <v>341</v>
      </c>
      <c r="V149" s="11">
        <v>-8.8516199999999993E-3</v>
      </c>
      <c r="W149" s="1">
        <v>1.48508E-3</v>
      </c>
      <c r="X149" s="95">
        <v>2.5000000000000001E-9</v>
      </c>
      <c r="Y149" s="30" t="s">
        <v>14</v>
      </c>
      <c r="Z149" s="21">
        <v>462690</v>
      </c>
      <c r="AA149" s="11">
        <v>-8.6E-3</v>
      </c>
      <c r="AB149" s="1">
        <v>8.5000000000000006E-3</v>
      </c>
      <c r="AC149" s="1">
        <v>0.31130000000000002</v>
      </c>
      <c r="AD149" s="1">
        <v>0.67581400000000003</v>
      </c>
      <c r="AE149" s="21">
        <v>590283</v>
      </c>
    </row>
    <row r="150" spans="1:31" ht="14" customHeight="1">
      <c r="A150" s="11" t="s">
        <v>417</v>
      </c>
      <c r="B150" s="1">
        <v>14</v>
      </c>
      <c r="C150" s="1">
        <v>77502546</v>
      </c>
      <c r="D150" s="1" t="s">
        <v>343</v>
      </c>
      <c r="E150" s="21" t="s">
        <v>341</v>
      </c>
      <c r="F150" s="11">
        <v>0.67428200000000005</v>
      </c>
      <c r="G150" s="1">
        <v>-8.8516199999999993E-3</v>
      </c>
      <c r="H150" s="1">
        <v>1.48508E-3</v>
      </c>
      <c r="I150" s="95">
        <v>2.5000000000000001E-9</v>
      </c>
      <c r="J150" s="1">
        <v>462690</v>
      </c>
      <c r="K150" s="11" t="s">
        <v>14</v>
      </c>
      <c r="L150" s="1">
        <v>-1.13344E-2</v>
      </c>
      <c r="M150" s="1">
        <v>7.4965800000000001E-3</v>
      </c>
      <c r="N150" s="1">
        <v>0.13</v>
      </c>
      <c r="O150" s="21">
        <v>547261</v>
      </c>
      <c r="Q150" s="11" t="s">
        <v>522</v>
      </c>
      <c r="R150" s="1">
        <v>15</v>
      </c>
      <c r="S150" s="1">
        <v>77832762</v>
      </c>
      <c r="T150" s="1" t="s">
        <v>344</v>
      </c>
      <c r="U150" s="21" t="s">
        <v>343</v>
      </c>
      <c r="V150" s="11">
        <v>-3.4315399999999999E-3</v>
      </c>
      <c r="W150" s="1">
        <v>1.5375300000000001E-3</v>
      </c>
      <c r="X150" s="1">
        <v>2.5999999999999999E-2</v>
      </c>
      <c r="Y150" s="30" t="s">
        <v>14</v>
      </c>
      <c r="Z150" s="21">
        <v>462690</v>
      </c>
      <c r="AA150" s="11">
        <v>-6.4699999999999994E-2</v>
      </c>
      <c r="AB150" s="1">
        <v>7.9000000000000008E-3</v>
      </c>
      <c r="AC150" s="95">
        <v>2.7460000000000001E-16</v>
      </c>
      <c r="AD150" s="1">
        <v>0.28171099999999999</v>
      </c>
      <c r="AE150" s="21">
        <v>590283</v>
      </c>
    </row>
    <row r="151" spans="1:31" ht="14" customHeight="1">
      <c r="A151" s="11" t="s">
        <v>279</v>
      </c>
      <c r="B151" s="1">
        <v>5</v>
      </c>
      <c r="C151" s="1">
        <v>43161351</v>
      </c>
      <c r="D151" s="1" t="s">
        <v>344</v>
      </c>
      <c r="E151" s="21" t="s">
        <v>343</v>
      </c>
      <c r="F151" s="11">
        <v>0.88881100000000002</v>
      </c>
      <c r="G151" s="1">
        <v>1.32566E-2</v>
      </c>
      <c r="H151" s="1">
        <v>2.19871E-3</v>
      </c>
      <c r="I151" s="95">
        <v>1.6000000000000001E-9</v>
      </c>
      <c r="J151" s="1">
        <v>462690</v>
      </c>
      <c r="K151" s="11" t="s">
        <v>14</v>
      </c>
      <c r="L151" s="1">
        <v>1.20074E-2</v>
      </c>
      <c r="M151" s="1">
        <v>1.12882E-2</v>
      </c>
      <c r="N151" s="1">
        <v>0.28999999999999998</v>
      </c>
      <c r="O151" s="21">
        <v>547261</v>
      </c>
      <c r="Q151" s="11" t="s">
        <v>523</v>
      </c>
      <c r="R151" s="1">
        <v>18</v>
      </c>
      <c r="S151" s="1">
        <v>7070642</v>
      </c>
      <c r="T151" s="1" t="s">
        <v>340</v>
      </c>
      <c r="U151" s="21" t="s">
        <v>341</v>
      </c>
      <c r="V151" s="11">
        <v>-2.5187899999999999E-4</v>
      </c>
      <c r="W151" s="1">
        <v>1.4246700000000001E-3</v>
      </c>
      <c r="X151" s="1">
        <v>0.86</v>
      </c>
      <c r="Y151" s="30" t="s">
        <v>14</v>
      </c>
      <c r="Z151" s="21">
        <v>462690</v>
      </c>
      <c r="AA151" s="11">
        <v>-4.5100000000000001E-2</v>
      </c>
      <c r="AB151" s="1">
        <v>8.0999999999999996E-3</v>
      </c>
      <c r="AC151" s="95">
        <v>2.1570000000000001E-8</v>
      </c>
      <c r="AD151" s="1">
        <v>0.61632299999999995</v>
      </c>
      <c r="AE151" s="21">
        <v>590283</v>
      </c>
    </row>
    <row r="152" spans="1:31" ht="14" customHeight="1">
      <c r="A152" s="11" t="s">
        <v>418</v>
      </c>
      <c r="B152" s="1">
        <v>17</v>
      </c>
      <c r="C152" s="1">
        <v>2048713</v>
      </c>
      <c r="D152" s="1" t="s">
        <v>341</v>
      </c>
      <c r="E152" s="21" t="s">
        <v>340</v>
      </c>
      <c r="F152" s="11">
        <v>0.30191600000000002</v>
      </c>
      <c r="G152" s="1">
        <v>-3.9254399999999999E-4</v>
      </c>
      <c r="H152" s="1">
        <v>1.5106200000000001E-3</v>
      </c>
      <c r="I152" s="1">
        <v>0.79</v>
      </c>
      <c r="J152" s="1">
        <v>462690</v>
      </c>
      <c r="K152" s="11" t="s">
        <v>14</v>
      </c>
      <c r="L152" s="1">
        <v>-5.2174499999999999E-2</v>
      </c>
      <c r="M152" s="1">
        <v>7.6221800000000001E-3</v>
      </c>
      <c r="N152" s="95">
        <v>7.5997600000000003E-12</v>
      </c>
      <c r="O152" s="21">
        <v>547261</v>
      </c>
      <c r="Q152" s="11" t="s">
        <v>283</v>
      </c>
      <c r="R152" s="1">
        <v>4</v>
      </c>
      <c r="S152" s="1">
        <v>112422145</v>
      </c>
      <c r="T152" s="1" t="s">
        <v>344</v>
      </c>
      <c r="U152" s="21" t="s">
        <v>343</v>
      </c>
      <c r="V152" s="11">
        <v>1.2382900000000001E-2</v>
      </c>
      <c r="W152" s="1">
        <v>1.8387E-3</v>
      </c>
      <c r="X152" s="95">
        <v>1.6E-11</v>
      </c>
      <c r="Y152" s="30" t="s">
        <v>14</v>
      </c>
      <c r="Z152" s="21">
        <v>462690</v>
      </c>
      <c r="AA152" s="11">
        <v>1.7500000000000002E-2</v>
      </c>
      <c r="AB152" s="1">
        <v>1.0500000000000001E-2</v>
      </c>
      <c r="AC152" s="1">
        <v>9.5499299999999995E-2</v>
      </c>
      <c r="AD152" s="1">
        <v>0.82925499999999996</v>
      </c>
      <c r="AE152" s="21">
        <v>590283</v>
      </c>
    </row>
    <row r="153" spans="1:31" ht="14" customHeight="1">
      <c r="A153" s="11" t="s">
        <v>282</v>
      </c>
      <c r="B153" s="1">
        <v>8</v>
      </c>
      <c r="C153" s="1">
        <v>95578201</v>
      </c>
      <c r="D153" s="1" t="s">
        <v>343</v>
      </c>
      <c r="E153" s="21" t="s">
        <v>340</v>
      </c>
      <c r="F153" s="11">
        <v>0.76456800000000003</v>
      </c>
      <c r="G153" s="1">
        <v>8.9876599999999997E-3</v>
      </c>
      <c r="H153" s="1">
        <v>1.6339600000000001E-3</v>
      </c>
      <c r="I153" s="95">
        <v>3.8000000000000003E-8</v>
      </c>
      <c r="J153" s="1">
        <v>462690</v>
      </c>
      <c r="K153" s="11" t="s">
        <v>14</v>
      </c>
      <c r="L153" s="1">
        <v>-2.2918999999999999E-3</v>
      </c>
      <c r="M153" s="1">
        <v>8.2384299999999997E-3</v>
      </c>
      <c r="N153" s="1">
        <v>0.78000100000000006</v>
      </c>
      <c r="O153" s="21">
        <v>547261</v>
      </c>
      <c r="Q153" s="11" t="s">
        <v>524</v>
      </c>
      <c r="R153" s="1">
        <v>16</v>
      </c>
      <c r="S153" s="1">
        <v>75243657</v>
      </c>
      <c r="T153" s="1" t="s">
        <v>344</v>
      </c>
      <c r="U153" s="21" t="s">
        <v>341</v>
      </c>
      <c r="V153" s="11">
        <v>-1.9663300000000001E-3</v>
      </c>
      <c r="W153" s="1">
        <v>2.2962799999999999E-3</v>
      </c>
      <c r="X153" s="1">
        <v>0.39</v>
      </c>
      <c r="Y153" s="30" t="s">
        <v>14</v>
      </c>
      <c r="Z153" s="21">
        <v>462690</v>
      </c>
      <c r="AA153" s="11">
        <v>0.1168</v>
      </c>
      <c r="AB153" s="1">
        <v>1.3299999999999999E-2</v>
      </c>
      <c r="AC153" s="95">
        <v>1.9701499999999999E-18</v>
      </c>
      <c r="AD153" s="1">
        <v>0.89840600000000004</v>
      </c>
      <c r="AE153" s="21">
        <v>590283</v>
      </c>
    </row>
    <row r="154" spans="1:31" ht="14" customHeight="1">
      <c r="A154" s="11" t="s">
        <v>283</v>
      </c>
      <c r="B154" s="1">
        <v>4</v>
      </c>
      <c r="C154" s="1">
        <v>112422145</v>
      </c>
      <c r="D154" s="1" t="s">
        <v>344</v>
      </c>
      <c r="E154" s="21" t="s">
        <v>343</v>
      </c>
      <c r="F154" s="11">
        <v>0.82859099999999997</v>
      </c>
      <c r="G154" s="1">
        <v>1.2382900000000001E-2</v>
      </c>
      <c r="H154" s="1">
        <v>1.8387E-3</v>
      </c>
      <c r="I154" s="95">
        <v>1.6E-11</v>
      </c>
      <c r="J154" s="1">
        <v>462690</v>
      </c>
      <c r="K154" s="11" t="s">
        <v>14</v>
      </c>
      <c r="L154" s="1">
        <v>1.6936900000000001E-2</v>
      </c>
      <c r="M154" s="1">
        <v>9.3790799999999997E-3</v>
      </c>
      <c r="N154" s="1">
        <v>7.1000300000000002E-2</v>
      </c>
      <c r="O154" s="21">
        <v>547261</v>
      </c>
      <c r="Q154" s="11" t="s">
        <v>442</v>
      </c>
      <c r="R154" s="1">
        <v>6</v>
      </c>
      <c r="S154" s="1">
        <v>50816887</v>
      </c>
      <c r="T154" s="1" t="s">
        <v>344</v>
      </c>
      <c r="U154" s="21" t="s">
        <v>340</v>
      </c>
      <c r="V154" s="11">
        <v>-1.3817499999999999E-3</v>
      </c>
      <c r="W154" s="1">
        <v>1.83826E-3</v>
      </c>
      <c r="X154" s="1">
        <v>0.45</v>
      </c>
      <c r="Y154" s="30" t="s">
        <v>14</v>
      </c>
      <c r="Z154" s="21">
        <v>462690</v>
      </c>
      <c r="AA154" s="11">
        <v>-6.4799999999999996E-2</v>
      </c>
      <c r="AB154" s="1">
        <v>9.9000000000000008E-3</v>
      </c>
      <c r="AC154" s="95">
        <v>6.4283599999999994E-11</v>
      </c>
      <c r="AD154" s="1">
        <v>0.82760599999999995</v>
      </c>
      <c r="AE154" s="21">
        <v>590283</v>
      </c>
    </row>
    <row r="155" spans="1:31" ht="14" customHeight="1">
      <c r="A155" s="11" t="s">
        <v>419</v>
      </c>
      <c r="B155" s="1">
        <v>2</v>
      </c>
      <c r="C155" s="1">
        <v>203968973</v>
      </c>
      <c r="D155" s="1" t="s">
        <v>340</v>
      </c>
      <c r="E155" s="21" t="s">
        <v>341</v>
      </c>
      <c r="F155" s="11">
        <v>0.892378</v>
      </c>
      <c r="G155" s="1">
        <v>1.0184E-2</v>
      </c>
      <c r="H155" s="1">
        <v>2.2464400000000002E-3</v>
      </c>
      <c r="I155" s="95">
        <v>5.8000000000000004E-6</v>
      </c>
      <c r="J155" s="1">
        <v>462690</v>
      </c>
      <c r="K155" s="11" t="s">
        <v>14</v>
      </c>
      <c r="L155" s="1">
        <v>-0.100422</v>
      </c>
      <c r="M155" s="1">
        <v>1.1558000000000001E-2</v>
      </c>
      <c r="N155" s="95">
        <v>3.6999899999999998E-18</v>
      </c>
      <c r="O155" s="21">
        <v>547261</v>
      </c>
      <c r="Q155" s="11" t="s">
        <v>293</v>
      </c>
      <c r="R155" s="1">
        <v>3</v>
      </c>
      <c r="S155" s="1">
        <v>131074511</v>
      </c>
      <c r="T155" s="1" t="s">
        <v>343</v>
      </c>
      <c r="U155" s="21" t="s">
        <v>341</v>
      </c>
      <c r="V155" s="11">
        <v>-1.0818899999999999E-2</v>
      </c>
      <c r="W155" s="1">
        <v>1.9126E-3</v>
      </c>
      <c r="X155" s="95">
        <v>1.4999999999999999E-8</v>
      </c>
      <c r="Y155" s="30" t="s">
        <v>14</v>
      </c>
      <c r="Z155" s="21">
        <v>462690</v>
      </c>
      <c r="AA155" s="11">
        <v>-3.0999999999999999E-3</v>
      </c>
      <c r="AB155" s="1">
        <v>1.0800000000000001E-2</v>
      </c>
      <c r="AC155" s="1">
        <v>0.7752</v>
      </c>
      <c r="AD155" s="1">
        <v>0.843059</v>
      </c>
      <c r="AE155" s="21">
        <v>590283</v>
      </c>
    </row>
    <row r="156" spans="1:31" ht="14" customHeight="1">
      <c r="A156" s="11" t="s">
        <v>289</v>
      </c>
      <c r="B156" s="1">
        <v>12</v>
      </c>
      <c r="C156" s="1">
        <v>56473808</v>
      </c>
      <c r="D156" s="1" t="s">
        <v>340</v>
      </c>
      <c r="E156" s="21" t="s">
        <v>341</v>
      </c>
      <c r="F156" s="11">
        <v>0.43135499999999999</v>
      </c>
      <c r="G156" s="1">
        <v>-8.1164900000000005E-3</v>
      </c>
      <c r="H156" s="1">
        <v>1.3992E-3</v>
      </c>
      <c r="I156" s="95">
        <v>6.6000000000000004E-9</v>
      </c>
      <c r="J156" s="1">
        <v>462690</v>
      </c>
      <c r="K156" s="11" t="s">
        <v>14</v>
      </c>
      <c r="L156" s="1">
        <v>1.2107E-2</v>
      </c>
      <c r="M156" s="1">
        <v>7.0340799999999998E-3</v>
      </c>
      <c r="N156" s="1">
        <v>8.5000199999999998E-2</v>
      </c>
      <c r="O156" s="21">
        <v>547261</v>
      </c>
      <c r="Q156" s="11" t="s">
        <v>525</v>
      </c>
      <c r="R156" s="1">
        <v>4</v>
      </c>
      <c r="S156" s="1">
        <v>185716232</v>
      </c>
      <c r="T156" s="1" t="s">
        <v>340</v>
      </c>
      <c r="U156" s="21" t="s">
        <v>341</v>
      </c>
      <c r="V156" s="11">
        <v>1.0349599999999999E-3</v>
      </c>
      <c r="W156" s="1">
        <v>1.9953100000000001E-3</v>
      </c>
      <c r="X156" s="1">
        <v>0.6</v>
      </c>
      <c r="Y156" s="30" t="s">
        <v>14</v>
      </c>
      <c r="Z156" s="21">
        <v>462690</v>
      </c>
      <c r="AA156" s="11">
        <v>7.1099999999999997E-2</v>
      </c>
      <c r="AB156" s="1">
        <v>1.06E-2</v>
      </c>
      <c r="AC156" s="95">
        <v>1.9458099999999998E-11</v>
      </c>
      <c r="AD156" s="1">
        <v>0.85885</v>
      </c>
      <c r="AE156" s="21">
        <v>590283</v>
      </c>
    </row>
    <row r="157" spans="1:31" ht="14" customHeight="1">
      <c r="A157" s="11" t="s">
        <v>292</v>
      </c>
      <c r="B157" s="1">
        <v>17</v>
      </c>
      <c r="C157" s="1">
        <v>37834367</v>
      </c>
      <c r="D157" s="1" t="s">
        <v>344</v>
      </c>
      <c r="E157" s="21" t="s">
        <v>343</v>
      </c>
      <c r="F157" s="11">
        <v>0.33336199999999999</v>
      </c>
      <c r="G157" s="1">
        <v>8.3482299999999999E-3</v>
      </c>
      <c r="H157" s="1">
        <v>1.4731099999999999E-3</v>
      </c>
      <c r="I157" s="95">
        <v>1.4999999999999999E-8</v>
      </c>
      <c r="J157" s="1">
        <v>462690</v>
      </c>
      <c r="K157" s="11" t="s">
        <v>14</v>
      </c>
      <c r="L157" s="1">
        <v>2.7378099999999999E-2</v>
      </c>
      <c r="M157" s="1">
        <v>7.4160199999999997E-3</v>
      </c>
      <c r="N157" s="1">
        <v>2.1999899999999999E-4</v>
      </c>
      <c r="O157" s="21">
        <v>547261</v>
      </c>
      <c r="Q157" s="11" t="s">
        <v>296</v>
      </c>
      <c r="R157" s="1">
        <v>12</v>
      </c>
      <c r="S157" s="1">
        <v>50015942</v>
      </c>
      <c r="T157" s="1" t="s">
        <v>344</v>
      </c>
      <c r="U157" s="21" t="s">
        <v>343</v>
      </c>
      <c r="V157" s="11">
        <v>1.48021E-2</v>
      </c>
      <c r="W157" s="1">
        <v>2.64197E-3</v>
      </c>
      <c r="X157" s="95">
        <v>2.0999999999999999E-8</v>
      </c>
      <c r="Y157" s="30" t="s">
        <v>14</v>
      </c>
      <c r="Z157" s="21">
        <v>462690</v>
      </c>
      <c r="AA157" s="11">
        <v>3.7900000000000003E-2</v>
      </c>
      <c r="AB157" s="1">
        <v>1.5299999999999999E-2</v>
      </c>
      <c r="AC157" s="1">
        <v>1.323E-2</v>
      </c>
      <c r="AD157" s="1">
        <v>0.92584180000000005</v>
      </c>
      <c r="AE157" s="21">
        <v>590283</v>
      </c>
    </row>
    <row r="158" spans="1:31" ht="14" customHeight="1">
      <c r="A158" s="11" t="s">
        <v>294</v>
      </c>
      <c r="B158" s="1">
        <v>13</v>
      </c>
      <c r="C158" s="1">
        <v>100546450</v>
      </c>
      <c r="D158" s="1" t="s">
        <v>344</v>
      </c>
      <c r="E158" s="21" t="s">
        <v>343</v>
      </c>
      <c r="F158" s="11">
        <v>0.21171100000000001</v>
      </c>
      <c r="G158" s="1">
        <v>1.074E-2</v>
      </c>
      <c r="H158" s="1">
        <v>1.7071600000000001E-3</v>
      </c>
      <c r="I158" s="95">
        <v>3.1999999999999998E-10</v>
      </c>
      <c r="J158" s="1">
        <v>462690</v>
      </c>
      <c r="K158" s="11" t="s">
        <v>14</v>
      </c>
      <c r="L158" s="1">
        <v>-1.4778799999999999E-4</v>
      </c>
      <c r="M158" s="1">
        <v>8.4829599999999995E-3</v>
      </c>
      <c r="N158" s="1">
        <v>0.99</v>
      </c>
      <c r="O158" s="21">
        <v>547261</v>
      </c>
      <c r="Q158" s="11" t="s">
        <v>297</v>
      </c>
      <c r="R158" s="1">
        <v>1</v>
      </c>
      <c r="S158" s="1">
        <v>99514554</v>
      </c>
      <c r="T158" s="1" t="s">
        <v>341</v>
      </c>
      <c r="U158" s="21" t="s">
        <v>340</v>
      </c>
      <c r="V158" s="11">
        <v>8.4201499999999995E-3</v>
      </c>
      <c r="W158" s="1">
        <v>1.47893E-3</v>
      </c>
      <c r="X158" s="95">
        <v>1.2E-8</v>
      </c>
      <c r="Y158" s="30" t="s">
        <v>14</v>
      </c>
      <c r="Z158" s="21">
        <v>462690</v>
      </c>
      <c r="AA158" s="11">
        <v>9.2999999999999992E-3</v>
      </c>
      <c r="AB158" s="1">
        <v>8.3000000000000001E-3</v>
      </c>
      <c r="AC158" s="1">
        <v>0.26279999999999998</v>
      </c>
      <c r="AD158" s="1">
        <v>0.32455200000000001</v>
      </c>
      <c r="AE158" s="21">
        <v>590283</v>
      </c>
    </row>
    <row r="159" spans="1:31" ht="14" customHeight="1">
      <c r="A159" s="11" t="s">
        <v>296</v>
      </c>
      <c r="B159" s="1">
        <v>12</v>
      </c>
      <c r="C159" s="1">
        <v>50015942</v>
      </c>
      <c r="D159" s="1" t="s">
        <v>344</v>
      </c>
      <c r="E159" s="21" t="s">
        <v>343</v>
      </c>
      <c r="F159" s="11">
        <v>0.92545900000000003</v>
      </c>
      <c r="G159" s="1">
        <v>1.48021E-2</v>
      </c>
      <c r="H159" s="1">
        <v>2.64197E-3</v>
      </c>
      <c r="I159" s="95">
        <v>2.0999999999999999E-8</v>
      </c>
      <c r="J159" s="1">
        <v>462690</v>
      </c>
      <c r="K159" s="11" t="s">
        <v>14</v>
      </c>
      <c r="L159" s="1">
        <v>2.3266800000000001E-2</v>
      </c>
      <c r="M159" s="1">
        <v>1.31448E-2</v>
      </c>
      <c r="N159" s="1">
        <v>7.6999899999999996E-2</v>
      </c>
      <c r="O159" s="21">
        <v>547261</v>
      </c>
      <c r="Q159" s="11" t="s">
        <v>298</v>
      </c>
      <c r="R159" s="1">
        <v>1</v>
      </c>
      <c r="S159" s="1">
        <v>66407352</v>
      </c>
      <c r="T159" s="1" t="s">
        <v>344</v>
      </c>
      <c r="U159" s="21" t="s">
        <v>343</v>
      </c>
      <c r="V159" s="11">
        <v>9.6526900000000002E-3</v>
      </c>
      <c r="W159" s="1">
        <v>1.4014100000000001E-3</v>
      </c>
      <c r="X159" s="95">
        <v>5.7000000000000003E-12</v>
      </c>
      <c r="Y159" s="30" t="s">
        <v>14</v>
      </c>
      <c r="Z159" s="21">
        <v>462690</v>
      </c>
      <c r="AA159" s="11">
        <v>1.55E-2</v>
      </c>
      <c r="AB159" s="1">
        <v>7.9000000000000008E-3</v>
      </c>
      <c r="AC159" s="1">
        <v>5.0360500000000002E-2</v>
      </c>
      <c r="AD159" s="1">
        <v>0.56832099999999997</v>
      </c>
      <c r="AE159" s="21">
        <v>590283</v>
      </c>
    </row>
    <row r="160" spans="1:31" ht="14" customHeight="1">
      <c r="A160" s="11" t="s">
        <v>420</v>
      </c>
      <c r="B160" s="1">
        <v>19</v>
      </c>
      <c r="C160" s="1">
        <v>45412079</v>
      </c>
      <c r="D160" s="1" t="s">
        <v>341</v>
      </c>
      <c r="E160" s="21" t="s">
        <v>340</v>
      </c>
      <c r="F160" s="11">
        <v>0.91984299999999997</v>
      </c>
      <c r="G160" s="95">
        <v>1.0618000000000001E-5</v>
      </c>
      <c r="H160" s="1">
        <v>2.5545400000000001E-3</v>
      </c>
      <c r="I160" s="1">
        <v>1</v>
      </c>
      <c r="J160" s="1">
        <v>462690</v>
      </c>
      <c r="K160" s="11" t="s">
        <v>14</v>
      </c>
      <c r="L160" s="1">
        <v>0.13672699999999999</v>
      </c>
      <c r="M160" s="1">
        <v>1.27411E-2</v>
      </c>
      <c r="N160" s="95">
        <v>7.2996200000000002E-27</v>
      </c>
      <c r="O160" s="21">
        <v>547261</v>
      </c>
      <c r="Q160" s="11" t="s">
        <v>526</v>
      </c>
      <c r="R160" s="1">
        <v>10</v>
      </c>
      <c r="S160" s="1">
        <v>80964975</v>
      </c>
      <c r="T160" s="1" t="s">
        <v>340</v>
      </c>
      <c r="U160" s="21" t="s">
        <v>341</v>
      </c>
      <c r="V160" s="11">
        <v>3.3946800000000002E-3</v>
      </c>
      <c r="W160" s="1">
        <v>1.41263E-3</v>
      </c>
      <c r="X160" s="1">
        <v>1.6E-2</v>
      </c>
      <c r="Y160" s="30" t="s">
        <v>14</v>
      </c>
      <c r="Z160" s="21">
        <v>462690</v>
      </c>
      <c r="AA160" s="11">
        <v>-5.28E-2</v>
      </c>
      <c r="AB160" s="1">
        <v>7.9000000000000008E-3</v>
      </c>
      <c r="AC160" s="95">
        <v>2.70209E-11</v>
      </c>
      <c r="AD160" s="1">
        <v>0.41646499999999997</v>
      </c>
      <c r="AE160" s="21">
        <v>590283</v>
      </c>
    </row>
    <row r="161" spans="1:31" ht="14" customHeight="1">
      <c r="A161" s="11" t="s">
        <v>421</v>
      </c>
      <c r="B161" s="1">
        <v>17</v>
      </c>
      <c r="C161" s="1">
        <v>47490102</v>
      </c>
      <c r="D161" s="1" t="s">
        <v>344</v>
      </c>
      <c r="E161" s="21" t="s">
        <v>343</v>
      </c>
      <c r="F161" s="11">
        <v>0.667713</v>
      </c>
      <c r="G161" s="1">
        <v>-4.2329899999999998E-3</v>
      </c>
      <c r="H161" s="1">
        <v>1.4765500000000001E-3</v>
      </c>
      <c r="I161" s="1">
        <v>4.1000000000000003E-3</v>
      </c>
      <c r="J161" s="1">
        <v>462690</v>
      </c>
      <c r="K161" s="11" t="s">
        <v>14</v>
      </c>
      <c r="L161" s="1">
        <v>-5.2563899999999997E-2</v>
      </c>
      <c r="M161" s="1">
        <v>7.5482300000000004E-3</v>
      </c>
      <c r="N161" s="95">
        <v>3.29989E-12</v>
      </c>
      <c r="O161" s="21">
        <v>547261</v>
      </c>
      <c r="Q161" s="11" t="s">
        <v>299</v>
      </c>
      <c r="R161" s="1">
        <v>1</v>
      </c>
      <c r="S161" s="1">
        <v>75005067</v>
      </c>
      <c r="T161" s="1" t="s">
        <v>344</v>
      </c>
      <c r="U161" s="21" t="s">
        <v>343</v>
      </c>
      <c r="V161" s="11">
        <v>9.6339900000000003E-3</v>
      </c>
      <c r="W161" s="1">
        <v>1.3964299999999999E-3</v>
      </c>
      <c r="X161" s="95">
        <v>5.1999999999999997E-12</v>
      </c>
      <c r="Y161" s="30" t="s">
        <v>14</v>
      </c>
      <c r="Z161" s="21">
        <v>462690</v>
      </c>
      <c r="AA161" s="11">
        <v>5.4000000000000003E-3</v>
      </c>
      <c r="AB161" s="1">
        <v>7.1999999999999998E-3</v>
      </c>
      <c r="AC161" s="1">
        <v>0.45469999999999999</v>
      </c>
      <c r="AD161" s="1">
        <v>0.43799700000000003</v>
      </c>
      <c r="AE161" s="21">
        <v>590283</v>
      </c>
    </row>
    <row r="162" spans="1:31" ht="14" customHeight="1">
      <c r="A162" s="11" t="s">
        <v>297</v>
      </c>
      <c r="B162" s="1">
        <v>1</v>
      </c>
      <c r="C162" s="1">
        <v>99514554</v>
      </c>
      <c r="D162" s="1" t="s">
        <v>341</v>
      </c>
      <c r="E162" s="21" t="s">
        <v>340</v>
      </c>
      <c r="F162" s="11">
        <v>0.32367600000000002</v>
      </c>
      <c r="G162" s="1">
        <v>8.4201499999999995E-3</v>
      </c>
      <c r="H162" s="1">
        <v>1.47893E-3</v>
      </c>
      <c r="I162" s="95">
        <v>1.2E-8</v>
      </c>
      <c r="J162" s="1">
        <v>462690</v>
      </c>
      <c r="K162" s="11" t="s">
        <v>14</v>
      </c>
      <c r="L162" s="1">
        <v>3.8668399999999999E-3</v>
      </c>
      <c r="M162" s="1">
        <v>7.4068700000000003E-3</v>
      </c>
      <c r="N162" s="1">
        <v>0.6</v>
      </c>
      <c r="O162" s="21">
        <v>547261</v>
      </c>
      <c r="Q162" s="11" t="s">
        <v>527</v>
      </c>
      <c r="R162" s="1">
        <v>2</v>
      </c>
      <c r="S162" s="1">
        <v>228973660</v>
      </c>
      <c r="T162" s="1" t="s">
        <v>343</v>
      </c>
      <c r="U162" s="21" t="s">
        <v>344</v>
      </c>
      <c r="V162" s="11">
        <v>-2.23471E-3</v>
      </c>
      <c r="W162" s="1">
        <v>1.38478E-3</v>
      </c>
      <c r="X162" s="1">
        <v>0.11</v>
      </c>
      <c r="Y162" s="30" t="s">
        <v>14</v>
      </c>
      <c r="Z162" s="21">
        <v>462690</v>
      </c>
      <c r="AA162" s="11">
        <v>-0.04</v>
      </c>
      <c r="AB162" s="1">
        <v>7.1999999999999998E-3</v>
      </c>
      <c r="AC162" s="95">
        <v>2.7940200000000002E-8</v>
      </c>
      <c r="AD162" s="1">
        <v>0.51782899999999998</v>
      </c>
      <c r="AE162" s="21">
        <v>590283</v>
      </c>
    </row>
    <row r="163" spans="1:31" ht="14" customHeight="1">
      <c r="A163" s="11" t="s">
        <v>299</v>
      </c>
      <c r="B163" s="1">
        <v>1</v>
      </c>
      <c r="C163" s="1">
        <v>75005067</v>
      </c>
      <c r="D163" s="1" t="s">
        <v>344</v>
      </c>
      <c r="E163" s="21" t="s">
        <v>343</v>
      </c>
      <c r="F163" s="11">
        <v>0.43765599999999999</v>
      </c>
      <c r="G163" s="1">
        <v>9.6339900000000003E-3</v>
      </c>
      <c r="H163" s="1">
        <v>1.3964299999999999E-3</v>
      </c>
      <c r="I163" s="95">
        <v>5.1999999999999997E-12</v>
      </c>
      <c r="J163" s="1">
        <v>462690</v>
      </c>
      <c r="K163" s="11" t="s">
        <v>14</v>
      </c>
      <c r="L163" s="1">
        <v>1.25921E-2</v>
      </c>
      <c r="M163" s="1">
        <v>7.0457499999999999E-3</v>
      </c>
      <c r="N163" s="1">
        <v>7.3999700000000002E-2</v>
      </c>
      <c r="O163" s="21">
        <v>547261</v>
      </c>
      <c r="Q163" s="11" t="s">
        <v>528</v>
      </c>
      <c r="R163" s="1">
        <v>2</v>
      </c>
      <c r="S163" s="1">
        <v>161136656</v>
      </c>
      <c r="T163" s="1" t="s">
        <v>343</v>
      </c>
      <c r="U163" s="21" t="s">
        <v>344</v>
      </c>
      <c r="V163" s="11">
        <v>-4.1284099999999999E-3</v>
      </c>
      <c r="W163" s="1">
        <v>1.54185E-3</v>
      </c>
      <c r="X163" s="1">
        <v>7.4000000000000003E-3</v>
      </c>
      <c r="Y163" s="30" t="s">
        <v>14</v>
      </c>
      <c r="Z163" s="21">
        <v>462690</v>
      </c>
      <c r="AA163" s="11">
        <v>-5.8999999999999997E-2</v>
      </c>
      <c r="AB163" s="1">
        <v>8.6999999999999994E-3</v>
      </c>
      <c r="AC163" s="95">
        <v>1.3909099999999999E-11</v>
      </c>
      <c r="AD163" s="1">
        <v>0.27795300000000001</v>
      </c>
      <c r="AE163" s="21">
        <v>590283</v>
      </c>
    </row>
    <row r="164" spans="1:31" ht="14" customHeight="1">
      <c r="A164" s="11" t="s">
        <v>300</v>
      </c>
      <c r="B164" s="1">
        <v>2</v>
      </c>
      <c r="C164" s="1">
        <v>45154418</v>
      </c>
      <c r="D164" s="1" t="s">
        <v>343</v>
      </c>
      <c r="E164" s="21" t="s">
        <v>341</v>
      </c>
      <c r="F164" s="11">
        <v>0.68872500000000003</v>
      </c>
      <c r="G164" s="1">
        <v>-1.07595E-2</v>
      </c>
      <c r="H164" s="1">
        <v>1.5001999999999999E-3</v>
      </c>
      <c r="I164" s="95">
        <v>7.3999999999999998E-13</v>
      </c>
      <c r="J164" s="1">
        <v>462690</v>
      </c>
      <c r="K164" s="11" t="s">
        <v>14</v>
      </c>
      <c r="L164" s="1">
        <v>1.75429E-4</v>
      </c>
      <c r="M164" s="1">
        <v>7.5180999999999998E-3</v>
      </c>
      <c r="N164" s="1">
        <v>0.98</v>
      </c>
      <c r="O164" s="21">
        <v>547261</v>
      </c>
      <c r="Q164" s="11" t="s">
        <v>529</v>
      </c>
      <c r="R164" s="1">
        <v>2</v>
      </c>
      <c r="S164" s="1">
        <v>43629931</v>
      </c>
      <c r="T164" s="1" t="s">
        <v>344</v>
      </c>
      <c r="U164" s="21" t="s">
        <v>340</v>
      </c>
      <c r="V164" s="11">
        <v>-1.6525000000000001E-3</v>
      </c>
      <c r="W164" s="1">
        <v>2.2506399999999999E-3</v>
      </c>
      <c r="X164" s="1">
        <v>0.46</v>
      </c>
      <c r="Y164" s="30" t="s">
        <v>14</v>
      </c>
      <c r="Z164" s="21">
        <v>462690</v>
      </c>
      <c r="AA164" s="11">
        <v>0.13700000000000001</v>
      </c>
      <c r="AB164" s="1">
        <v>1.2500000000000001E-2</v>
      </c>
      <c r="AC164" s="95">
        <v>9.3972299999999997E-28</v>
      </c>
      <c r="AD164" s="1">
        <v>0.89409400000000006</v>
      </c>
      <c r="AE164" s="21">
        <v>590283</v>
      </c>
    </row>
    <row r="165" spans="1:31" ht="14" customHeight="1">
      <c r="A165" s="11" t="s">
        <v>422</v>
      </c>
      <c r="B165" s="1">
        <v>11</v>
      </c>
      <c r="C165" s="1">
        <v>17070365</v>
      </c>
      <c r="D165" s="1" t="s">
        <v>344</v>
      </c>
      <c r="E165" s="21" t="s">
        <v>343</v>
      </c>
      <c r="F165" s="11">
        <v>0.73885400000000001</v>
      </c>
      <c r="G165" s="1">
        <v>9.6194799999999997E-3</v>
      </c>
      <c r="H165" s="1">
        <v>1.58486E-3</v>
      </c>
      <c r="I165" s="95">
        <v>1.3000000000000001E-9</v>
      </c>
      <c r="J165" s="1">
        <v>462690</v>
      </c>
      <c r="K165" s="11" t="s">
        <v>14</v>
      </c>
      <c r="L165" s="1">
        <v>2.21155E-2</v>
      </c>
      <c r="M165" s="1">
        <v>8.0363699999999993E-3</v>
      </c>
      <c r="N165" s="1">
        <v>5.89997E-3</v>
      </c>
      <c r="O165" s="21">
        <v>547261</v>
      </c>
      <c r="Q165" s="11" t="s">
        <v>530</v>
      </c>
      <c r="R165" s="1">
        <v>5</v>
      </c>
      <c r="S165" s="1">
        <v>102100576</v>
      </c>
      <c r="T165" s="1" t="s">
        <v>341</v>
      </c>
      <c r="U165" s="21" t="s">
        <v>340</v>
      </c>
      <c r="V165" s="11">
        <v>4.4813199999999996E-3</v>
      </c>
      <c r="W165" s="1">
        <v>3.11071E-3</v>
      </c>
      <c r="X165" s="1">
        <v>0.15</v>
      </c>
      <c r="Y165" s="30" t="s">
        <v>14</v>
      </c>
      <c r="Z165" s="21">
        <v>462690</v>
      </c>
      <c r="AA165" s="11">
        <v>-0.13730000000000001</v>
      </c>
      <c r="AB165" s="1">
        <v>1.6E-2</v>
      </c>
      <c r="AC165" s="95">
        <v>1.1010300000000001E-17</v>
      </c>
      <c r="AD165" s="1">
        <v>0.94905910000000004</v>
      </c>
      <c r="AE165" s="21">
        <v>590283</v>
      </c>
    </row>
    <row r="166" spans="1:31" ht="14" customHeight="1">
      <c r="A166" s="11" t="s">
        <v>423</v>
      </c>
      <c r="B166" s="1">
        <v>19</v>
      </c>
      <c r="C166" s="1">
        <v>4474725</v>
      </c>
      <c r="D166" s="1" t="s">
        <v>341</v>
      </c>
      <c r="E166" s="21" t="s">
        <v>343</v>
      </c>
      <c r="F166" s="11">
        <v>0.95301100000000005</v>
      </c>
      <c r="G166" s="1">
        <v>2.16317E-2</v>
      </c>
      <c r="H166" s="1">
        <v>3.4400300000000002E-3</v>
      </c>
      <c r="I166" s="95">
        <v>3.1999999999999998E-10</v>
      </c>
      <c r="J166" s="1">
        <v>462690</v>
      </c>
      <c r="K166" s="11" t="s">
        <v>14</v>
      </c>
      <c r="L166" s="1">
        <v>4.0395599999999997E-2</v>
      </c>
      <c r="M166" s="1">
        <v>1.7658799999999999E-2</v>
      </c>
      <c r="N166" s="1">
        <v>2.1999899999999999E-2</v>
      </c>
      <c r="O166" s="21">
        <v>547261</v>
      </c>
      <c r="Q166" s="11" t="s">
        <v>531</v>
      </c>
      <c r="R166" s="1">
        <v>6</v>
      </c>
      <c r="S166" s="1">
        <v>20679709</v>
      </c>
      <c r="T166" s="1" t="s">
        <v>343</v>
      </c>
      <c r="U166" s="21" t="s">
        <v>344</v>
      </c>
      <c r="V166" s="11">
        <v>8.8667900000000003E-4</v>
      </c>
      <c r="W166" s="1">
        <v>1.56587E-3</v>
      </c>
      <c r="X166" s="1">
        <v>0.56999999999999995</v>
      </c>
      <c r="Y166" s="30" t="s">
        <v>14</v>
      </c>
      <c r="Z166" s="21">
        <v>462690</v>
      </c>
      <c r="AA166" s="11">
        <v>-0.12970000000000001</v>
      </c>
      <c r="AB166" s="1">
        <v>7.7999999999999996E-3</v>
      </c>
      <c r="AC166" s="95">
        <v>5.9992900000000002E-62</v>
      </c>
      <c r="AD166" s="1">
        <v>0.73310399999999998</v>
      </c>
      <c r="AE166" s="21">
        <v>590283</v>
      </c>
    </row>
    <row r="167" spans="1:31" ht="14" customHeight="1">
      <c r="A167" s="11" t="s">
        <v>424</v>
      </c>
      <c r="B167" s="1">
        <v>3</v>
      </c>
      <c r="C167" s="1">
        <v>77582005</v>
      </c>
      <c r="D167" s="1" t="s">
        <v>343</v>
      </c>
      <c r="E167" s="21" t="s">
        <v>340</v>
      </c>
      <c r="F167" s="11">
        <v>0.43285899999999999</v>
      </c>
      <c r="G167" s="1">
        <v>8.0137899999999998E-3</v>
      </c>
      <c r="H167" s="1">
        <v>1.40266E-3</v>
      </c>
      <c r="I167" s="95">
        <v>1.0999999999999999E-8</v>
      </c>
      <c r="J167" s="1">
        <v>462690</v>
      </c>
      <c r="K167" s="11" t="s">
        <v>14</v>
      </c>
      <c r="L167" s="1">
        <v>2.4685199999999999E-4</v>
      </c>
      <c r="M167" s="1">
        <v>7.0396900000000004E-3</v>
      </c>
      <c r="N167" s="1">
        <v>0.97</v>
      </c>
      <c r="O167" s="21">
        <v>547261</v>
      </c>
      <c r="Q167" s="11" t="s">
        <v>424</v>
      </c>
      <c r="R167" s="1">
        <v>3</v>
      </c>
      <c r="S167" s="1">
        <v>77582005</v>
      </c>
      <c r="T167" s="1" t="s">
        <v>343</v>
      </c>
      <c r="U167" s="21" t="s">
        <v>340</v>
      </c>
      <c r="V167" s="11">
        <v>8.0137899999999998E-3</v>
      </c>
      <c r="W167" s="1">
        <v>1.40266E-3</v>
      </c>
      <c r="X167" s="95">
        <v>1.0999999999999999E-8</v>
      </c>
      <c r="Y167" s="30" t="s">
        <v>14</v>
      </c>
      <c r="Z167" s="21">
        <v>462690</v>
      </c>
      <c r="AA167" s="11">
        <v>1.46E-2</v>
      </c>
      <c r="AB167" s="1">
        <v>7.9000000000000008E-3</v>
      </c>
      <c r="AC167" s="1">
        <v>6.5590399999999993E-2</v>
      </c>
      <c r="AD167" s="1">
        <v>0.43339899999999998</v>
      </c>
      <c r="AE167" s="21">
        <v>590283</v>
      </c>
    </row>
    <row r="168" spans="1:31" ht="14" customHeight="1">
      <c r="A168" s="11" t="s">
        <v>425</v>
      </c>
      <c r="B168" s="1">
        <v>6</v>
      </c>
      <c r="C168" s="1">
        <v>111707821</v>
      </c>
      <c r="D168" s="1" t="s">
        <v>341</v>
      </c>
      <c r="E168" s="21" t="s">
        <v>343</v>
      </c>
      <c r="F168" s="11">
        <v>0.18263399999999999</v>
      </c>
      <c r="G168" s="1">
        <v>1.25839E-2</v>
      </c>
      <c r="H168" s="1">
        <v>1.79283E-3</v>
      </c>
      <c r="I168" s="95">
        <v>2.1999999999999999E-12</v>
      </c>
      <c r="J168" s="1">
        <v>462690</v>
      </c>
      <c r="K168" s="11" t="s">
        <v>14</v>
      </c>
      <c r="L168" s="1">
        <v>1.95941E-2</v>
      </c>
      <c r="M168" s="1">
        <v>8.8512999999999994E-3</v>
      </c>
      <c r="N168" s="1">
        <v>2.6999800000000001E-2</v>
      </c>
      <c r="O168" s="21">
        <v>547261</v>
      </c>
      <c r="Q168" s="11" t="s">
        <v>425</v>
      </c>
      <c r="R168" s="1">
        <v>6</v>
      </c>
      <c r="S168" s="1">
        <v>111707821</v>
      </c>
      <c r="T168" s="1" t="s">
        <v>341</v>
      </c>
      <c r="U168" s="21" t="s">
        <v>343</v>
      </c>
      <c r="V168" s="11">
        <v>1.25839E-2</v>
      </c>
      <c r="W168" s="1">
        <v>1.79283E-3</v>
      </c>
      <c r="X168" s="95">
        <v>2.1999999999999999E-12</v>
      </c>
      <c r="Y168" s="30" t="s">
        <v>14</v>
      </c>
      <c r="Z168" s="21">
        <v>462690</v>
      </c>
      <c r="AA168" s="11">
        <v>3.4200000000000001E-2</v>
      </c>
      <c r="AB168" s="1">
        <v>1.01E-2</v>
      </c>
      <c r="AC168" s="1">
        <v>7.0639900000000002E-4</v>
      </c>
      <c r="AD168" s="1">
        <v>0.18310899999999999</v>
      </c>
      <c r="AE168" s="21">
        <v>590283</v>
      </c>
    </row>
    <row r="169" spans="1:31" ht="14" customHeight="1">
      <c r="A169" s="11" t="s">
        <v>310</v>
      </c>
      <c r="B169" s="1">
        <v>7</v>
      </c>
      <c r="C169" s="1">
        <v>117543063</v>
      </c>
      <c r="D169" s="1" t="s">
        <v>343</v>
      </c>
      <c r="E169" s="21" t="s">
        <v>344</v>
      </c>
      <c r="F169" s="11">
        <v>0.540327</v>
      </c>
      <c r="G169" s="1">
        <v>-1.0421100000000001E-2</v>
      </c>
      <c r="H169" s="1">
        <v>1.39062E-3</v>
      </c>
      <c r="I169" s="95">
        <v>6.7000000000000005E-14</v>
      </c>
      <c r="J169" s="1">
        <v>462690</v>
      </c>
      <c r="K169" s="11" t="s">
        <v>14</v>
      </c>
      <c r="L169" s="1">
        <v>-1.8482100000000001E-2</v>
      </c>
      <c r="M169" s="1">
        <v>6.9810899999999997E-3</v>
      </c>
      <c r="N169" s="1">
        <v>8.0999100000000001E-3</v>
      </c>
      <c r="O169" s="21">
        <v>547261</v>
      </c>
      <c r="Q169" s="11" t="s">
        <v>532</v>
      </c>
      <c r="R169" s="1">
        <v>7</v>
      </c>
      <c r="S169" s="1">
        <v>156983847</v>
      </c>
      <c r="T169" s="1" t="s">
        <v>343</v>
      </c>
      <c r="U169" s="21" t="s">
        <v>344</v>
      </c>
      <c r="V169" s="11">
        <v>1.5210200000000001E-3</v>
      </c>
      <c r="W169" s="1">
        <v>2.2582100000000001E-3</v>
      </c>
      <c r="X169" s="1">
        <v>0.5</v>
      </c>
      <c r="Y169" s="30" t="s">
        <v>14</v>
      </c>
      <c r="Z169" s="21">
        <v>462690</v>
      </c>
      <c r="AA169" s="11">
        <v>7.4300000000000005E-2</v>
      </c>
      <c r="AB169" s="1">
        <v>1.29E-2</v>
      </c>
      <c r="AC169" s="95">
        <v>9.6429499999999997E-9</v>
      </c>
      <c r="AD169" s="1">
        <v>0.89614000000000005</v>
      </c>
      <c r="AE169" s="21">
        <v>590283</v>
      </c>
    </row>
    <row r="170" spans="1:31" ht="14" customHeight="1">
      <c r="A170" s="11" t="s">
        <v>426</v>
      </c>
      <c r="B170" s="1">
        <v>14</v>
      </c>
      <c r="C170" s="1">
        <v>100148961</v>
      </c>
      <c r="D170" s="1" t="s">
        <v>340</v>
      </c>
      <c r="E170" s="21" t="s">
        <v>341</v>
      </c>
      <c r="F170" s="11">
        <v>0.25996599999999997</v>
      </c>
      <c r="G170" s="1">
        <v>1.36697E-4</v>
      </c>
      <c r="H170" s="1">
        <v>1.58819E-3</v>
      </c>
      <c r="I170" s="1">
        <v>0.93</v>
      </c>
      <c r="J170" s="1">
        <v>462690</v>
      </c>
      <c r="K170" s="11" t="s">
        <v>14</v>
      </c>
      <c r="L170" s="1">
        <v>-5.5220400000000003E-2</v>
      </c>
      <c r="M170" s="1">
        <v>7.9646400000000003E-3</v>
      </c>
      <c r="N170" s="95">
        <v>4.1001500000000001E-12</v>
      </c>
      <c r="O170" s="21">
        <v>547261</v>
      </c>
      <c r="Q170" s="11" t="s">
        <v>336</v>
      </c>
      <c r="R170" s="1">
        <v>2</v>
      </c>
      <c r="S170" s="1">
        <v>27741237</v>
      </c>
      <c r="T170" s="1" t="s">
        <v>340</v>
      </c>
      <c r="U170" s="21" t="s">
        <v>341</v>
      </c>
      <c r="V170" s="11">
        <v>2.4978600000000002E-3</v>
      </c>
      <c r="W170" s="1">
        <v>1.42099E-3</v>
      </c>
      <c r="X170" s="1">
        <v>7.9000000000000001E-2</v>
      </c>
      <c r="Y170" s="30" t="s">
        <v>14</v>
      </c>
      <c r="Z170" s="21">
        <v>462690</v>
      </c>
      <c r="AA170" s="11">
        <v>-6.9199999999999998E-2</v>
      </c>
      <c r="AB170" s="1">
        <v>7.4000000000000003E-3</v>
      </c>
      <c r="AC170" s="95">
        <v>5.1594100000000001E-21</v>
      </c>
      <c r="AD170" s="1">
        <v>0.38715500000000003</v>
      </c>
      <c r="AE170" s="21">
        <v>590283</v>
      </c>
    </row>
    <row r="171" spans="1:31" ht="14" customHeight="1">
      <c r="A171" s="11" t="s">
        <v>317</v>
      </c>
      <c r="B171" s="1">
        <v>15</v>
      </c>
      <c r="C171" s="1">
        <v>97514404</v>
      </c>
      <c r="D171" s="1" t="s">
        <v>340</v>
      </c>
      <c r="E171" s="21" t="s">
        <v>344</v>
      </c>
      <c r="F171" s="11">
        <v>0.54108299999999998</v>
      </c>
      <c r="G171" s="1">
        <v>-9.9413599999999998E-3</v>
      </c>
      <c r="H171" s="1">
        <v>1.4011E-3</v>
      </c>
      <c r="I171" s="95">
        <v>1.2999999999999999E-12</v>
      </c>
      <c r="J171" s="1">
        <v>462690</v>
      </c>
      <c r="K171" s="11" t="s">
        <v>14</v>
      </c>
      <c r="L171" s="1">
        <v>-1.24598E-2</v>
      </c>
      <c r="M171" s="1">
        <v>7.0277100000000004E-3</v>
      </c>
      <c r="N171" s="1">
        <v>7.5999399999999995E-2</v>
      </c>
      <c r="O171" s="21">
        <v>547261</v>
      </c>
      <c r="Q171" s="11" t="s">
        <v>310</v>
      </c>
      <c r="R171" s="1">
        <v>7</v>
      </c>
      <c r="S171" s="1">
        <v>117543063</v>
      </c>
      <c r="T171" s="1" t="s">
        <v>343</v>
      </c>
      <c r="U171" s="21" t="s">
        <v>344</v>
      </c>
      <c r="V171" s="11">
        <v>-1.0421100000000001E-2</v>
      </c>
      <c r="W171" s="1">
        <v>1.39062E-3</v>
      </c>
      <c r="X171" s="95">
        <v>6.7000000000000005E-14</v>
      </c>
      <c r="Y171" s="30" t="s">
        <v>14</v>
      </c>
      <c r="Z171" s="21">
        <v>462690</v>
      </c>
      <c r="AA171" s="11">
        <v>-3.8600000000000002E-2</v>
      </c>
      <c r="AB171" s="1">
        <v>7.9000000000000008E-3</v>
      </c>
      <c r="AC171" s="95">
        <v>9.0619199999999999E-7</v>
      </c>
      <c r="AD171" s="1">
        <v>0.53688000000000002</v>
      </c>
      <c r="AE171" s="21">
        <v>590283</v>
      </c>
    </row>
    <row r="172" spans="1:31" ht="14" customHeight="1">
      <c r="A172" s="11" t="s">
        <v>318</v>
      </c>
      <c r="B172" s="1">
        <v>15</v>
      </c>
      <c r="C172" s="1">
        <v>78817929</v>
      </c>
      <c r="D172" s="1" t="s">
        <v>341</v>
      </c>
      <c r="E172" s="21" t="s">
        <v>340</v>
      </c>
      <c r="F172" s="11">
        <v>0.34228999999999998</v>
      </c>
      <c r="G172" s="1">
        <v>1.9216400000000002E-2</v>
      </c>
      <c r="H172" s="1">
        <v>1.4618299999999999E-3</v>
      </c>
      <c r="I172" s="95">
        <v>1.8E-39</v>
      </c>
      <c r="J172" s="1">
        <v>462690</v>
      </c>
      <c r="K172" s="11" t="s">
        <v>14</v>
      </c>
      <c r="L172" s="1">
        <v>-7.9583399999999995E-3</v>
      </c>
      <c r="M172" s="1">
        <v>7.32922E-3</v>
      </c>
      <c r="N172" s="1">
        <v>0.28000000000000003</v>
      </c>
      <c r="O172" s="21">
        <v>547261</v>
      </c>
      <c r="Q172" s="11" t="s">
        <v>533</v>
      </c>
      <c r="R172" s="1">
        <v>8</v>
      </c>
      <c r="S172" s="1">
        <v>95937502</v>
      </c>
      <c r="T172" s="1" t="s">
        <v>340</v>
      </c>
      <c r="U172" s="21" t="s">
        <v>341</v>
      </c>
      <c r="V172" s="11">
        <v>6.2849800000000001E-4</v>
      </c>
      <c r="W172" s="1">
        <v>1.38704E-3</v>
      </c>
      <c r="X172" s="1">
        <v>0.65</v>
      </c>
      <c r="Y172" s="30" t="s">
        <v>14</v>
      </c>
      <c r="Z172" s="21">
        <v>462690</v>
      </c>
      <c r="AA172" s="11">
        <v>4.2200000000000001E-2</v>
      </c>
      <c r="AB172" s="1">
        <v>7.1999999999999998E-3</v>
      </c>
      <c r="AC172" s="95">
        <v>4.54496E-9</v>
      </c>
      <c r="AD172" s="1">
        <v>0.50721400000000005</v>
      </c>
      <c r="AE172" s="21">
        <v>590283</v>
      </c>
    </row>
    <row r="173" spans="1:31" ht="14" customHeight="1">
      <c r="A173" s="11" t="s">
        <v>320</v>
      </c>
      <c r="B173" s="1">
        <v>14</v>
      </c>
      <c r="C173" s="1">
        <v>57342912</v>
      </c>
      <c r="D173" s="1" t="s">
        <v>341</v>
      </c>
      <c r="E173" s="21" t="s">
        <v>340</v>
      </c>
      <c r="F173" s="11">
        <v>0.42769600000000002</v>
      </c>
      <c r="G173" s="1">
        <v>8.3380799999999995E-3</v>
      </c>
      <c r="H173" s="1">
        <v>1.4023E-3</v>
      </c>
      <c r="I173" s="95">
        <v>2.7000000000000002E-9</v>
      </c>
      <c r="J173" s="1">
        <v>462690</v>
      </c>
      <c r="K173" s="11" t="s">
        <v>14</v>
      </c>
      <c r="L173" s="1">
        <v>5.4545899999999996E-3</v>
      </c>
      <c r="M173" s="1">
        <v>7.0451400000000001E-3</v>
      </c>
      <c r="N173" s="1">
        <v>0.44</v>
      </c>
      <c r="O173" s="21">
        <v>547261</v>
      </c>
      <c r="Q173" s="11" t="s">
        <v>534</v>
      </c>
      <c r="R173" s="1">
        <v>10</v>
      </c>
      <c r="S173" s="1">
        <v>114758349</v>
      </c>
      <c r="T173" s="1" t="s">
        <v>341</v>
      </c>
      <c r="U173" s="21" t="s">
        <v>340</v>
      </c>
      <c r="V173" s="11">
        <v>-2.9585400000000002E-4</v>
      </c>
      <c r="W173" s="1">
        <v>1.5246700000000001E-3</v>
      </c>
      <c r="X173" s="1">
        <v>0.85</v>
      </c>
      <c r="Y173" s="30" t="s">
        <v>14</v>
      </c>
      <c r="Z173" s="21">
        <v>462690</v>
      </c>
      <c r="AA173" s="11">
        <v>-0.30590000000000001</v>
      </c>
      <c r="AB173" s="1">
        <v>7.7000000000000002E-3</v>
      </c>
      <c r="AC173" s="1">
        <v>0</v>
      </c>
      <c r="AD173" s="1">
        <v>0.70841500000000002</v>
      </c>
      <c r="AE173" s="21">
        <v>590283</v>
      </c>
    </row>
    <row r="174" spans="1:31" ht="14" customHeight="1">
      <c r="A174" s="11" t="s">
        <v>427</v>
      </c>
      <c r="B174" s="1">
        <v>17</v>
      </c>
      <c r="C174" s="1">
        <v>27588806</v>
      </c>
      <c r="D174" s="1" t="s">
        <v>341</v>
      </c>
      <c r="E174" s="21" t="s">
        <v>343</v>
      </c>
      <c r="F174" s="11">
        <v>0.81748900000000002</v>
      </c>
      <c r="G174" s="1">
        <v>-1.14612E-2</v>
      </c>
      <c r="H174" s="1">
        <v>1.7967899999999999E-3</v>
      </c>
      <c r="I174" s="95">
        <v>1.8E-10</v>
      </c>
      <c r="J174" s="1">
        <v>462690</v>
      </c>
      <c r="K174" s="11" t="s">
        <v>14</v>
      </c>
      <c r="L174" s="1">
        <v>-9.4141099999999998E-3</v>
      </c>
      <c r="M174" s="1">
        <v>9.0574000000000002E-3</v>
      </c>
      <c r="N174" s="1">
        <v>0.3</v>
      </c>
      <c r="O174" s="21">
        <v>547261</v>
      </c>
      <c r="Q174" s="11" t="s">
        <v>535</v>
      </c>
      <c r="R174" s="1">
        <v>12</v>
      </c>
      <c r="S174" s="1">
        <v>71433293</v>
      </c>
      <c r="T174" s="1" t="s">
        <v>341</v>
      </c>
      <c r="U174" s="21" t="s">
        <v>340</v>
      </c>
      <c r="V174" s="11">
        <v>4.4726599999999998E-4</v>
      </c>
      <c r="W174" s="1">
        <v>1.39657E-3</v>
      </c>
      <c r="X174" s="1">
        <v>0.75</v>
      </c>
      <c r="Y174" s="30" t="s">
        <v>14</v>
      </c>
      <c r="Z174" s="21">
        <v>462690</v>
      </c>
      <c r="AA174" s="11">
        <v>4.4400000000000002E-2</v>
      </c>
      <c r="AB174" s="1">
        <v>7.1999999999999998E-3</v>
      </c>
      <c r="AC174" s="95">
        <v>7.1609399999999999E-10</v>
      </c>
      <c r="AD174" s="1">
        <v>0.443332</v>
      </c>
      <c r="AE174" s="21">
        <v>590283</v>
      </c>
    </row>
    <row r="175" spans="1:31" ht="14" customHeight="1">
      <c r="A175" s="11" t="s">
        <v>322</v>
      </c>
      <c r="B175" s="1">
        <v>16</v>
      </c>
      <c r="C175" s="1">
        <v>69556715</v>
      </c>
      <c r="D175" s="1" t="s">
        <v>341</v>
      </c>
      <c r="E175" s="21" t="s">
        <v>340</v>
      </c>
      <c r="F175" s="11">
        <v>0.588005</v>
      </c>
      <c r="G175" s="1">
        <v>9.2406999999999993E-3</v>
      </c>
      <c r="H175" s="1">
        <v>1.4136699999999999E-3</v>
      </c>
      <c r="I175" s="95">
        <v>6.3000000000000002E-11</v>
      </c>
      <c r="J175" s="1">
        <v>462690</v>
      </c>
      <c r="K175" s="11" t="s">
        <v>14</v>
      </c>
      <c r="L175" s="1">
        <v>2.0869800000000001E-2</v>
      </c>
      <c r="M175" s="1">
        <v>7.13731E-3</v>
      </c>
      <c r="N175" s="1">
        <v>3.50002E-3</v>
      </c>
      <c r="O175" s="21">
        <v>547261</v>
      </c>
      <c r="Q175" s="11" t="s">
        <v>318</v>
      </c>
      <c r="R175" s="1">
        <v>15</v>
      </c>
      <c r="S175" s="1">
        <v>78817929</v>
      </c>
      <c r="T175" s="1" t="s">
        <v>341</v>
      </c>
      <c r="U175" s="21" t="s">
        <v>340</v>
      </c>
      <c r="V175" s="11">
        <v>1.9216400000000002E-2</v>
      </c>
      <c r="W175" s="1">
        <v>1.4618299999999999E-3</v>
      </c>
      <c r="X175" s="95">
        <v>1.8E-39</v>
      </c>
      <c r="Y175" s="30" t="s">
        <v>14</v>
      </c>
      <c r="Z175" s="21">
        <v>462690</v>
      </c>
      <c r="AA175" s="23">
        <v>2.0000000000000001E-4</v>
      </c>
      <c r="AB175" s="1">
        <v>7.6E-3</v>
      </c>
      <c r="AC175" s="1">
        <v>0.97519999999999996</v>
      </c>
      <c r="AD175" s="1">
        <v>0.33565400000000001</v>
      </c>
      <c r="AE175" s="21">
        <v>590283</v>
      </c>
    </row>
    <row r="176" spans="1:31" ht="14" customHeight="1">
      <c r="A176" s="11" t="s">
        <v>428</v>
      </c>
      <c r="B176" s="1">
        <v>10</v>
      </c>
      <c r="C176" s="1">
        <v>30317073</v>
      </c>
      <c r="D176" s="1" t="s">
        <v>344</v>
      </c>
      <c r="E176" s="21" t="s">
        <v>343</v>
      </c>
      <c r="F176" s="11">
        <v>0.65581900000000004</v>
      </c>
      <c r="G176" s="1">
        <v>-1.1643599999999999E-3</v>
      </c>
      <c r="H176" s="1">
        <v>1.4924599999999999E-3</v>
      </c>
      <c r="I176" s="1">
        <v>0.44</v>
      </c>
      <c r="J176" s="1">
        <v>462690</v>
      </c>
      <c r="K176" s="11" t="s">
        <v>14</v>
      </c>
      <c r="L176" s="1">
        <v>-5.0145500000000003E-2</v>
      </c>
      <c r="M176" s="1">
        <v>7.6176999999999998E-3</v>
      </c>
      <c r="N176" s="95">
        <v>4.6004500000000003E-11</v>
      </c>
      <c r="O176" s="21">
        <v>547261</v>
      </c>
      <c r="Q176" s="11" t="s">
        <v>536</v>
      </c>
      <c r="R176" s="1">
        <v>17</v>
      </c>
      <c r="S176" s="1">
        <v>3985864</v>
      </c>
      <c r="T176" s="1" t="s">
        <v>344</v>
      </c>
      <c r="U176" s="21" t="s">
        <v>343</v>
      </c>
      <c r="V176" s="11">
        <v>1.63251E-3</v>
      </c>
      <c r="W176" s="1">
        <v>1.4789E-3</v>
      </c>
      <c r="X176" s="1">
        <v>0.27</v>
      </c>
      <c r="Y176" s="30" t="s">
        <v>14</v>
      </c>
      <c r="Z176" s="21">
        <v>462690</v>
      </c>
      <c r="AA176" s="11">
        <v>-5.8700000000000002E-2</v>
      </c>
      <c r="AB176" s="1">
        <v>7.7999999999999996E-3</v>
      </c>
      <c r="AC176" s="95">
        <v>4.4106199999999997E-14</v>
      </c>
      <c r="AD176" s="1">
        <v>0.67490300000000003</v>
      </c>
      <c r="AE176" s="21">
        <v>590283</v>
      </c>
    </row>
    <row r="177" spans="1:31" ht="14" customHeight="1">
      <c r="A177" s="11" t="s">
        <v>338</v>
      </c>
      <c r="B177" s="1">
        <v>6</v>
      </c>
      <c r="C177" s="1">
        <v>12903957</v>
      </c>
      <c r="D177" s="1" t="s">
        <v>343</v>
      </c>
      <c r="E177" s="21" t="s">
        <v>344</v>
      </c>
      <c r="F177" s="11">
        <v>0.59450800000000004</v>
      </c>
      <c r="G177" s="1">
        <v>3.04013E-4</v>
      </c>
      <c r="H177" s="1">
        <v>1.4106699999999999E-3</v>
      </c>
      <c r="I177" s="1">
        <v>0.83</v>
      </c>
      <c r="J177" s="1">
        <v>462690</v>
      </c>
      <c r="K177" s="11" t="s">
        <v>14</v>
      </c>
      <c r="L177" s="1">
        <v>-9.3243900000000005E-2</v>
      </c>
      <c r="M177" s="1">
        <v>7.1487900000000004E-3</v>
      </c>
      <c r="N177" s="95">
        <v>6.8992200000000002E-39</v>
      </c>
      <c r="O177" s="21">
        <v>547261</v>
      </c>
      <c r="Q177" s="11" t="s">
        <v>537</v>
      </c>
      <c r="R177" s="1">
        <v>19</v>
      </c>
      <c r="S177" s="1">
        <v>46158513</v>
      </c>
      <c r="T177" s="1" t="s">
        <v>340</v>
      </c>
      <c r="U177" s="21" t="s">
        <v>344</v>
      </c>
      <c r="V177" s="11">
        <v>-2.7791000000000001E-3</v>
      </c>
      <c r="W177" s="1">
        <v>1.5401099999999999E-3</v>
      </c>
      <c r="X177" s="1">
        <v>7.0999999999999994E-2</v>
      </c>
      <c r="Y177" s="30" t="s">
        <v>14</v>
      </c>
      <c r="Z177" s="21">
        <v>462690</v>
      </c>
      <c r="AA177" s="11">
        <v>-6.4399999999999999E-2</v>
      </c>
      <c r="AB177" s="1">
        <v>7.9000000000000008E-3</v>
      </c>
      <c r="AC177" s="95">
        <v>3.1138700000000001E-16</v>
      </c>
      <c r="AD177" s="1">
        <v>0.71898499999999999</v>
      </c>
      <c r="AE177" s="21">
        <v>590283</v>
      </c>
    </row>
    <row r="178" spans="1:31" ht="14" customHeight="1">
      <c r="A178" s="11" t="s">
        <v>429</v>
      </c>
      <c r="B178" s="1">
        <v>11</v>
      </c>
      <c r="C178" s="1">
        <v>116648917</v>
      </c>
      <c r="D178" s="1" t="s">
        <v>344</v>
      </c>
      <c r="E178" s="21" t="s">
        <v>341</v>
      </c>
      <c r="F178" s="11">
        <v>0.133633</v>
      </c>
      <c r="G178" s="1">
        <v>-1.8963700000000001E-3</v>
      </c>
      <c r="H178" s="1">
        <v>2.03514E-3</v>
      </c>
      <c r="I178" s="1">
        <v>0.35</v>
      </c>
      <c r="J178" s="1">
        <v>462690</v>
      </c>
      <c r="K178" s="11" t="s">
        <v>14</v>
      </c>
      <c r="L178" s="1">
        <v>6.0369199999999998E-2</v>
      </c>
      <c r="M178" s="1">
        <v>1.00968E-2</v>
      </c>
      <c r="N178" s="95">
        <v>2.19999E-9</v>
      </c>
      <c r="O178" s="21">
        <v>547261</v>
      </c>
      <c r="Q178" s="11" t="s">
        <v>538</v>
      </c>
      <c r="R178" s="1">
        <v>12</v>
      </c>
      <c r="S178" s="1">
        <v>124568456</v>
      </c>
      <c r="T178" s="1" t="s">
        <v>341</v>
      </c>
      <c r="U178" s="21" t="s">
        <v>340</v>
      </c>
      <c r="V178" s="11">
        <v>-7.5600400000000001E-4</v>
      </c>
      <c r="W178" s="1">
        <v>1.40324E-3</v>
      </c>
      <c r="X178" s="1">
        <v>0.59</v>
      </c>
      <c r="Y178" s="30" t="s">
        <v>14</v>
      </c>
      <c r="Z178" s="21">
        <v>462690</v>
      </c>
      <c r="AA178" s="11">
        <v>-5.2400000000000002E-2</v>
      </c>
      <c r="AB178" s="1">
        <v>7.3000000000000001E-3</v>
      </c>
      <c r="AC178" s="95">
        <v>6.8045600000000002E-13</v>
      </c>
      <c r="AD178" s="1">
        <v>0.41945100000000002</v>
      </c>
      <c r="AE178" s="21">
        <v>590283</v>
      </c>
    </row>
    <row r="179" spans="1:31" ht="14" customHeight="1">
      <c r="A179" s="11" t="s">
        <v>330</v>
      </c>
      <c r="B179" s="1">
        <v>5</v>
      </c>
      <c r="C179" s="1">
        <v>166993972</v>
      </c>
      <c r="D179" s="1" t="s">
        <v>344</v>
      </c>
      <c r="E179" s="21" t="s">
        <v>343</v>
      </c>
      <c r="F179" s="11">
        <v>0.36655500000000002</v>
      </c>
      <c r="G179" s="1">
        <v>1.1138800000000001E-2</v>
      </c>
      <c r="H179" s="1">
        <v>1.4379E-3</v>
      </c>
      <c r="I179" s="95">
        <v>9.3999999999999997E-15</v>
      </c>
      <c r="J179" s="1">
        <v>462690</v>
      </c>
      <c r="K179" s="11" t="s">
        <v>14</v>
      </c>
      <c r="L179" s="1">
        <v>2.1965200000000001E-2</v>
      </c>
      <c r="M179" s="1">
        <v>7.2426399999999998E-3</v>
      </c>
      <c r="N179" s="1">
        <v>2.3999899999999998E-3</v>
      </c>
      <c r="O179" s="21">
        <v>547261</v>
      </c>
      <c r="Q179" s="11" t="s">
        <v>539</v>
      </c>
      <c r="R179" s="1">
        <v>7</v>
      </c>
      <c r="S179" s="1">
        <v>28196413</v>
      </c>
      <c r="T179" s="1" t="s">
        <v>344</v>
      </c>
      <c r="U179" s="21" t="s">
        <v>343</v>
      </c>
      <c r="V179" s="11">
        <v>-8.4384399999999995E-4</v>
      </c>
      <c r="W179" s="1">
        <v>1.38499E-3</v>
      </c>
      <c r="X179" s="1">
        <v>0.54</v>
      </c>
      <c r="Y179" s="30" t="s">
        <v>14</v>
      </c>
      <c r="Z179" s="21">
        <v>462690</v>
      </c>
      <c r="AA179" s="11">
        <v>9.9900000000000003E-2</v>
      </c>
      <c r="AB179" s="1">
        <v>7.1999999999999998E-3</v>
      </c>
      <c r="AC179" s="95">
        <v>1.04112E-43</v>
      </c>
      <c r="AD179" s="1">
        <v>0.50094799999999995</v>
      </c>
      <c r="AE179" s="21">
        <v>590283</v>
      </c>
    </row>
    <row r="180" spans="1:31" ht="14" customHeight="1">
      <c r="A180" s="11" t="s">
        <v>333</v>
      </c>
      <c r="B180" s="1">
        <v>11</v>
      </c>
      <c r="C180" s="1">
        <v>112877304</v>
      </c>
      <c r="D180" s="1" t="s">
        <v>344</v>
      </c>
      <c r="E180" s="21" t="s">
        <v>343</v>
      </c>
      <c r="F180" s="11">
        <v>0.61218499999999998</v>
      </c>
      <c r="G180" s="1">
        <v>-1.52438E-2</v>
      </c>
      <c r="H180" s="1">
        <v>1.42114E-3</v>
      </c>
      <c r="I180" s="95">
        <v>7.6E-27</v>
      </c>
      <c r="J180" s="1">
        <v>462690</v>
      </c>
      <c r="K180" s="11" t="s">
        <v>14</v>
      </c>
      <c r="L180" s="1">
        <v>-5.2170300000000001E-3</v>
      </c>
      <c r="M180" s="1">
        <v>7.1161599999999998E-3</v>
      </c>
      <c r="N180" s="1">
        <v>0.46</v>
      </c>
      <c r="O180" s="21">
        <v>547261</v>
      </c>
      <c r="Q180" s="11" t="s">
        <v>540</v>
      </c>
      <c r="R180" s="1">
        <v>6</v>
      </c>
      <c r="S180" s="1">
        <v>127068983</v>
      </c>
      <c r="T180" s="1" t="s">
        <v>340</v>
      </c>
      <c r="U180" s="21" t="s">
        <v>341</v>
      </c>
      <c r="V180" s="11">
        <v>-5.0083799999999998E-3</v>
      </c>
      <c r="W180" s="1">
        <v>1.5782999999999999E-3</v>
      </c>
      <c r="X180" s="1">
        <v>1.5E-3</v>
      </c>
      <c r="Y180" s="30" t="s">
        <v>14</v>
      </c>
      <c r="Z180" s="21">
        <v>462690</v>
      </c>
      <c r="AA180" s="11">
        <v>6.0100000000000001E-2</v>
      </c>
      <c r="AB180" s="1">
        <v>8.8000000000000005E-3</v>
      </c>
      <c r="AC180" s="95">
        <v>7.8577800000000005E-12</v>
      </c>
      <c r="AD180" s="1">
        <v>0.26241399999999998</v>
      </c>
      <c r="AE180" s="21">
        <v>590283</v>
      </c>
    </row>
    <row r="181" spans="1:31" ht="14" customHeight="1" thickBot="1">
      <c r="A181" s="24"/>
      <c r="B181" s="4"/>
      <c r="C181" s="4"/>
      <c r="D181" s="4"/>
      <c r="E181" s="27"/>
      <c r="F181" s="24"/>
      <c r="G181" s="4"/>
      <c r="H181" s="4"/>
      <c r="I181" s="4"/>
      <c r="J181" s="4"/>
      <c r="K181" s="24"/>
      <c r="L181" s="4"/>
      <c r="M181" s="4"/>
      <c r="N181" s="4"/>
      <c r="O181" s="27"/>
      <c r="Q181" s="11" t="s">
        <v>320</v>
      </c>
      <c r="R181" s="1">
        <v>14</v>
      </c>
      <c r="S181" s="1">
        <v>57342912</v>
      </c>
      <c r="T181" s="1" t="s">
        <v>341</v>
      </c>
      <c r="U181" s="21" t="s">
        <v>340</v>
      </c>
      <c r="V181" s="11">
        <v>8.3380799999999995E-3</v>
      </c>
      <c r="W181" s="1">
        <v>1.4023E-3</v>
      </c>
      <c r="X181" s="95">
        <v>2.7000000000000002E-9</v>
      </c>
      <c r="Y181" s="30" t="s">
        <v>14</v>
      </c>
      <c r="Z181" s="21">
        <v>462690</v>
      </c>
      <c r="AA181" s="11">
        <v>1.9800000000000002E-2</v>
      </c>
      <c r="AB181" s="1">
        <v>7.9000000000000008E-3</v>
      </c>
      <c r="AC181" s="1">
        <v>1.20401E-2</v>
      </c>
      <c r="AD181" s="1">
        <v>0.42825000000000002</v>
      </c>
      <c r="AE181" s="21">
        <v>590283</v>
      </c>
    </row>
    <row r="182" spans="1:31" ht="14" customHeight="1">
      <c r="J182" s="10"/>
      <c r="Q182" s="11" t="s">
        <v>427</v>
      </c>
      <c r="R182" s="1">
        <v>17</v>
      </c>
      <c r="S182" s="1">
        <v>27588806</v>
      </c>
      <c r="T182" s="1" t="s">
        <v>341</v>
      </c>
      <c r="U182" s="21" t="s">
        <v>343</v>
      </c>
      <c r="V182" s="11">
        <v>-1.14612E-2</v>
      </c>
      <c r="W182" s="1">
        <v>1.7967899999999999E-3</v>
      </c>
      <c r="X182" s="95">
        <v>1.8E-10</v>
      </c>
      <c r="Y182" s="30" t="s">
        <v>14</v>
      </c>
      <c r="Z182" s="21">
        <v>462690</v>
      </c>
      <c r="AA182" s="11">
        <v>2.9600000000000001E-2</v>
      </c>
      <c r="AB182" s="1">
        <v>9.4999999999999998E-3</v>
      </c>
      <c r="AC182" s="1">
        <v>1.9210099999999999E-3</v>
      </c>
      <c r="AD182" s="1">
        <v>0.81725300000000001</v>
      </c>
      <c r="AE182" s="21">
        <v>590283</v>
      </c>
    </row>
    <row r="183" spans="1:31" ht="14" customHeight="1">
      <c r="Q183" s="11" t="s">
        <v>541</v>
      </c>
      <c r="R183" s="1">
        <v>6</v>
      </c>
      <c r="S183" s="1">
        <v>43810974</v>
      </c>
      <c r="T183" s="1" t="s">
        <v>344</v>
      </c>
      <c r="U183" s="21" t="s">
        <v>343</v>
      </c>
      <c r="V183" s="11">
        <v>1.6482000000000001E-3</v>
      </c>
      <c r="W183" s="1">
        <v>1.52184E-3</v>
      </c>
      <c r="X183" s="1">
        <v>0.28000000000000003</v>
      </c>
      <c r="Y183" s="30" t="s">
        <v>14</v>
      </c>
      <c r="Z183" s="21">
        <v>462690</v>
      </c>
      <c r="AA183" s="11">
        <v>5.4600000000000003E-2</v>
      </c>
      <c r="AB183" s="1">
        <v>8.5000000000000006E-3</v>
      </c>
      <c r="AC183" s="95">
        <v>1.12899E-10</v>
      </c>
      <c r="AD183" s="1">
        <v>0.29181499999999999</v>
      </c>
      <c r="AE183" s="21">
        <v>590283</v>
      </c>
    </row>
    <row r="184" spans="1:31" ht="14" customHeight="1">
      <c r="A184" s="206"/>
      <c r="B184" s="1"/>
      <c r="C184" s="1"/>
      <c r="D184" s="153"/>
      <c r="E184" s="153"/>
      <c r="F184" s="1"/>
      <c r="G184" s="1"/>
      <c r="H184" s="1"/>
      <c r="I184" s="30"/>
      <c r="J184" s="1"/>
      <c r="K184" s="30"/>
      <c r="L184" s="30"/>
      <c r="M184" s="1"/>
      <c r="N184" s="1"/>
      <c r="O184" s="1"/>
      <c r="Q184" s="11" t="s">
        <v>542</v>
      </c>
      <c r="R184" s="1">
        <v>1</v>
      </c>
      <c r="S184" s="1">
        <v>107593201</v>
      </c>
      <c r="T184" s="1" t="s">
        <v>340</v>
      </c>
      <c r="U184" s="21" t="s">
        <v>343</v>
      </c>
      <c r="V184" s="11">
        <v>8.3477299999999994E-3</v>
      </c>
      <c r="W184" s="1">
        <v>1.4642399999999999E-3</v>
      </c>
      <c r="X184" s="95">
        <v>1.2E-8</v>
      </c>
      <c r="Y184" s="30" t="s">
        <v>14</v>
      </c>
      <c r="Z184" s="21">
        <v>462690</v>
      </c>
      <c r="AA184" s="11">
        <v>1.5900000000000001E-2</v>
      </c>
      <c r="AB184" s="1">
        <v>8.3000000000000001E-3</v>
      </c>
      <c r="AC184" s="1">
        <v>5.44503E-2</v>
      </c>
      <c r="AD184" s="1">
        <v>0.342891</v>
      </c>
      <c r="AE184" s="21">
        <v>590283</v>
      </c>
    </row>
    <row r="185" spans="1:31" ht="14" customHeight="1">
      <c r="A185" s="1"/>
      <c r="B185" s="1"/>
      <c r="C185" s="1"/>
      <c r="D185" s="153"/>
      <c r="E185" s="153"/>
      <c r="F185" s="1"/>
      <c r="G185" s="1"/>
      <c r="H185" s="1"/>
      <c r="I185" s="30"/>
      <c r="J185" s="1"/>
      <c r="K185" s="30"/>
      <c r="L185" s="30"/>
      <c r="M185" s="1"/>
      <c r="N185" s="1"/>
      <c r="O185" s="1"/>
      <c r="Q185" s="11" t="s">
        <v>543</v>
      </c>
      <c r="R185" s="1">
        <v>13</v>
      </c>
      <c r="S185" s="1">
        <v>51096095</v>
      </c>
      <c r="T185" s="1" t="s">
        <v>343</v>
      </c>
      <c r="U185" s="21" t="s">
        <v>340</v>
      </c>
      <c r="V185" s="11">
        <v>-1.17342E-4</v>
      </c>
      <c r="W185" s="1">
        <v>1.51866E-3</v>
      </c>
      <c r="X185" s="1">
        <v>0.94</v>
      </c>
      <c r="Y185" s="30" t="s">
        <v>14</v>
      </c>
      <c r="Z185" s="21">
        <v>462690</v>
      </c>
      <c r="AA185" s="11">
        <v>4.7899999999999998E-2</v>
      </c>
      <c r="AB185" s="1">
        <v>8.6E-3</v>
      </c>
      <c r="AC185" s="95">
        <v>2.23198E-8</v>
      </c>
      <c r="AD185" s="1">
        <v>0.70570100000000002</v>
      </c>
      <c r="AE185" s="21">
        <v>590283</v>
      </c>
    </row>
    <row r="186" spans="1:31" ht="14" customHeight="1">
      <c r="A186" s="242"/>
      <c r="B186" s="242"/>
      <c r="C186" s="242"/>
      <c r="D186" s="242"/>
      <c r="E186" s="242"/>
      <c r="F186" s="242"/>
      <c r="G186" s="242"/>
      <c r="H186" s="242"/>
      <c r="I186" s="243"/>
      <c r="J186" s="242"/>
      <c r="K186" s="242"/>
      <c r="L186" s="242"/>
      <c r="M186" s="242"/>
      <c r="N186" s="242"/>
      <c r="O186" s="242"/>
      <c r="Q186" s="11" t="s">
        <v>544</v>
      </c>
      <c r="R186" s="1">
        <v>3</v>
      </c>
      <c r="S186" s="1">
        <v>150097635</v>
      </c>
      <c r="T186" s="1" t="s">
        <v>344</v>
      </c>
      <c r="U186" s="21" t="s">
        <v>341</v>
      </c>
      <c r="V186" s="11">
        <v>-4.28437E-3</v>
      </c>
      <c r="W186" s="1">
        <v>2.7404199999999999E-3</v>
      </c>
      <c r="X186" s="1">
        <v>0.12</v>
      </c>
      <c r="Y186" s="30" t="s">
        <v>14</v>
      </c>
      <c r="Z186" s="21">
        <v>462690</v>
      </c>
      <c r="AA186" s="11">
        <v>-9.5600000000000004E-2</v>
      </c>
      <c r="AB186" s="1">
        <v>1.4800000000000001E-2</v>
      </c>
      <c r="AC186" s="95">
        <v>1.02601E-10</v>
      </c>
      <c r="AD186" s="1">
        <v>0.93027709999999997</v>
      </c>
      <c r="AE186" s="21">
        <v>590283</v>
      </c>
    </row>
    <row r="187" spans="1:31" ht="14" customHeight="1">
      <c r="A187" s="242"/>
      <c r="B187" s="242"/>
      <c r="C187" s="242"/>
      <c r="D187" s="242"/>
      <c r="E187" s="242"/>
      <c r="F187" s="242"/>
      <c r="G187" s="242"/>
      <c r="H187" s="242"/>
      <c r="I187" s="243"/>
      <c r="J187" s="242"/>
      <c r="K187" s="242"/>
      <c r="L187" s="242"/>
      <c r="M187" s="242"/>
      <c r="N187" s="242"/>
      <c r="O187" s="242"/>
      <c r="Q187" s="11" t="s">
        <v>330</v>
      </c>
      <c r="R187" s="1">
        <v>5</v>
      </c>
      <c r="S187" s="1">
        <v>166993972</v>
      </c>
      <c r="T187" s="1" t="s">
        <v>344</v>
      </c>
      <c r="U187" s="21" t="s">
        <v>343</v>
      </c>
      <c r="V187" s="11">
        <v>1.1138800000000001E-2</v>
      </c>
      <c r="W187" s="1">
        <v>1.4379E-3</v>
      </c>
      <c r="X187" s="95">
        <v>9.3999999999999997E-15</v>
      </c>
      <c r="Y187" s="30" t="s">
        <v>14</v>
      </c>
      <c r="Z187" s="21">
        <v>462690</v>
      </c>
      <c r="AA187" s="11">
        <v>1.6400000000000001E-2</v>
      </c>
      <c r="AB187" s="1">
        <v>8.0999999999999996E-3</v>
      </c>
      <c r="AC187" s="1">
        <v>4.3409999999999997E-2</v>
      </c>
      <c r="AD187" s="1">
        <v>0.36499599999999999</v>
      </c>
      <c r="AE187" s="21">
        <v>590283</v>
      </c>
    </row>
    <row r="188" spans="1:31" ht="14" customHeight="1">
      <c r="A188" s="1"/>
      <c r="B188" s="1"/>
      <c r="C188" s="1"/>
      <c r="D188" s="1"/>
      <c r="E188" s="1"/>
      <c r="F188" s="1"/>
      <c r="G188" s="1"/>
      <c r="H188" s="1"/>
      <c r="I188" s="30"/>
      <c r="J188" s="1"/>
      <c r="K188" s="1"/>
      <c r="L188" s="1"/>
      <c r="M188" s="1"/>
      <c r="N188" s="1"/>
      <c r="O188" s="1"/>
      <c r="Q188" s="11" t="s">
        <v>545</v>
      </c>
      <c r="R188" s="1">
        <v>17</v>
      </c>
      <c r="S188" s="1">
        <v>46989154</v>
      </c>
      <c r="T188" s="1" t="s">
        <v>343</v>
      </c>
      <c r="U188" s="21" t="s">
        <v>344</v>
      </c>
      <c r="V188" s="11">
        <v>5.0440199999999998E-3</v>
      </c>
      <c r="W188" s="1">
        <v>1.3969799999999999E-3</v>
      </c>
      <c r="X188" s="1">
        <v>3.1E-4</v>
      </c>
      <c r="Y188" s="30" t="s">
        <v>14</v>
      </c>
      <c r="Z188" s="21">
        <v>462690</v>
      </c>
      <c r="AA188" s="11">
        <v>5.8500000000000003E-2</v>
      </c>
      <c r="AB188" s="1">
        <v>7.9000000000000008E-3</v>
      </c>
      <c r="AC188" s="95">
        <v>1.5170500000000001E-13</v>
      </c>
      <c r="AD188" s="1">
        <v>0.56625999999999999</v>
      </c>
      <c r="AE188" s="21">
        <v>590283</v>
      </c>
    </row>
    <row r="189" spans="1:31" ht="14" customHeight="1">
      <c r="A189" s="1"/>
      <c r="B189" s="1"/>
      <c r="C189" s="1"/>
      <c r="D189" s="1"/>
      <c r="E189" s="1"/>
      <c r="F189" s="231"/>
      <c r="G189" s="231"/>
      <c r="H189" s="231"/>
      <c r="I189" s="231"/>
      <c r="J189" s="231"/>
      <c r="K189" s="231"/>
      <c r="L189" s="231"/>
      <c r="M189" s="231"/>
      <c r="N189" s="231"/>
      <c r="O189" s="231"/>
      <c r="Q189" s="11" t="s">
        <v>333</v>
      </c>
      <c r="R189" s="1">
        <v>11</v>
      </c>
      <c r="S189" s="1">
        <v>112877304</v>
      </c>
      <c r="T189" s="1" t="s">
        <v>344</v>
      </c>
      <c r="U189" s="21" t="s">
        <v>343</v>
      </c>
      <c r="V189" s="11">
        <v>-1.52438E-2</v>
      </c>
      <c r="W189" s="1">
        <v>1.42114E-3</v>
      </c>
      <c r="X189" s="95">
        <v>7.6E-27</v>
      </c>
      <c r="Y189" s="30" t="s">
        <v>14</v>
      </c>
      <c r="Z189" s="21">
        <v>462690</v>
      </c>
      <c r="AA189" s="11">
        <v>-4.7000000000000002E-3</v>
      </c>
      <c r="AB189" s="1">
        <v>8.0000000000000002E-3</v>
      </c>
      <c r="AC189" s="1">
        <v>0.56120000000000003</v>
      </c>
      <c r="AD189" s="1">
        <v>0.61024100000000003</v>
      </c>
      <c r="AE189" s="21">
        <v>590283</v>
      </c>
    </row>
    <row r="190" spans="1:31" ht="14" customHeight="1">
      <c r="A190" s="1"/>
      <c r="B190" s="1"/>
      <c r="C190" s="1"/>
      <c r="D190" s="1"/>
      <c r="E190" s="1"/>
      <c r="F190" s="1"/>
      <c r="G190" s="1"/>
      <c r="H190" s="95"/>
      <c r="I190" s="30"/>
      <c r="J190" s="1"/>
      <c r="K190" s="1"/>
      <c r="L190" s="1"/>
      <c r="M190" s="95"/>
      <c r="N190" s="1"/>
      <c r="O190" s="1"/>
      <c r="Q190" s="11" t="s">
        <v>546</v>
      </c>
      <c r="R190" s="1">
        <v>16</v>
      </c>
      <c r="S190" s="1">
        <v>53799905</v>
      </c>
      <c r="T190" s="1" t="s">
        <v>343</v>
      </c>
      <c r="U190" s="21" t="s">
        <v>344</v>
      </c>
      <c r="V190" s="11">
        <v>1.39691E-4</v>
      </c>
      <c r="W190" s="1">
        <v>1.4022399999999999E-3</v>
      </c>
      <c r="X190" s="1">
        <v>0.92</v>
      </c>
      <c r="Y190" s="30" t="s">
        <v>14</v>
      </c>
      <c r="Z190" s="21">
        <v>462690</v>
      </c>
      <c r="AA190" s="11">
        <v>-0.1045</v>
      </c>
      <c r="AB190" s="1">
        <v>7.1999999999999998E-3</v>
      </c>
      <c r="AC190" s="95">
        <v>3.58922E-47</v>
      </c>
      <c r="AD190" s="1">
        <v>0.57398000000000005</v>
      </c>
      <c r="AE190" s="21">
        <v>590283</v>
      </c>
    </row>
    <row r="191" spans="1:31" ht="14" customHeight="1">
      <c r="A191" s="1"/>
      <c r="B191" s="1"/>
      <c r="C191" s="1"/>
      <c r="D191" s="1"/>
      <c r="E191" s="1"/>
      <c r="F191" s="1"/>
      <c r="G191" s="1"/>
      <c r="H191" s="1"/>
      <c r="I191" s="30"/>
      <c r="J191" s="1"/>
      <c r="K191" s="1"/>
      <c r="L191" s="1"/>
      <c r="M191" s="95"/>
      <c r="N191" s="1"/>
      <c r="O191" s="1"/>
      <c r="Q191" s="11" t="s">
        <v>547</v>
      </c>
      <c r="R191" s="1">
        <v>4</v>
      </c>
      <c r="S191" s="1">
        <v>83584496</v>
      </c>
      <c r="T191" s="1" t="s">
        <v>343</v>
      </c>
      <c r="U191" s="21" t="s">
        <v>344</v>
      </c>
      <c r="V191" s="11">
        <v>-8.2446099999999997E-4</v>
      </c>
      <c r="W191" s="1">
        <v>1.4682E-3</v>
      </c>
      <c r="X191" s="1">
        <v>0.56999999999999995</v>
      </c>
      <c r="Y191" s="30" t="s">
        <v>14</v>
      </c>
      <c r="Z191" s="21">
        <v>462690</v>
      </c>
      <c r="AA191" s="11">
        <v>5.0700000000000002E-2</v>
      </c>
      <c r="AB191" s="1">
        <v>8.0999999999999996E-3</v>
      </c>
      <c r="AC191" s="95">
        <v>4.5870099999999999E-10</v>
      </c>
      <c r="AD191" s="1">
        <v>0.33445000000000003</v>
      </c>
      <c r="AE191" s="21">
        <v>590283</v>
      </c>
    </row>
    <row r="192" spans="1:31" ht="14" customHeight="1">
      <c r="A192" s="1"/>
      <c r="B192" s="1"/>
      <c r="C192" s="1"/>
      <c r="D192" s="1"/>
      <c r="E192" s="1"/>
      <c r="F192" s="1"/>
      <c r="G192" s="1"/>
      <c r="H192" s="95"/>
      <c r="I192" s="30"/>
      <c r="J192" s="1"/>
      <c r="K192" s="1"/>
      <c r="L192" s="1"/>
      <c r="M192" s="1"/>
      <c r="N192" s="1"/>
      <c r="O192" s="1"/>
      <c r="Q192" s="11" t="s">
        <v>548</v>
      </c>
      <c r="R192" s="1">
        <v>16</v>
      </c>
      <c r="S192" s="1">
        <v>300641</v>
      </c>
      <c r="T192" s="1" t="s">
        <v>344</v>
      </c>
      <c r="U192" s="21" t="s">
        <v>343</v>
      </c>
      <c r="V192" s="11">
        <v>1.6521699999999999E-3</v>
      </c>
      <c r="W192" s="1">
        <v>1.8047600000000001E-3</v>
      </c>
      <c r="X192" s="1">
        <v>0.36</v>
      </c>
      <c r="Y192" s="30" t="s">
        <v>14</v>
      </c>
      <c r="Z192" s="21">
        <v>462690</v>
      </c>
      <c r="AA192" s="11">
        <v>5.8000000000000003E-2</v>
      </c>
      <c r="AB192" s="1">
        <v>9.4999999999999998E-3</v>
      </c>
      <c r="AC192" s="95">
        <v>9.2909499999999999E-10</v>
      </c>
      <c r="AD192" s="1">
        <v>0.82144399999999995</v>
      </c>
      <c r="AE192" s="21">
        <v>590283</v>
      </c>
    </row>
    <row r="193" spans="1:31" ht="14" customHeight="1" thickBot="1">
      <c r="A193" s="1"/>
      <c r="B193" s="1"/>
      <c r="C193" s="1"/>
      <c r="D193" s="1"/>
      <c r="E193" s="1"/>
      <c r="F193" s="1"/>
      <c r="G193" s="1"/>
      <c r="H193" s="1"/>
      <c r="I193" s="30"/>
      <c r="J193" s="1"/>
      <c r="K193" s="1"/>
      <c r="L193" s="1"/>
      <c r="M193" s="95"/>
      <c r="N193" s="1"/>
      <c r="O193" s="1"/>
      <c r="Q193" s="24"/>
      <c r="R193" s="4"/>
      <c r="S193" s="4"/>
      <c r="T193" s="4"/>
      <c r="U193" s="27"/>
      <c r="V193" s="24"/>
      <c r="W193" s="4"/>
      <c r="X193" s="4"/>
      <c r="Y193" s="14"/>
      <c r="Z193" s="27"/>
      <c r="AA193" s="24"/>
      <c r="AB193" s="4"/>
      <c r="AC193" s="4"/>
      <c r="AD193" s="4"/>
      <c r="AE193" s="27"/>
    </row>
    <row r="194" spans="1:31" ht="14" customHeight="1">
      <c r="A194" s="1"/>
      <c r="B194" s="1"/>
      <c r="C194" s="1"/>
      <c r="D194" s="1"/>
      <c r="E194" s="1"/>
      <c r="F194" s="1"/>
      <c r="G194" s="1"/>
      <c r="H194" s="1"/>
      <c r="I194" s="30"/>
      <c r="J194" s="1"/>
      <c r="K194" s="1"/>
      <c r="L194" s="1"/>
      <c r="M194" s="95"/>
      <c r="N194" s="1"/>
      <c r="O194" s="1"/>
    </row>
    <row r="195" spans="1:31" ht="14" customHeight="1">
      <c r="A195" s="1"/>
      <c r="B195" s="1"/>
      <c r="C195" s="1"/>
      <c r="D195" s="1"/>
      <c r="E195" s="1"/>
      <c r="F195" s="1"/>
      <c r="G195" s="1"/>
      <c r="H195" s="95"/>
      <c r="I195" s="30"/>
      <c r="J195" s="1"/>
      <c r="K195" s="1"/>
      <c r="L195" s="1"/>
      <c r="M195" s="1"/>
      <c r="N195" s="1"/>
      <c r="O195" s="1"/>
      <c r="Q195" s="12"/>
    </row>
    <row r="196" spans="1:31" ht="14" customHeight="1">
      <c r="A196" s="1"/>
      <c r="B196" s="1"/>
      <c r="C196" s="1"/>
      <c r="D196" s="1"/>
      <c r="E196" s="1"/>
      <c r="F196" s="1"/>
      <c r="G196" s="1"/>
      <c r="H196" s="1"/>
      <c r="I196" s="30"/>
      <c r="J196" s="1"/>
      <c r="K196" s="1"/>
      <c r="L196" s="1"/>
      <c r="M196" s="95"/>
      <c r="N196" s="1"/>
      <c r="O196" s="1"/>
      <c r="V196" s="12"/>
    </row>
    <row r="197" spans="1:31" ht="14" customHeight="1">
      <c r="A197" s="142" t="s">
        <v>1026</v>
      </c>
      <c r="B197" s="8"/>
      <c r="C197" s="8"/>
      <c r="E197" s="1"/>
      <c r="F197" s="1"/>
      <c r="G197" s="1"/>
      <c r="H197" s="1"/>
      <c r="I197" s="30"/>
      <c r="J197" s="1"/>
      <c r="K197" s="1"/>
      <c r="L197" s="1"/>
      <c r="M197" s="95"/>
      <c r="N197" s="1"/>
      <c r="O197" s="1"/>
    </row>
    <row r="198" spans="1:31" ht="14" customHeight="1">
      <c r="A198" s="9" t="s">
        <v>1027</v>
      </c>
      <c r="B198" s="8"/>
      <c r="C198" s="8"/>
      <c r="E198" s="1"/>
      <c r="F198" s="1"/>
      <c r="G198" s="1"/>
      <c r="H198" s="1"/>
      <c r="I198" s="30"/>
      <c r="J198" s="1"/>
      <c r="K198" s="1"/>
      <c r="L198" s="1"/>
      <c r="M198" s="95"/>
      <c r="N198" s="1"/>
      <c r="O198" s="1"/>
    </row>
    <row r="199" spans="1:31" ht="14" customHeight="1">
      <c r="A199" s="126" t="s">
        <v>1028</v>
      </c>
      <c r="B199" s="8"/>
      <c r="C199" s="8"/>
      <c r="E199" s="1"/>
      <c r="F199" s="1"/>
      <c r="G199" s="1"/>
      <c r="H199" s="1"/>
      <c r="I199" s="30"/>
      <c r="J199" s="1"/>
      <c r="K199" s="1"/>
      <c r="L199" s="1"/>
      <c r="M199" s="95"/>
      <c r="N199" s="1"/>
      <c r="O199" s="1"/>
    </row>
    <row r="200" spans="1:31" ht="14" customHeight="1">
      <c r="A200" s="126" t="s">
        <v>1029</v>
      </c>
      <c r="B200" s="8"/>
      <c r="C200" s="8"/>
      <c r="E200" s="1"/>
      <c r="F200" s="1"/>
      <c r="G200" s="1"/>
      <c r="H200" s="1"/>
      <c r="I200" s="30"/>
      <c r="J200" s="1"/>
      <c r="K200" s="1"/>
      <c r="L200" s="1"/>
      <c r="M200" s="95"/>
      <c r="N200" s="1"/>
      <c r="O200" s="1"/>
    </row>
    <row r="201" spans="1:31" ht="14" customHeight="1">
      <c r="A201" s="8"/>
      <c r="B201" s="8"/>
      <c r="C201" s="8"/>
      <c r="E201" s="1"/>
      <c r="F201" s="95"/>
      <c r="G201" s="1"/>
      <c r="H201" s="1"/>
      <c r="I201" s="30"/>
      <c r="J201" s="1"/>
      <c r="K201" s="1"/>
      <c r="L201" s="1"/>
      <c r="M201" s="95"/>
      <c r="N201" s="1"/>
      <c r="O201" s="1"/>
    </row>
    <row r="202" spans="1:31" ht="14" customHeight="1">
      <c r="A202" s="12" t="s">
        <v>680</v>
      </c>
      <c r="C202" s="8"/>
      <c r="E202" s="1"/>
      <c r="F202" s="1"/>
      <c r="G202" s="1"/>
      <c r="H202" s="95"/>
      <c r="I202" s="30"/>
      <c r="J202" s="1"/>
      <c r="K202" s="1"/>
      <c r="L202" s="1"/>
      <c r="M202" s="1"/>
      <c r="N202" s="1"/>
      <c r="O202" s="1"/>
    </row>
    <row r="203" spans="1:31" ht="14" customHeight="1">
      <c r="A203" s="2" t="s">
        <v>24</v>
      </c>
      <c r="B203" s="2" t="s">
        <v>828</v>
      </c>
      <c r="C203" s="8"/>
      <c r="E203" s="1"/>
      <c r="F203" s="1"/>
      <c r="G203" s="1"/>
      <c r="H203" s="95"/>
      <c r="I203" s="30"/>
      <c r="J203" s="1"/>
      <c r="K203" s="1"/>
      <c r="L203" s="1"/>
      <c r="M203" s="1"/>
      <c r="N203" s="1"/>
      <c r="O203" s="1"/>
    </row>
    <row r="204" spans="1:31" ht="14" customHeight="1">
      <c r="A204" s="2" t="s">
        <v>699</v>
      </c>
      <c r="B204" s="2" t="s">
        <v>829</v>
      </c>
      <c r="C204" s="8"/>
      <c r="E204" s="1"/>
      <c r="F204" s="95"/>
      <c r="G204" s="1"/>
      <c r="H204" s="1"/>
      <c r="I204" s="30"/>
      <c r="J204" s="1"/>
      <c r="K204" s="1"/>
      <c r="L204" s="1"/>
      <c r="M204" s="95"/>
      <c r="N204" s="1"/>
      <c r="O204" s="1"/>
    </row>
    <row r="205" spans="1:31" ht="14" customHeight="1">
      <c r="A205" s="2" t="s">
        <v>700</v>
      </c>
      <c r="B205" s="2" t="s">
        <v>830</v>
      </c>
      <c r="C205" s="8"/>
      <c r="E205" s="1"/>
      <c r="F205" s="1"/>
      <c r="G205" s="1"/>
      <c r="H205" s="1"/>
      <c r="I205" s="30"/>
      <c r="J205" s="1"/>
      <c r="K205" s="1"/>
      <c r="L205" s="1"/>
      <c r="M205" s="95"/>
      <c r="N205" s="1"/>
      <c r="O205" s="1"/>
    </row>
    <row r="206" spans="1:31" ht="14" customHeight="1">
      <c r="A206" s="2" t="s">
        <v>810</v>
      </c>
      <c r="B206" s="2" t="s">
        <v>811</v>
      </c>
      <c r="C206" s="8"/>
      <c r="E206" s="1"/>
      <c r="F206" s="1"/>
      <c r="G206" s="1"/>
      <c r="H206" s="1"/>
      <c r="I206" s="30"/>
      <c r="J206" s="1"/>
      <c r="K206" s="1"/>
      <c r="L206" s="1"/>
      <c r="M206" s="95"/>
      <c r="N206" s="1"/>
      <c r="O206" s="1"/>
    </row>
    <row r="207" spans="1:31" ht="14" customHeight="1">
      <c r="A207" s="2" t="s">
        <v>831</v>
      </c>
      <c r="B207" s="2" t="s">
        <v>832</v>
      </c>
      <c r="C207" s="8"/>
      <c r="E207" s="1"/>
      <c r="F207" s="1"/>
      <c r="G207" s="1"/>
      <c r="H207" s="95"/>
      <c r="I207" s="30"/>
      <c r="J207" s="1"/>
      <c r="K207" s="1"/>
      <c r="L207" s="1"/>
      <c r="M207" s="1"/>
      <c r="N207" s="1"/>
      <c r="O207" s="1"/>
    </row>
    <row r="208" spans="1:31" ht="14" customHeight="1">
      <c r="A208" s="2" t="s">
        <v>821</v>
      </c>
      <c r="B208" s="2" t="s">
        <v>833</v>
      </c>
      <c r="C208" s="8"/>
      <c r="E208" s="1"/>
      <c r="F208" s="1"/>
      <c r="G208" s="1"/>
      <c r="H208" s="1"/>
      <c r="I208" s="30"/>
      <c r="J208" s="1"/>
      <c r="K208" s="1"/>
      <c r="L208" s="1"/>
      <c r="M208" s="95"/>
      <c r="N208" s="1"/>
      <c r="O208" s="1"/>
    </row>
    <row r="209" spans="1:15" ht="14" customHeight="1">
      <c r="A209" s="2" t="s">
        <v>822</v>
      </c>
      <c r="B209" s="2" t="s">
        <v>812</v>
      </c>
      <c r="C209" s="8"/>
      <c r="E209" s="1"/>
      <c r="F209" s="1"/>
      <c r="G209" s="1"/>
      <c r="H209" s="1"/>
      <c r="I209" s="30"/>
      <c r="J209" s="1"/>
      <c r="K209" s="1"/>
      <c r="L209" s="1"/>
      <c r="M209" s="95"/>
      <c r="N209" s="1"/>
      <c r="O209" s="1"/>
    </row>
    <row r="210" spans="1:15" ht="14" customHeight="1">
      <c r="A210" s="2" t="s">
        <v>596</v>
      </c>
      <c r="B210" s="2" t="s">
        <v>813</v>
      </c>
      <c r="C210" s="8"/>
      <c r="E210" s="1"/>
      <c r="F210" s="1"/>
      <c r="G210" s="1"/>
      <c r="H210" s="1"/>
      <c r="I210" s="30"/>
      <c r="J210" s="1"/>
      <c r="K210" s="1"/>
      <c r="L210" s="1"/>
      <c r="M210" s="95"/>
      <c r="N210" s="1"/>
      <c r="O210" s="1"/>
    </row>
    <row r="211" spans="1:15" ht="14" customHeight="1">
      <c r="A211" s="2" t="s">
        <v>597</v>
      </c>
      <c r="B211" s="2" t="s">
        <v>814</v>
      </c>
      <c r="C211" s="8"/>
      <c r="E211" s="1"/>
      <c r="F211" s="1"/>
      <c r="G211" s="1"/>
      <c r="H211" s="95"/>
      <c r="I211" s="30"/>
      <c r="J211" s="1"/>
      <c r="K211" s="1"/>
      <c r="L211" s="1"/>
      <c r="M211" s="1"/>
      <c r="N211" s="1"/>
      <c r="O211" s="1"/>
    </row>
    <row r="212" spans="1:15" ht="14" customHeight="1">
      <c r="A212" s="2" t="s">
        <v>815</v>
      </c>
      <c r="B212" s="2" t="s">
        <v>816</v>
      </c>
      <c r="C212" s="8"/>
      <c r="E212" s="1"/>
      <c r="F212" s="1"/>
      <c r="G212" s="1"/>
      <c r="H212" s="1"/>
      <c r="I212" s="30"/>
      <c r="J212" s="1"/>
      <c r="K212" s="1"/>
      <c r="L212" s="1"/>
      <c r="M212" s="95"/>
      <c r="N212" s="1"/>
      <c r="O212" s="1"/>
    </row>
    <row r="213" spans="1:15" ht="14" customHeight="1">
      <c r="A213" s="2" t="s">
        <v>817</v>
      </c>
      <c r="B213" s="2" t="s">
        <v>818</v>
      </c>
      <c r="C213" s="8"/>
      <c r="E213" s="1"/>
      <c r="F213" s="1"/>
      <c r="G213" s="1"/>
      <c r="H213" s="95"/>
      <c r="I213" s="30"/>
      <c r="J213" s="1"/>
      <c r="K213" s="1"/>
      <c r="L213" s="1"/>
      <c r="M213" s="1"/>
      <c r="N213" s="1"/>
      <c r="O213" s="1"/>
    </row>
    <row r="214" spans="1:15" ht="14" customHeight="1">
      <c r="E214" s="1"/>
      <c r="F214" s="1"/>
      <c r="G214" s="1"/>
      <c r="H214" s="1"/>
      <c r="I214" s="30"/>
      <c r="J214" s="1"/>
      <c r="K214" s="1"/>
      <c r="L214" s="1"/>
      <c r="M214" s="95"/>
      <c r="N214" s="1"/>
      <c r="O214" s="1"/>
    </row>
    <row r="215" spans="1:15" ht="14" customHeight="1">
      <c r="A215" s="1"/>
      <c r="B215" s="1"/>
      <c r="C215" s="1"/>
      <c r="D215" s="1"/>
      <c r="E215" s="1"/>
      <c r="F215" s="1"/>
      <c r="G215" s="1"/>
      <c r="H215" s="95"/>
      <c r="I215" s="30"/>
      <c r="J215" s="1"/>
      <c r="K215" s="1"/>
      <c r="L215" s="1"/>
      <c r="M215" s="1"/>
      <c r="N215" s="1"/>
      <c r="O215" s="1"/>
    </row>
    <row r="216" spans="1:15" ht="14" customHeight="1">
      <c r="A216" s="1"/>
      <c r="B216" s="1"/>
      <c r="C216" s="1"/>
      <c r="D216" s="1"/>
      <c r="E216" s="1"/>
      <c r="F216" s="1"/>
      <c r="G216" s="1"/>
      <c r="H216" s="95"/>
      <c r="I216" s="30"/>
      <c r="J216" s="1"/>
      <c r="K216" s="1"/>
      <c r="L216" s="1"/>
      <c r="M216" s="1"/>
      <c r="N216" s="1"/>
      <c r="O216" s="1"/>
    </row>
    <row r="217" spans="1:15" ht="14" customHeight="1">
      <c r="A217" s="1"/>
      <c r="B217" s="1"/>
      <c r="C217" s="1"/>
      <c r="D217" s="1"/>
      <c r="E217" s="1"/>
      <c r="F217" s="1"/>
      <c r="G217" s="1"/>
      <c r="H217" s="95"/>
      <c r="I217" s="30"/>
      <c r="J217" s="1"/>
      <c r="K217" s="95"/>
      <c r="L217" s="1"/>
      <c r="M217" s="1"/>
      <c r="N217" s="1"/>
      <c r="O217" s="1"/>
    </row>
    <row r="218" spans="1:15" ht="14" customHeight="1">
      <c r="A218" s="1"/>
      <c r="B218" s="1"/>
      <c r="C218" s="1"/>
      <c r="D218" s="1"/>
      <c r="E218" s="1"/>
      <c r="F218" s="1"/>
      <c r="G218" s="1"/>
      <c r="H218" s="1"/>
      <c r="I218" s="30"/>
      <c r="J218" s="1"/>
      <c r="K218" s="1"/>
      <c r="L218" s="1"/>
      <c r="M218" s="95"/>
      <c r="N218" s="1"/>
      <c r="O218" s="1"/>
    </row>
    <row r="219" spans="1:15" ht="14" customHeight="1">
      <c r="A219" s="1"/>
      <c r="B219" s="1"/>
      <c r="C219" s="1"/>
      <c r="D219" s="1"/>
      <c r="E219" s="1"/>
      <c r="F219" s="1"/>
      <c r="G219" s="1"/>
      <c r="H219" s="95"/>
      <c r="I219" s="30"/>
      <c r="J219" s="1"/>
      <c r="K219" s="1"/>
      <c r="L219" s="1"/>
      <c r="M219" s="1"/>
      <c r="N219" s="1"/>
      <c r="O219" s="1"/>
    </row>
    <row r="220" spans="1:15" ht="14" customHeight="1">
      <c r="A220" s="1"/>
      <c r="B220" s="1"/>
      <c r="C220" s="1"/>
      <c r="D220" s="1"/>
      <c r="E220" s="1"/>
      <c r="F220" s="1"/>
      <c r="G220" s="1"/>
      <c r="H220" s="1"/>
      <c r="I220" s="30"/>
      <c r="J220" s="1"/>
      <c r="K220" s="1"/>
      <c r="L220" s="1"/>
      <c r="M220" s="95"/>
      <c r="N220" s="1"/>
      <c r="O220" s="1"/>
    </row>
    <row r="221" spans="1:15" ht="14" customHeight="1">
      <c r="A221" s="1"/>
      <c r="B221" s="1"/>
      <c r="C221" s="1"/>
      <c r="D221" s="1"/>
      <c r="E221" s="1"/>
      <c r="F221" s="1"/>
      <c r="G221" s="1"/>
      <c r="H221" s="95"/>
      <c r="I221" s="30"/>
      <c r="J221" s="1"/>
      <c r="K221" s="1"/>
      <c r="L221" s="1"/>
      <c r="M221" s="1"/>
      <c r="N221" s="1"/>
      <c r="O221" s="1"/>
    </row>
    <row r="222" spans="1:15" ht="14" customHeight="1">
      <c r="A222" s="1"/>
      <c r="B222" s="1"/>
      <c r="C222" s="1"/>
      <c r="D222" s="1"/>
      <c r="E222" s="1"/>
      <c r="F222" s="1"/>
      <c r="G222" s="1"/>
      <c r="H222" s="95"/>
      <c r="I222" s="30"/>
      <c r="J222" s="1"/>
      <c r="K222" s="1"/>
      <c r="L222" s="1"/>
      <c r="M222" s="1"/>
      <c r="N222" s="1"/>
      <c r="O222" s="1"/>
    </row>
    <row r="223" spans="1:15" ht="14" customHeight="1">
      <c r="A223" s="1"/>
      <c r="B223" s="1"/>
      <c r="C223" s="1"/>
      <c r="D223" s="1"/>
      <c r="E223" s="1"/>
      <c r="F223" s="1"/>
      <c r="G223" s="1"/>
      <c r="H223" s="95"/>
      <c r="I223" s="30"/>
      <c r="J223" s="1"/>
      <c r="K223" s="1"/>
      <c r="L223" s="1"/>
      <c r="M223" s="1"/>
      <c r="N223" s="1"/>
      <c r="O223" s="1"/>
    </row>
    <row r="224" spans="1:15" ht="14" customHeight="1">
      <c r="A224" s="1"/>
      <c r="B224" s="1"/>
      <c r="C224" s="1"/>
      <c r="D224" s="1"/>
      <c r="E224" s="1"/>
      <c r="F224" s="1"/>
      <c r="G224" s="1"/>
      <c r="H224" s="1"/>
      <c r="I224" s="30"/>
      <c r="J224" s="1"/>
      <c r="K224" s="1"/>
      <c r="L224" s="1"/>
      <c r="M224" s="95"/>
      <c r="N224" s="1"/>
      <c r="O224" s="1"/>
    </row>
    <row r="225" spans="1:15" ht="14" customHeight="1">
      <c r="A225" s="1"/>
      <c r="B225" s="1"/>
      <c r="C225" s="1"/>
      <c r="D225" s="1"/>
      <c r="E225" s="1"/>
      <c r="F225" s="1"/>
      <c r="G225" s="1"/>
      <c r="H225" s="95"/>
      <c r="I225" s="30"/>
      <c r="J225" s="1"/>
      <c r="K225" s="1"/>
      <c r="L225" s="1"/>
      <c r="M225" s="1"/>
      <c r="N225" s="1"/>
      <c r="O225" s="1"/>
    </row>
    <row r="226" spans="1:15" ht="14" customHeight="1">
      <c r="A226" s="1"/>
      <c r="B226" s="1"/>
      <c r="C226" s="1"/>
      <c r="D226" s="1"/>
      <c r="E226" s="1"/>
      <c r="F226" s="1"/>
      <c r="G226" s="1"/>
      <c r="H226" s="1"/>
      <c r="I226" s="30"/>
      <c r="J226" s="1"/>
      <c r="K226" s="1"/>
      <c r="L226" s="1"/>
      <c r="M226" s="95"/>
      <c r="N226" s="1"/>
      <c r="O226" s="1"/>
    </row>
    <row r="227" spans="1:15" ht="14" customHeight="1">
      <c r="A227" s="1"/>
      <c r="B227" s="1"/>
      <c r="C227" s="1"/>
      <c r="D227" s="1"/>
      <c r="E227" s="1"/>
      <c r="F227" s="1"/>
      <c r="G227" s="1"/>
      <c r="H227" s="95"/>
      <c r="I227" s="30"/>
      <c r="J227" s="1"/>
      <c r="K227" s="1"/>
      <c r="L227" s="1"/>
      <c r="M227" s="1"/>
      <c r="N227" s="1"/>
      <c r="O227" s="1"/>
    </row>
    <row r="228" spans="1:15" ht="14" customHeight="1">
      <c r="A228" s="1"/>
      <c r="B228" s="1"/>
      <c r="C228" s="1"/>
      <c r="D228" s="1"/>
      <c r="E228" s="1"/>
      <c r="F228" s="1"/>
      <c r="G228" s="1"/>
      <c r="H228" s="95"/>
      <c r="I228" s="30"/>
      <c r="J228" s="1"/>
      <c r="K228" s="1"/>
      <c r="L228" s="1"/>
      <c r="M228" s="1"/>
      <c r="N228" s="1"/>
      <c r="O228" s="1"/>
    </row>
    <row r="229" spans="1:15" ht="14" customHeight="1">
      <c r="A229" s="1"/>
      <c r="B229" s="1"/>
      <c r="C229" s="1"/>
      <c r="D229" s="1"/>
      <c r="E229" s="1"/>
      <c r="F229" s="1"/>
      <c r="G229" s="1"/>
      <c r="H229" s="1"/>
      <c r="I229" s="30"/>
      <c r="J229" s="1"/>
      <c r="K229" s="1"/>
      <c r="L229" s="1"/>
      <c r="M229" s="95"/>
      <c r="N229" s="1"/>
      <c r="O229" s="1"/>
    </row>
    <row r="230" spans="1:15" ht="14" customHeight="1">
      <c r="A230" s="1"/>
      <c r="B230" s="1"/>
      <c r="C230" s="1"/>
      <c r="D230" s="1"/>
      <c r="E230" s="1"/>
      <c r="F230" s="1"/>
      <c r="G230" s="1"/>
      <c r="H230" s="95"/>
      <c r="I230" s="30"/>
      <c r="J230" s="1"/>
      <c r="K230" s="95"/>
      <c r="L230" s="1"/>
      <c r="M230" s="1"/>
      <c r="N230" s="1"/>
      <c r="O230" s="1"/>
    </row>
    <row r="231" spans="1:15" ht="14" customHeight="1">
      <c r="A231" s="1"/>
      <c r="B231" s="1"/>
      <c r="C231" s="1"/>
      <c r="D231" s="1"/>
      <c r="E231" s="1"/>
      <c r="F231" s="1"/>
      <c r="G231" s="1"/>
      <c r="H231" s="95"/>
      <c r="I231" s="30"/>
      <c r="J231" s="1"/>
      <c r="K231" s="1"/>
      <c r="L231" s="1"/>
      <c r="M231" s="95"/>
      <c r="N231" s="1"/>
      <c r="O231" s="1"/>
    </row>
    <row r="232" spans="1:15" ht="14" customHeight="1">
      <c r="A232" s="1"/>
      <c r="B232" s="1"/>
      <c r="C232" s="1"/>
      <c r="D232" s="1"/>
      <c r="E232" s="1"/>
      <c r="F232" s="1"/>
      <c r="G232" s="1"/>
      <c r="H232" s="1"/>
      <c r="I232" s="30"/>
      <c r="J232" s="1"/>
      <c r="K232" s="1"/>
      <c r="L232" s="1"/>
      <c r="M232" s="95"/>
      <c r="N232" s="1"/>
      <c r="O232" s="1"/>
    </row>
    <row r="233" spans="1:15" ht="14" customHeight="1">
      <c r="A233" s="1"/>
      <c r="B233" s="1"/>
      <c r="C233" s="1"/>
      <c r="D233" s="1"/>
      <c r="E233" s="1"/>
      <c r="F233" s="1"/>
      <c r="G233" s="1"/>
      <c r="H233" s="1"/>
      <c r="I233" s="30"/>
      <c r="J233" s="1"/>
      <c r="K233" s="1"/>
      <c r="L233" s="1"/>
      <c r="M233" s="95"/>
      <c r="N233" s="1"/>
      <c r="O233" s="1"/>
    </row>
    <row r="234" spans="1:15" ht="14" customHeight="1">
      <c r="A234" s="1"/>
      <c r="B234" s="1"/>
      <c r="C234" s="1"/>
      <c r="D234" s="1"/>
      <c r="E234" s="1"/>
      <c r="F234" s="1"/>
      <c r="G234" s="1"/>
      <c r="H234" s="95"/>
      <c r="I234" s="30"/>
      <c r="J234" s="1"/>
      <c r="K234" s="1"/>
      <c r="L234" s="1"/>
      <c r="M234" s="1"/>
      <c r="N234" s="1"/>
      <c r="O234" s="1"/>
    </row>
    <row r="235" spans="1:15" ht="14" customHeight="1">
      <c r="A235" s="1"/>
      <c r="B235" s="1"/>
      <c r="C235" s="1"/>
      <c r="D235" s="1"/>
      <c r="E235" s="1"/>
      <c r="F235" s="1"/>
      <c r="G235" s="1"/>
      <c r="H235" s="1"/>
      <c r="I235" s="30"/>
      <c r="J235" s="1"/>
      <c r="K235" s="1"/>
      <c r="L235" s="1"/>
      <c r="M235" s="95"/>
      <c r="N235" s="1"/>
      <c r="O235" s="1"/>
    </row>
    <row r="236" spans="1:15" ht="14" customHeight="1">
      <c r="A236" s="1"/>
      <c r="B236" s="1"/>
      <c r="C236" s="1"/>
      <c r="D236" s="1"/>
      <c r="E236" s="1"/>
      <c r="F236" s="1"/>
      <c r="G236" s="1"/>
      <c r="H236" s="1"/>
      <c r="I236" s="30"/>
      <c r="J236" s="1"/>
      <c r="K236" s="1"/>
      <c r="L236" s="1"/>
      <c r="M236" s="95"/>
      <c r="N236" s="1"/>
      <c r="O236" s="1"/>
    </row>
    <row r="237" spans="1:15" ht="14" customHeight="1">
      <c r="A237" s="1"/>
      <c r="B237" s="1"/>
      <c r="C237" s="1"/>
      <c r="D237" s="1"/>
      <c r="E237" s="1"/>
      <c r="F237" s="1"/>
      <c r="G237" s="1"/>
      <c r="H237" s="1"/>
      <c r="I237" s="30"/>
      <c r="J237" s="1"/>
      <c r="K237" s="1"/>
      <c r="L237" s="1"/>
      <c r="M237" s="95"/>
      <c r="N237" s="1"/>
      <c r="O237" s="1"/>
    </row>
    <row r="238" spans="1:15" ht="14" customHeight="1">
      <c r="A238" s="1"/>
      <c r="B238" s="1"/>
      <c r="C238" s="1"/>
      <c r="D238" s="1"/>
      <c r="E238" s="1"/>
      <c r="F238" s="1"/>
      <c r="G238" s="1"/>
      <c r="H238" s="1"/>
      <c r="I238" s="30"/>
      <c r="J238" s="1"/>
      <c r="K238" s="1"/>
      <c r="L238" s="1"/>
      <c r="M238" s="95"/>
      <c r="N238" s="1"/>
      <c r="O238" s="1"/>
    </row>
    <row r="239" spans="1:15" ht="14" customHeight="1">
      <c r="A239" s="1"/>
      <c r="B239" s="1"/>
      <c r="C239" s="1"/>
      <c r="D239" s="1"/>
      <c r="E239" s="1"/>
      <c r="F239" s="1"/>
      <c r="G239" s="1"/>
      <c r="H239" s="1"/>
      <c r="I239" s="30"/>
      <c r="J239" s="1"/>
      <c r="K239" s="1"/>
      <c r="L239" s="1"/>
      <c r="M239" s="95"/>
      <c r="N239" s="1"/>
      <c r="O239" s="1"/>
    </row>
    <row r="240" spans="1:15" ht="14" customHeight="1">
      <c r="A240" s="1"/>
      <c r="B240" s="1"/>
      <c r="C240" s="1"/>
      <c r="D240" s="1"/>
      <c r="E240" s="1"/>
      <c r="F240" s="1"/>
      <c r="G240" s="1"/>
      <c r="H240" s="95"/>
      <c r="I240" s="30"/>
      <c r="J240" s="1"/>
      <c r="K240" s="1"/>
      <c r="L240" s="1"/>
      <c r="M240" s="1"/>
      <c r="N240" s="1"/>
      <c r="O240" s="1"/>
    </row>
    <row r="241" spans="1:15" ht="14" customHeight="1">
      <c r="A241" s="1"/>
      <c r="B241" s="1"/>
      <c r="C241" s="1"/>
      <c r="D241" s="1"/>
      <c r="E241" s="1"/>
      <c r="F241" s="1"/>
      <c r="G241" s="1"/>
      <c r="H241" s="1"/>
      <c r="I241" s="30"/>
      <c r="J241" s="1"/>
      <c r="K241" s="1"/>
      <c r="L241" s="1"/>
      <c r="M241" s="95"/>
      <c r="N241" s="1"/>
      <c r="O241" s="1"/>
    </row>
    <row r="242" spans="1:15" ht="14" customHeight="1">
      <c r="A242" s="1"/>
      <c r="B242" s="1"/>
      <c r="C242" s="1"/>
      <c r="D242" s="1"/>
      <c r="E242" s="1"/>
      <c r="F242" s="1"/>
      <c r="G242" s="1"/>
      <c r="H242" s="1"/>
      <c r="I242" s="30"/>
      <c r="J242" s="1"/>
      <c r="K242" s="1"/>
      <c r="L242" s="1"/>
      <c r="M242" s="95"/>
      <c r="N242" s="1"/>
      <c r="O242" s="1"/>
    </row>
    <row r="243" spans="1:15" ht="14" customHeight="1">
      <c r="A243" s="1"/>
      <c r="B243" s="1"/>
      <c r="C243" s="1"/>
      <c r="D243" s="1"/>
      <c r="E243" s="1"/>
      <c r="F243" s="1"/>
      <c r="G243" s="1"/>
      <c r="H243" s="95"/>
      <c r="I243" s="30"/>
      <c r="J243" s="1"/>
      <c r="K243" s="1"/>
      <c r="L243" s="1"/>
      <c r="M243" s="1"/>
      <c r="N243" s="1"/>
      <c r="O243" s="1"/>
    </row>
    <row r="244" spans="1:15" ht="14" customHeight="1">
      <c r="A244" s="1"/>
      <c r="B244" s="1"/>
      <c r="C244" s="1"/>
      <c r="D244" s="1"/>
      <c r="E244" s="1"/>
      <c r="F244" s="1"/>
      <c r="G244" s="1"/>
      <c r="H244" s="1"/>
      <c r="I244" s="30"/>
      <c r="J244" s="1"/>
      <c r="K244" s="1"/>
      <c r="L244" s="1"/>
      <c r="M244" s="95"/>
      <c r="N244" s="1"/>
      <c r="O244" s="1"/>
    </row>
    <row r="245" spans="1:15" ht="14" customHeight="1">
      <c r="A245" s="1"/>
      <c r="B245" s="1"/>
      <c r="C245" s="1"/>
      <c r="D245" s="1"/>
      <c r="E245" s="1"/>
      <c r="F245" s="1"/>
      <c r="G245" s="1"/>
      <c r="H245" s="1"/>
      <c r="I245" s="30"/>
      <c r="J245" s="1"/>
      <c r="K245" s="1"/>
      <c r="L245" s="1"/>
      <c r="M245" s="95"/>
      <c r="N245" s="1"/>
      <c r="O245" s="1"/>
    </row>
    <row r="246" spans="1:15" ht="14" customHeight="1">
      <c r="A246" s="1"/>
      <c r="B246" s="1"/>
      <c r="C246" s="1"/>
      <c r="D246" s="1"/>
      <c r="E246" s="1"/>
      <c r="F246" s="1"/>
      <c r="G246" s="1"/>
      <c r="H246" s="1"/>
      <c r="I246" s="30"/>
      <c r="J246" s="1"/>
      <c r="K246" s="1"/>
      <c r="L246" s="1"/>
      <c r="M246" s="95"/>
      <c r="N246" s="1"/>
      <c r="O246" s="1"/>
    </row>
    <row r="247" spans="1:15" ht="14" customHeight="1">
      <c r="A247" s="1"/>
      <c r="B247" s="1"/>
      <c r="C247" s="1"/>
      <c r="D247" s="1"/>
      <c r="E247" s="1"/>
      <c r="F247" s="1"/>
      <c r="G247" s="1"/>
      <c r="H247" s="1"/>
      <c r="I247" s="30"/>
      <c r="J247" s="1"/>
      <c r="K247" s="1"/>
      <c r="L247" s="1"/>
      <c r="M247" s="95"/>
      <c r="N247" s="1"/>
      <c r="O247" s="1"/>
    </row>
    <row r="248" spans="1:15" ht="14" customHeight="1">
      <c r="A248" s="1"/>
      <c r="B248" s="1"/>
      <c r="C248" s="1"/>
      <c r="D248" s="1"/>
      <c r="E248" s="1"/>
      <c r="F248" s="1"/>
      <c r="G248" s="1"/>
      <c r="H248" s="1"/>
      <c r="I248" s="30"/>
      <c r="J248" s="1"/>
      <c r="K248" s="1"/>
      <c r="L248" s="1"/>
      <c r="M248" s="95"/>
      <c r="N248" s="1"/>
      <c r="O248" s="1"/>
    </row>
    <row r="249" spans="1:15" ht="14" customHeight="1">
      <c r="A249" s="1"/>
      <c r="B249" s="1"/>
      <c r="C249" s="1"/>
      <c r="D249" s="1"/>
      <c r="E249" s="1"/>
      <c r="F249" s="1"/>
      <c r="G249" s="1"/>
      <c r="H249" s="95"/>
      <c r="I249" s="30"/>
      <c r="J249" s="1"/>
      <c r="K249" s="1"/>
      <c r="L249" s="1"/>
      <c r="M249" s="1"/>
      <c r="N249" s="1"/>
      <c r="O249" s="1"/>
    </row>
    <row r="250" spans="1:15" ht="14" customHeight="1">
      <c r="A250" s="1"/>
      <c r="B250" s="1"/>
      <c r="C250" s="1"/>
      <c r="D250" s="1"/>
      <c r="E250" s="1"/>
      <c r="F250" s="1"/>
      <c r="G250" s="1"/>
      <c r="H250" s="95"/>
      <c r="I250" s="30"/>
      <c r="J250" s="1"/>
      <c r="K250" s="1"/>
      <c r="L250" s="1"/>
      <c r="M250" s="1"/>
      <c r="N250" s="1"/>
      <c r="O250" s="1"/>
    </row>
    <row r="251" spans="1:15" ht="14" customHeight="1">
      <c r="A251" s="1"/>
      <c r="B251" s="1"/>
      <c r="C251" s="1"/>
      <c r="D251" s="1"/>
      <c r="E251" s="1"/>
      <c r="F251" s="1"/>
      <c r="G251" s="1"/>
      <c r="H251" s="1"/>
      <c r="I251" s="30"/>
      <c r="J251" s="1"/>
      <c r="K251" s="1"/>
      <c r="L251" s="1"/>
      <c r="M251" s="95"/>
      <c r="N251" s="1"/>
      <c r="O251" s="1"/>
    </row>
    <row r="252" spans="1:15" ht="14" customHeight="1">
      <c r="A252" s="1"/>
      <c r="B252" s="1"/>
      <c r="C252" s="1"/>
      <c r="D252" s="1"/>
      <c r="E252" s="1"/>
      <c r="F252" s="1"/>
      <c r="G252" s="1"/>
      <c r="H252" s="95"/>
      <c r="I252" s="30"/>
      <c r="J252" s="1"/>
      <c r="K252" s="95"/>
      <c r="L252" s="1"/>
      <c r="M252" s="1"/>
      <c r="N252" s="1"/>
      <c r="O252" s="1"/>
    </row>
    <row r="253" spans="1:15" ht="14" customHeight="1">
      <c r="A253" s="1"/>
      <c r="B253" s="1"/>
      <c r="C253" s="1"/>
      <c r="D253" s="1"/>
      <c r="E253" s="1"/>
      <c r="F253" s="1"/>
      <c r="G253" s="1"/>
      <c r="H253" s="1"/>
      <c r="I253" s="30"/>
      <c r="J253" s="1"/>
      <c r="K253" s="1"/>
      <c r="L253" s="1"/>
      <c r="M253" s="95"/>
      <c r="N253" s="1"/>
      <c r="O253" s="1"/>
    </row>
    <row r="254" spans="1:15" ht="14" customHeight="1">
      <c r="A254" s="1"/>
      <c r="B254" s="1"/>
      <c r="C254" s="1"/>
      <c r="D254" s="1"/>
      <c r="E254" s="1"/>
      <c r="F254" s="1"/>
      <c r="G254" s="1"/>
      <c r="H254" s="1"/>
      <c r="I254" s="30"/>
      <c r="J254" s="1"/>
      <c r="K254" s="1"/>
      <c r="L254" s="1"/>
      <c r="M254" s="95"/>
      <c r="N254" s="1"/>
      <c r="O254" s="1"/>
    </row>
    <row r="255" spans="1:15" ht="14" customHeight="1">
      <c r="A255" s="1"/>
      <c r="B255" s="1"/>
      <c r="C255" s="1"/>
      <c r="D255" s="1"/>
      <c r="E255" s="1"/>
      <c r="F255" s="1"/>
      <c r="G255" s="1"/>
      <c r="H255" s="1"/>
      <c r="I255" s="30"/>
      <c r="J255" s="1"/>
      <c r="K255" s="1"/>
      <c r="L255" s="1"/>
      <c r="M255" s="95"/>
      <c r="N255" s="1"/>
      <c r="O255" s="1"/>
    </row>
    <row r="256" spans="1:15" ht="14" customHeight="1">
      <c r="A256" s="1"/>
      <c r="B256" s="1"/>
      <c r="C256" s="1"/>
      <c r="D256" s="1"/>
      <c r="E256" s="1"/>
      <c r="F256" s="1"/>
      <c r="G256" s="1"/>
      <c r="H256" s="1"/>
      <c r="I256" s="30"/>
      <c r="J256" s="1"/>
      <c r="K256" s="1"/>
      <c r="L256" s="1"/>
      <c r="M256" s="95"/>
      <c r="N256" s="1"/>
      <c r="O256" s="1"/>
    </row>
    <row r="257" spans="1:15" ht="14" customHeight="1">
      <c r="A257" s="1"/>
      <c r="B257" s="1"/>
      <c r="C257" s="1"/>
      <c r="D257" s="1"/>
      <c r="E257" s="1"/>
      <c r="F257" s="1"/>
      <c r="G257" s="1"/>
      <c r="H257" s="1"/>
      <c r="I257" s="30"/>
      <c r="J257" s="1"/>
      <c r="K257" s="1"/>
      <c r="L257" s="1"/>
      <c r="M257" s="95"/>
      <c r="N257" s="1"/>
      <c r="O257" s="1"/>
    </row>
    <row r="258" spans="1:15" ht="14" customHeight="1">
      <c r="A258" s="1"/>
      <c r="B258" s="1"/>
      <c r="C258" s="1"/>
      <c r="D258" s="1"/>
      <c r="E258" s="1"/>
      <c r="F258" s="1"/>
      <c r="G258" s="1"/>
      <c r="H258" s="95"/>
      <c r="I258" s="30"/>
      <c r="J258" s="1"/>
      <c r="K258" s="1"/>
      <c r="L258" s="1"/>
      <c r="M258" s="1"/>
      <c r="N258" s="1"/>
      <c r="O258" s="1"/>
    </row>
    <row r="259" spans="1:15" ht="14" customHeight="1">
      <c r="A259" s="1"/>
      <c r="B259" s="1"/>
      <c r="C259" s="1"/>
      <c r="D259" s="1"/>
      <c r="E259" s="1"/>
      <c r="F259" s="1"/>
      <c r="G259" s="1"/>
      <c r="H259" s="1"/>
      <c r="I259" s="30"/>
      <c r="J259" s="1"/>
      <c r="K259" s="1"/>
      <c r="L259" s="1"/>
      <c r="M259" s="95"/>
      <c r="N259" s="1"/>
      <c r="O259" s="1"/>
    </row>
    <row r="260" spans="1:15" ht="14" customHeight="1">
      <c r="A260" s="1"/>
      <c r="B260" s="1"/>
      <c r="C260" s="1"/>
      <c r="D260" s="1"/>
      <c r="E260" s="1"/>
      <c r="F260" s="1"/>
      <c r="G260" s="1"/>
      <c r="H260" s="95"/>
      <c r="I260" s="30"/>
      <c r="J260" s="1"/>
      <c r="K260" s="1"/>
      <c r="L260" s="1"/>
      <c r="M260" s="1"/>
      <c r="N260" s="1"/>
      <c r="O260" s="1"/>
    </row>
    <row r="261" spans="1:15" ht="14" customHeight="1">
      <c r="A261" s="1"/>
      <c r="B261" s="1"/>
      <c r="C261" s="1"/>
      <c r="D261" s="1"/>
      <c r="E261" s="1"/>
      <c r="F261" s="1"/>
      <c r="G261" s="1"/>
      <c r="H261" s="1"/>
      <c r="I261" s="30"/>
      <c r="J261" s="1"/>
      <c r="K261" s="1"/>
      <c r="L261" s="1"/>
      <c r="M261" s="95"/>
      <c r="N261" s="1"/>
      <c r="O261" s="1"/>
    </row>
    <row r="262" spans="1:15" ht="14" customHeight="1">
      <c r="A262" s="1"/>
      <c r="B262" s="1"/>
      <c r="C262" s="1"/>
      <c r="D262" s="1"/>
      <c r="E262" s="1"/>
      <c r="F262" s="1"/>
      <c r="G262" s="1"/>
      <c r="H262" s="95"/>
      <c r="I262" s="30"/>
      <c r="J262" s="1"/>
      <c r="K262" s="1"/>
      <c r="L262" s="1"/>
      <c r="M262" s="1"/>
      <c r="N262" s="1"/>
      <c r="O262" s="1"/>
    </row>
    <row r="263" spans="1:15" ht="14" customHeight="1">
      <c r="A263" s="1"/>
      <c r="B263" s="1"/>
      <c r="C263" s="1"/>
      <c r="D263" s="1"/>
      <c r="E263" s="1"/>
      <c r="F263" s="1"/>
      <c r="G263" s="1"/>
      <c r="H263" s="95"/>
      <c r="I263" s="30"/>
      <c r="J263" s="1"/>
      <c r="K263" s="1"/>
      <c r="L263" s="1"/>
      <c r="M263" s="1"/>
      <c r="N263" s="1"/>
      <c r="O263" s="1"/>
    </row>
    <row r="264" spans="1:15" ht="14" customHeight="1">
      <c r="A264" s="1"/>
      <c r="B264" s="1"/>
      <c r="C264" s="1"/>
      <c r="D264" s="1"/>
      <c r="E264" s="1"/>
      <c r="F264" s="1"/>
      <c r="G264" s="1"/>
      <c r="H264" s="1"/>
      <c r="I264" s="30"/>
      <c r="J264" s="1"/>
      <c r="K264" s="1"/>
      <c r="L264" s="1"/>
      <c r="M264" s="95"/>
      <c r="N264" s="1"/>
      <c r="O264" s="1"/>
    </row>
    <row r="265" spans="1:15" ht="14" customHeight="1">
      <c r="A265" s="1"/>
      <c r="B265" s="1"/>
      <c r="C265" s="1"/>
      <c r="D265" s="1"/>
      <c r="E265" s="1"/>
      <c r="F265" s="1"/>
      <c r="G265" s="1"/>
      <c r="H265" s="1"/>
      <c r="I265" s="30"/>
      <c r="J265" s="1"/>
      <c r="K265" s="1"/>
      <c r="L265" s="1"/>
      <c r="M265" s="95"/>
      <c r="N265" s="1"/>
      <c r="O265" s="1"/>
    </row>
    <row r="266" spans="1:15" ht="14" customHeight="1">
      <c r="A266" s="1"/>
      <c r="B266" s="1"/>
      <c r="C266" s="1"/>
      <c r="D266" s="1"/>
      <c r="E266" s="1"/>
      <c r="F266" s="1"/>
      <c r="G266" s="1"/>
      <c r="H266" s="95"/>
      <c r="I266" s="30"/>
      <c r="J266" s="1"/>
      <c r="K266" s="1"/>
      <c r="L266" s="1"/>
      <c r="M266" s="1"/>
      <c r="N266" s="1"/>
      <c r="O266" s="1"/>
    </row>
    <row r="267" spans="1:15" ht="14" customHeight="1">
      <c r="A267" s="1"/>
      <c r="B267" s="1"/>
      <c r="C267" s="1"/>
      <c r="D267" s="1"/>
      <c r="E267" s="1"/>
      <c r="F267" s="1"/>
      <c r="G267" s="1"/>
      <c r="H267" s="95"/>
      <c r="I267" s="30"/>
      <c r="J267" s="1"/>
      <c r="K267" s="1"/>
      <c r="L267" s="1"/>
      <c r="M267" s="95"/>
      <c r="N267" s="1"/>
      <c r="O267" s="1"/>
    </row>
    <row r="268" spans="1:15" ht="14" customHeight="1">
      <c r="A268" s="1"/>
      <c r="B268" s="1"/>
      <c r="C268" s="1"/>
      <c r="D268" s="1"/>
      <c r="E268" s="1"/>
      <c r="F268" s="1"/>
      <c r="G268" s="1"/>
      <c r="H268" s="95"/>
      <c r="I268" s="30"/>
      <c r="J268" s="1"/>
      <c r="K268" s="1"/>
      <c r="L268" s="1"/>
      <c r="M268" s="1"/>
      <c r="N268" s="1"/>
      <c r="O268" s="1"/>
    </row>
    <row r="269" spans="1:15" ht="14" customHeight="1">
      <c r="A269" s="1"/>
      <c r="B269" s="1"/>
      <c r="C269" s="1"/>
      <c r="D269" s="1"/>
      <c r="E269" s="1"/>
      <c r="F269" s="1"/>
      <c r="G269" s="1"/>
      <c r="H269" s="1"/>
      <c r="I269" s="30"/>
      <c r="J269" s="1"/>
      <c r="K269" s="1"/>
      <c r="L269" s="1"/>
      <c r="M269" s="95"/>
      <c r="N269" s="1"/>
      <c r="O269" s="1"/>
    </row>
    <row r="270" spans="1:15" ht="14" customHeight="1">
      <c r="A270" s="1"/>
      <c r="B270" s="1"/>
      <c r="C270" s="1"/>
      <c r="D270" s="1"/>
      <c r="E270" s="1"/>
      <c r="F270" s="1"/>
      <c r="G270" s="1"/>
      <c r="H270" s="1"/>
      <c r="I270" s="30"/>
      <c r="J270" s="1"/>
      <c r="K270" s="1"/>
      <c r="L270" s="1"/>
      <c r="M270" s="95"/>
      <c r="N270" s="1"/>
      <c r="O270" s="1"/>
    </row>
    <row r="271" spans="1:15" ht="14" customHeight="1">
      <c r="A271" s="1"/>
      <c r="B271" s="1"/>
      <c r="C271" s="1"/>
      <c r="D271" s="1"/>
      <c r="E271" s="1"/>
      <c r="F271" s="1"/>
      <c r="G271" s="1"/>
      <c r="H271" s="1"/>
      <c r="I271" s="30"/>
      <c r="J271" s="1"/>
      <c r="K271" s="1"/>
      <c r="L271" s="1"/>
      <c r="M271" s="95"/>
      <c r="N271" s="1"/>
      <c r="O271" s="1"/>
    </row>
    <row r="272" spans="1:15" ht="14" customHeight="1">
      <c r="A272" s="1"/>
      <c r="B272" s="1"/>
      <c r="C272" s="1"/>
      <c r="D272" s="1"/>
      <c r="E272" s="1"/>
      <c r="F272" s="1"/>
      <c r="G272" s="1"/>
      <c r="H272" s="95"/>
      <c r="I272" s="30"/>
      <c r="J272" s="1"/>
      <c r="K272" s="95"/>
      <c r="L272" s="1"/>
      <c r="M272" s="1"/>
      <c r="N272" s="1"/>
      <c r="O272" s="1"/>
    </row>
    <row r="273" spans="1:15" ht="14" customHeight="1">
      <c r="A273" s="1"/>
      <c r="B273" s="1"/>
      <c r="C273" s="1"/>
      <c r="D273" s="1"/>
      <c r="E273" s="1"/>
      <c r="F273" s="1"/>
      <c r="G273" s="1"/>
      <c r="H273" s="1"/>
      <c r="I273" s="30"/>
      <c r="J273" s="1"/>
      <c r="K273" s="1"/>
      <c r="L273" s="1"/>
      <c r="M273" s="95"/>
      <c r="N273" s="1"/>
      <c r="O273" s="1"/>
    </row>
    <row r="274" spans="1:15" ht="14" customHeight="1">
      <c r="A274" s="1"/>
      <c r="B274" s="1"/>
      <c r="C274" s="1"/>
      <c r="D274" s="1"/>
      <c r="E274" s="1"/>
      <c r="F274" s="1"/>
      <c r="G274" s="1"/>
      <c r="H274" s="95"/>
      <c r="I274" s="30"/>
      <c r="J274" s="1"/>
      <c r="K274" s="1"/>
      <c r="L274" s="1"/>
      <c r="M274" s="1"/>
      <c r="N274" s="1"/>
      <c r="O274" s="1"/>
    </row>
    <row r="275" spans="1:15" ht="14" customHeight="1">
      <c r="A275" s="1"/>
      <c r="B275" s="1"/>
      <c r="C275" s="1"/>
      <c r="D275" s="1"/>
      <c r="E275" s="1"/>
      <c r="F275" s="1"/>
      <c r="G275" s="1"/>
      <c r="H275" s="95"/>
      <c r="I275" s="30"/>
      <c r="J275" s="1"/>
      <c r="K275" s="1"/>
      <c r="L275" s="1"/>
      <c r="M275" s="95"/>
      <c r="N275" s="1"/>
      <c r="O275" s="1"/>
    </row>
    <row r="276" spans="1:15" ht="14" customHeight="1">
      <c r="A276" s="1"/>
      <c r="B276" s="1"/>
      <c r="C276" s="1"/>
      <c r="D276" s="1"/>
      <c r="E276" s="1"/>
      <c r="F276" s="1"/>
      <c r="G276" s="1"/>
      <c r="H276" s="1"/>
      <c r="I276" s="30"/>
      <c r="J276" s="1"/>
      <c r="K276" s="1"/>
      <c r="L276" s="1"/>
      <c r="M276" s="95"/>
      <c r="N276" s="1"/>
      <c r="O276" s="1"/>
    </row>
    <row r="277" spans="1:15" ht="14" customHeight="1">
      <c r="A277" s="1"/>
      <c r="B277" s="1"/>
      <c r="C277" s="1"/>
      <c r="D277" s="1"/>
      <c r="E277" s="1"/>
      <c r="F277" s="1"/>
      <c r="G277" s="1"/>
      <c r="H277" s="1"/>
      <c r="I277" s="30"/>
      <c r="J277" s="1"/>
      <c r="K277" s="1"/>
      <c r="L277" s="1"/>
      <c r="M277" s="95"/>
      <c r="N277" s="1"/>
      <c r="O277" s="1"/>
    </row>
    <row r="278" spans="1:15" ht="14" customHeight="1">
      <c r="A278" s="1"/>
      <c r="B278" s="1"/>
      <c r="C278" s="1"/>
      <c r="D278" s="1"/>
      <c r="E278" s="1"/>
      <c r="F278" s="1"/>
      <c r="G278" s="1"/>
      <c r="H278" s="95"/>
      <c r="I278" s="30"/>
      <c r="J278" s="1"/>
      <c r="K278" s="1"/>
      <c r="L278" s="1"/>
      <c r="M278" s="1"/>
      <c r="N278" s="1"/>
      <c r="O278" s="1"/>
    </row>
    <row r="279" spans="1:15" ht="14" customHeight="1">
      <c r="A279" s="1"/>
      <c r="B279" s="1"/>
      <c r="C279" s="1"/>
      <c r="D279" s="1"/>
      <c r="E279" s="1"/>
      <c r="F279" s="1"/>
      <c r="G279" s="1"/>
      <c r="H279" s="95"/>
      <c r="I279" s="30"/>
      <c r="J279" s="1"/>
      <c r="K279" s="1"/>
      <c r="L279" s="1"/>
      <c r="M279" s="1"/>
      <c r="N279" s="1"/>
      <c r="O279" s="1"/>
    </row>
    <row r="280" spans="1:15" ht="14" customHeight="1">
      <c r="A280" s="1"/>
      <c r="B280" s="1"/>
      <c r="C280" s="1"/>
      <c r="D280" s="1"/>
      <c r="E280" s="1"/>
      <c r="F280" s="1"/>
      <c r="G280" s="1"/>
      <c r="H280" s="95"/>
      <c r="I280" s="30"/>
      <c r="J280" s="1"/>
      <c r="K280" s="1"/>
      <c r="L280" s="1"/>
      <c r="M280" s="1"/>
      <c r="N280" s="1"/>
      <c r="O280" s="1"/>
    </row>
    <row r="281" spans="1:15" ht="14" customHeight="1">
      <c r="A281" s="1"/>
      <c r="B281" s="1"/>
      <c r="C281" s="1"/>
      <c r="D281" s="1"/>
      <c r="E281" s="1"/>
      <c r="F281" s="1"/>
      <c r="G281" s="1"/>
      <c r="H281" s="95"/>
      <c r="I281" s="30"/>
      <c r="J281" s="1"/>
      <c r="K281" s="95"/>
      <c r="L281" s="1"/>
      <c r="M281" s="1"/>
      <c r="N281" s="1"/>
      <c r="O281" s="1"/>
    </row>
    <row r="282" spans="1:15" ht="14" customHeight="1">
      <c r="A282" s="1"/>
      <c r="B282" s="1"/>
      <c r="C282" s="1"/>
      <c r="D282" s="1"/>
      <c r="E282" s="1"/>
      <c r="F282" s="1"/>
      <c r="G282" s="1"/>
      <c r="H282" s="1"/>
      <c r="I282" s="30"/>
      <c r="J282" s="1"/>
      <c r="K282" s="1"/>
      <c r="L282" s="1"/>
      <c r="M282" s="95"/>
      <c r="N282" s="1"/>
      <c r="O282" s="1"/>
    </row>
    <row r="283" spans="1:15" ht="14" customHeight="1">
      <c r="A283" s="1"/>
      <c r="B283" s="1"/>
      <c r="C283" s="1"/>
      <c r="D283" s="1"/>
      <c r="E283" s="1"/>
      <c r="F283" s="1"/>
      <c r="G283" s="1"/>
      <c r="H283" s="1"/>
      <c r="I283" s="30"/>
      <c r="J283" s="1"/>
      <c r="K283" s="1"/>
      <c r="L283" s="1"/>
      <c r="M283" s="95"/>
      <c r="N283" s="1"/>
      <c r="O283" s="1"/>
    </row>
    <row r="284" spans="1:15" ht="14" customHeight="1">
      <c r="A284" s="1"/>
      <c r="B284" s="1"/>
      <c r="C284" s="1"/>
      <c r="D284" s="1"/>
      <c r="E284" s="1"/>
      <c r="F284" s="1"/>
      <c r="G284" s="1"/>
      <c r="H284" s="95"/>
      <c r="I284" s="30"/>
      <c r="J284" s="1"/>
      <c r="K284" s="1"/>
      <c r="L284" s="1"/>
      <c r="M284" s="1"/>
      <c r="N284" s="1"/>
      <c r="O284" s="1"/>
    </row>
    <row r="285" spans="1:15" ht="14" customHeight="1">
      <c r="A285" s="1"/>
      <c r="B285" s="1"/>
      <c r="C285" s="1"/>
      <c r="D285" s="1"/>
      <c r="E285" s="1"/>
      <c r="F285" s="1"/>
      <c r="G285" s="1"/>
      <c r="H285" s="95"/>
      <c r="I285" s="30"/>
      <c r="J285" s="1"/>
      <c r="K285" s="1"/>
      <c r="L285" s="1"/>
      <c r="M285" s="1"/>
      <c r="N285" s="1"/>
      <c r="O285" s="1"/>
    </row>
    <row r="286" spans="1:15" ht="14" customHeight="1">
      <c r="A286" s="1"/>
      <c r="B286" s="1"/>
      <c r="C286" s="1"/>
      <c r="D286" s="1"/>
      <c r="E286" s="1"/>
      <c r="F286" s="1"/>
      <c r="G286" s="1"/>
      <c r="H286" s="95"/>
      <c r="I286" s="30"/>
      <c r="J286" s="1"/>
      <c r="K286" s="1"/>
      <c r="L286" s="1"/>
      <c r="M286" s="1"/>
      <c r="N286" s="1"/>
      <c r="O286" s="1"/>
    </row>
    <row r="287" spans="1:15" ht="14" customHeight="1">
      <c r="A287" s="1"/>
      <c r="B287" s="1"/>
      <c r="C287" s="1"/>
      <c r="D287" s="1"/>
      <c r="E287" s="1"/>
      <c r="F287" s="1"/>
      <c r="G287" s="1"/>
      <c r="H287" s="95"/>
      <c r="I287" s="30"/>
      <c r="J287" s="1"/>
      <c r="K287" s="1"/>
      <c r="L287" s="1"/>
      <c r="M287" s="1"/>
      <c r="N287" s="1"/>
      <c r="O287" s="1"/>
    </row>
    <row r="288" spans="1:15" ht="14" customHeight="1">
      <c r="A288" s="1"/>
      <c r="B288" s="1"/>
      <c r="C288" s="1"/>
      <c r="D288" s="1"/>
      <c r="E288" s="1"/>
      <c r="F288" s="1"/>
      <c r="G288" s="1"/>
      <c r="H288" s="95"/>
      <c r="I288" s="30"/>
      <c r="J288" s="1"/>
      <c r="K288" s="1"/>
      <c r="L288" s="1"/>
      <c r="M288" s="1"/>
      <c r="N288" s="1"/>
      <c r="O288" s="1"/>
    </row>
    <row r="289" spans="1:15" ht="14" customHeight="1">
      <c r="A289" s="1"/>
      <c r="B289" s="1"/>
      <c r="C289" s="1"/>
      <c r="D289" s="1"/>
      <c r="E289" s="1"/>
      <c r="F289" s="1"/>
      <c r="G289" s="1"/>
      <c r="H289" s="95"/>
      <c r="I289" s="30"/>
      <c r="J289" s="1"/>
      <c r="K289" s="1"/>
      <c r="L289" s="1"/>
      <c r="M289" s="1"/>
      <c r="N289" s="1"/>
      <c r="O289" s="1"/>
    </row>
    <row r="290" spans="1:15" ht="14" customHeight="1">
      <c r="A290" s="1"/>
      <c r="B290" s="1"/>
      <c r="C290" s="1"/>
      <c r="D290" s="1"/>
      <c r="E290" s="1"/>
      <c r="F290" s="1"/>
      <c r="G290" s="1"/>
      <c r="H290" s="95"/>
      <c r="I290" s="30"/>
      <c r="J290" s="1"/>
      <c r="K290" s="1"/>
      <c r="L290" s="1"/>
      <c r="M290" s="1"/>
      <c r="N290" s="1"/>
      <c r="O290" s="1"/>
    </row>
    <row r="291" spans="1:15" ht="14" customHeight="1">
      <c r="A291" s="1"/>
      <c r="B291" s="1"/>
      <c r="C291" s="1"/>
      <c r="D291" s="1"/>
      <c r="E291" s="1"/>
      <c r="F291" s="1"/>
      <c r="G291" s="1"/>
      <c r="H291" s="1"/>
      <c r="I291" s="30"/>
      <c r="J291" s="1"/>
      <c r="K291" s="1"/>
      <c r="L291" s="1"/>
      <c r="M291" s="95"/>
      <c r="N291" s="1"/>
      <c r="O291" s="1"/>
    </row>
    <row r="292" spans="1:15" ht="14" customHeight="1">
      <c r="A292" s="1"/>
      <c r="B292" s="1"/>
      <c r="C292" s="1"/>
      <c r="D292" s="1"/>
      <c r="E292" s="1"/>
      <c r="F292" s="1"/>
      <c r="G292" s="1"/>
      <c r="H292" s="1"/>
      <c r="I292" s="30"/>
      <c r="J292" s="1"/>
      <c r="K292" s="1"/>
      <c r="L292" s="1"/>
      <c r="M292" s="95"/>
      <c r="N292" s="1"/>
      <c r="O292" s="1"/>
    </row>
    <row r="293" spans="1:15" ht="14" customHeight="1">
      <c r="A293" s="1"/>
      <c r="B293" s="1"/>
      <c r="C293" s="1"/>
      <c r="D293" s="1"/>
      <c r="E293" s="1"/>
      <c r="F293" s="1"/>
      <c r="G293" s="1"/>
      <c r="H293" s="95"/>
      <c r="I293" s="30"/>
      <c r="J293" s="1"/>
      <c r="K293" s="1"/>
      <c r="L293" s="1"/>
      <c r="M293" s="1"/>
      <c r="N293" s="1"/>
      <c r="O293" s="1"/>
    </row>
    <row r="294" spans="1:15" ht="14" customHeight="1">
      <c r="A294" s="1"/>
      <c r="B294" s="1"/>
      <c r="C294" s="1"/>
      <c r="D294" s="1"/>
      <c r="E294" s="1"/>
      <c r="F294" s="1"/>
      <c r="G294" s="1"/>
      <c r="H294" s="1"/>
      <c r="I294" s="30"/>
      <c r="J294" s="1"/>
      <c r="K294" s="1"/>
      <c r="L294" s="1"/>
      <c r="M294" s="95"/>
      <c r="N294" s="1"/>
      <c r="O294" s="1"/>
    </row>
    <row r="295" spans="1:15" ht="14" customHeight="1">
      <c r="A295" s="1"/>
      <c r="B295" s="1"/>
      <c r="C295" s="1"/>
      <c r="D295" s="1"/>
      <c r="E295" s="1"/>
      <c r="F295" s="1"/>
      <c r="G295" s="1"/>
      <c r="H295" s="95"/>
      <c r="I295" s="30"/>
      <c r="J295" s="1"/>
      <c r="K295" s="1"/>
      <c r="L295" s="1"/>
      <c r="M295" s="1"/>
      <c r="N295" s="1"/>
      <c r="O295" s="1"/>
    </row>
    <row r="296" spans="1:15" ht="14" customHeight="1">
      <c r="A296" s="1"/>
      <c r="B296" s="1"/>
      <c r="C296" s="1"/>
      <c r="D296" s="1"/>
      <c r="E296" s="1"/>
      <c r="F296" s="1"/>
      <c r="G296" s="1"/>
      <c r="H296" s="1"/>
      <c r="I296" s="30"/>
      <c r="J296" s="1"/>
      <c r="K296" s="1"/>
      <c r="L296" s="1"/>
      <c r="M296" s="95"/>
      <c r="N296" s="1"/>
      <c r="O296" s="1"/>
    </row>
    <row r="297" spans="1:15" ht="14" customHeight="1">
      <c r="A297" s="1"/>
      <c r="B297" s="1"/>
      <c r="C297" s="1"/>
      <c r="D297" s="1"/>
      <c r="E297" s="1"/>
      <c r="F297" s="1"/>
      <c r="G297" s="1"/>
      <c r="H297" s="95"/>
      <c r="I297" s="30"/>
      <c r="J297" s="1"/>
      <c r="K297" s="1"/>
      <c r="L297" s="1"/>
      <c r="M297" s="1"/>
      <c r="N297" s="1"/>
      <c r="O297" s="1"/>
    </row>
    <row r="298" spans="1:15" ht="14" customHeight="1">
      <c r="A298" s="1"/>
      <c r="B298" s="1"/>
      <c r="C298" s="1"/>
      <c r="D298" s="1"/>
      <c r="E298" s="1"/>
      <c r="F298" s="95"/>
      <c r="G298" s="1"/>
      <c r="H298" s="1"/>
      <c r="I298" s="30"/>
      <c r="J298" s="1"/>
      <c r="K298" s="1"/>
      <c r="L298" s="1"/>
      <c r="M298" s="95"/>
      <c r="N298" s="1"/>
      <c r="O298" s="1"/>
    </row>
    <row r="299" spans="1:15" ht="14" customHeight="1">
      <c r="A299" s="1"/>
      <c r="B299" s="1"/>
      <c r="C299" s="1"/>
      <c r="D299" s="1"/>
      <c r="E299" s="1"/>
      <c r="F299" s="1"/>
      <c r="G299" s="1"/>
      <c r="H299" s="1"/>
      <c r="I299" s="30"/>
      <c r="J299" s="1"/>
      <c r="K299" s="1"/>
      <c r="L299" s="1"/>
      <c r="M299" s="95"/>
      <c r="N299" s="1"/>
      <c r="O299" s="1"/>
    </row>
    <row r="300" spans="1:15" ht="14" customHeight="1">
      <c r="A300" s="1"/>
      <c r="B300" s="1"/>
      <c r="C300" s="1"/>
      <c r="D300" s="1"/>
      <c r="E300" s="1"/>
      <c r="F300" s="1"/>
      <c r="G300" s="1"/>
      <c r="H300" s="95"/>
      <c r="I300" s="30"/>
      <c r="J300" s="1"/>
      <c r="K300" s="1"/>
      <c r="L300" s="1"/>
      <c r="M300" s="1"/>
      <c r="N300" s="1"/>
      <c r="O300" s="1"/>
    </row>
    <row r="301" spans="1:15" ht="14" customHeight="1">
      <c r="A301" s="1"/>
      <c r="B301" s="1"/>
      <c r="C301" s="1"/>
      <c r="D301" s="1"/>
      <c r="E301" s="1"/>
      <c r="F301" s="1"/>
      <c r="G301" s="1"/>
      <c r="H301" s="95"/>
      <c r="I301" s="30"/>
      <c r="J301" s="1"/>
      <c r="K301" s="1"/>
      <c r="L301" s="1"/>
      <c r="M301" s="1"/>
      <c r="N301" s="1"/>
      <c r="O301" s="1"/>
    </row>
    <row r="302" spans="1:15" ht="14" customHeight="1">
      <c r="A302" s="1"/>
      <c r="B302" s="1"/>
      <c r="C302" s="1"/>
      <c r="D302" s="1"/>
      <c r="E302" s="1"/>
      <c r="F302" s="1"/>
      <c r="G302" s="1"/>
      <c r="H302" s="1"/>
      <c r="I302" s="30"/>
      <c r="J302" s="1"/>
      <c r="K302" s="1"/>
      <c r="L302" s="1"/>
      <c r="M302" s="95"/>
      <c r="N302" s="1"/>
      <c r="O302" s="1"/>
    </row>
    <row r="303" spans="1:15" ht="14" customHeight="1">
      <c r="A303" s="1"/>
      <c r="B303" s="1"/>
      <c r="C303" s="1"/>
      <c r="D303" s="1"/>
      <c r="E303" s="1"/>
      <c r="F303" s="1"/>
      <c r="G303" s="1"/>
      <c r="H303" s="1"/>
      <c r="I303" s="30"/>
      <c r="J303" s="1"/>
      <c r="K303" s="1"/>
      <c r="L303" s="1"/>
      <c r="M303" s="95"/>
      <c r="N303" s="1"/>
      <c r="O303" s="1"/>
    </row>
    <row r="304" spans="1:15" ht="14" customHeight="1">
      <c r="A304" s="1"/>
      <c r="B304" s="1"/>
      <c r="C304" s="1"/>
      <c r="D304" s="1"/>
      <c r="E304" s="1"/>
      <c r="F304" s="1"/>
      <c r="G304" s="1"/>
      <c r="H304" s="95"/>
      <c r="I304" s="30"/>
      <c r="J304" s="1"/>
      <c r="K304" s="1"/>
      <c r="L304" s="1"/>
      <c r="M304" s="1"/>
      <c r="N304" s="1"/>
      <c r="O304" s="1"/>
    </row>
    <row r="305" spans="1:15" ht="14" customHeight="1">
      <c r="A305" s="1"/>
      <c r="B305" s="1"/>
      <c r="C305" s="1"/>
      <c r="D305" s="1"/>
      <c r="E305" s="1"/>
      <c r="F305" s="1"/>
      <c r="G305" s="1"/>
      <c r="H305" s="1"/>
      <c r="I305" s="30"/>
      <c r="J305" s="1"/>
      <c r="K305" s="1"/>
      <c r="L305" s="1"/>
      <c r="M305" s="95"/>
      <c r="N305" s="1"/>
      <c r="O305" s="1"/>
    </row>
    <row r="306" spans="1:15" ht="14" customHeight="1">
      <c r="A306" s="1"/>
      <c r="B306" s="1"/>
      <c r="C306" s="1"/>
      <c r="D306" s="1"/>
      <c r="E306" s="1"/>
      <c r="F306" s="1"/>
      <c r="G306" s="1"/>
      <c r="H306" s="1"/>
      <c r="I306" s="30"/>
      <c r="J306" s="1"/>
      <c r="K306" s="1"/>
      <c r="L306" s="1"/>
      <c r="M306" s="95"/>
      <c r="N306" s="1"/>
      <c r="O306" s="1"/>
    </row>
    <row r="307" spans="1:15" ht="14" customHeight="1">
      <c r="A307" s="1"/>
      <c r="B307" s="1"/>
      <c r="C307" s="1"/>
      <c r="D307" s="1"/>
      <c r="E307" s="1"/>
      <c r="F307" s="1"/>
      <c r="G307" s="1"/>
      <c r="H307" s="1"/>
      <c r="I307" s="30"/>
      <c r="J307" s="1"/>
      <c r="K307" s="1"/>
      <c r="L307" s="1"/>
      <c r="M307" s="95"/>
      <c r="N307" s="1"/>
      <c r="O307" s="1"/>
    </row>
    <row r="308" spans="1:15" ht="14" customHeight="1">
      <c r="A308" s="1"/>
      <c r="B308" s="1"/>
      <c r="C308" s="1"/>
      <c r="D308" s="1"/>
      <c r="E308" s="1"/>
      <c r="F308" s="1"/>
      <c r="G308" s="1"/>
      <c r="H308" s="95"/>
      <c r="I308" s="30"/>
      <c r="J308" s="1"/>
      <c r="K308" s="1"/>
      <c r="L308" s="1"/>
      <c r="M308" s="1"/>
      <c r="N308" s="1"/>
      <c r="O308" s="1"/>
    </row>
    <row r="309" spans="1:15" ht="14" customHeight="1">
      <c r="A309" s="1"/>
      <c r="B309" s="1"/>
      <c r="C309" s="1"/>
      <c r="D309" s="1"/>
      <c r="E309" s="1"/>
      <c r="F309" s="1"/>
      <c r="G309" s="1"/>
      <c r="H309" s="95"/>
      <c r="I309" s="30"/>
      <c r="J309" s="1"/>
      <c r="K309" s="1"/>
      <c r="L309" s="1"/>
      <c r="M309" s="1"/>
      <c r="N309" s="1"/>
      <c r="O309" s="1"/>
    </row>
    <row r="310" spans="1:15" ht="14" customHeight="1">
      <c r="A310" s="1"/>
      <c r="B310" s="1"/>
      <c r="C310" s="1"/>
      <c r="D310" s="1"/>
      <c r="E310" s="1"/>
      <c r="F310" s="1"/>
      <c r="G310" s="1"/>
      <c r="H310" s="1"/>
      <c r="I310" s="30"/>
      <c r="J310" s="1"/>
      <c r="K310" s="1"/>
      <c r="L310" s="1"/>
      <c r="M310" s="95"/>
      <c r="N310" s="1"/>
      <c r="O310" s="1"/>
    </row>
    <row r="311" spans="1:15" ht="14" customHeight="1">
      <c r="A311" s="1"/>
      <c r="B311" s="1"/>
      <c r="C311" s="1"/>
      <c r="D311" s="1"/>
      <c r="E311" s="1"/>
      <c r="F311" s="1"/>
      <c r="G311" s="1"/>
      <c r="H311" s="95"/>
      <c r="I311" s="30"/>
      <c r="J311" s="1"/>
      <c r="K311" s="1"/>
      <c r="L311" s="1"/>
      <c r="M311" s="95"/>
      <c r="N311" s="1"/>
      <c r="O311" s="1"/>
    </row>
    <row r="312" spans="1:15" ht="14" customHeight="1">
      <c r="A312" s="1"/>
      <c r="B312" s="1"/>
      <c r="C312" s="1"/>
      <c r="D312" s="1"/>
      <c r="E312" s="1"/>
      <c r="F312" s="1"/>
      <c r="G312" s="1"/>
      <c r="H312" s="1"/>
      <c r="I312" s="30"/>
      <c r="J312" s="1"/>
      <c r="K312" s="1"/>
      <c r="L312" s="1"/>
      <c r="M312" s="95"/>
      <c r="N312" s="1"/>
      <c r="O312" s="1"/>
    </row>
    <row r="313" spans="1:15" ht="14" customHeight="1">
      <c r="A313" s="1"/>
      <c r="B313" s="1"/>
      <c r="C313" s="1"/>
      <c r="D313" s="1"/>
      <c r="E313" s="1"/>
      <c r="F313" s="1"/>
      <c r="G313" s="1"/>
      <c r="H313" s="95"/>
      <c r="I313" s="30"/>
      <c r="J313" s="1"/>
      <c r="K313" s="1"/>
      <c r="L313" s="1"/>
      <c r="M313" s="1"/>
      <c r="N313" s="1"/>
      <c r="O313" s="1"/>
    </row>
    <row r="314" spans="1:15" ht="14" customHeight="1">
      <c r="A314" s="1"/>
      <c r="B314" s="1"/>
      <c r="C314" s="1"/>
      <c r="D314" s="1"/>
      <c r="E314" s="1"/>
      <c r="F314" s="1"/>
      <c r="G314" s="1"/>
      <c r="H314" s="1"/>
      <c r="I314" s="30"/>
      <c r="J314" s="1"/>
      <c r="K314" s="1"/>
      <c r="L314" s="1"/>
      <c r="M314" s="95"/>
      <c r="N314" s="1"/>
      <c r="O314" s="1"/>
    </row>
    <row r="315" spans="1:15" ht="14" customHeight="1">
      <c r="A315" s="1"/>
      <c r="B315" s="1"/>
      <c r="C315" s="1"/>
      <c r="D315" s="1"/>
      <c r="E315" s="1"/>
      <c r="F315" s="1"/>
      <c r="G315" s="1"/>
      <c r="H315" s="95"/>
      <c r="I315" s="30"/>
      <c r="J315" s="1"/>
      <c r="K315" s="1"/>
      <c r="L315" s="1"/>
      <c r="M315" s="1"/>
      <c r="N315" s="1"/>
      <c r="O315" s="1"/>
    </row>
    <row r="316" spans="1:15" ht="14" customHeight="1">
      <c r="A316" s="1"/>
      <c r="B316" s="1"/>
      <c r="C316" s="1"/>
      <c r="D316" s="1"/>
      <c r="E316" s="1"/>
      <c r="F316" s="1"/>
      <c r="G316" s="1"/>
      <c r="H316" s="1"/>
      <c r="I316" s="30"/>
      <c r="J316" s="1"/>
      <c r="K316" s="1"/>
      <c r="L316" s="1"/>
      <c r="M316" s="95"/>
      <c r="N316" s="1"/>
      <c r="O316" s="1"/>
    </row>
    <row r="317" spans="1:15" ht="14" customHeight="1">
      <c r="A317" s="1"/>
      <c r="B317" s="1"/>
      <c r="C317" s="1"/>
      <c r="D317" s="1"/>
      <c r="E317" s="1"/>
      <c r="F317" s="1"/>
      <c r="G317" s="1"/>
      <c r="H317" s="95"/>
      <c r="I317" s="30"/>
      <c r="J317" s="1"/>
      <c r="K317" s="1"/>
      <c r="L317" s="1"/>
      <c r="M317" s="95"/>
      <c r="N317" s="1"/>
      <c r="O317" s="1"/>
    </row>
    <row r="318" spans="1:15" ht="14" customHeight="1">
      <c r="A318" s="1"/>
      <c r="B318" s="1"/>
      <c r="C318" s="1"/>
      <c r="D318" s="1"/>
      <c r="E318" s="1"/>
      <c r="F318" s="1"/>
      <c r="G318" s="1"/>
      <c r="H318" s="95"/>
      <c r="I318" s="30"/>
      <c r="J318" s="1"/>
      <c r="K318" s="1"/>
      <c r="L318" s="1"/>
      <c r="M318" s="1"/>
      <c r="N318" s="1"/>
      <c r="O318" s="1"/>
    </row>
    <row r="319" spans="1:15" ht="14" customHeight="1">
      <c r="A319" s="1"/>
      <c r="B319" s="1"/>
      <c r="C319" s="1"/>
      <c r="D319" s="1"/>
      <c r="E319" s="1"/>
      <c r="F319" s="1"/>
      <c r="G319" s="1"/>
      <c r="H319" s="1"/>
      <c r="I319" s="30"/>
      <c r="J319" s="1"/>
      <c r="K319" s="1"/>
      <c r="L319" s="1"/>
      <c r="M319" s="95"/>
      <c r="N319" s="1"/>
      <c r="O319" s="1"/>
    </row>
    <row r="320" spans="1:15" ht="14" customHeight="1">
      <c r="A320" s="1"/>
      <c r="B320" s="1"/>
      <c r="C320" s="1"/>
      <c r="D320" s="1"/>
      <c r="E320" s="1"/>
      <c r="F320" s="1"/>
      <c r="G320" s="1"/>
      <c r="H320" s="95"/>
      <c r="I320" s="30"/>
      <c r="J320" s="1"/>
      <c r="K320" s="1"/>
      <c r="L320" s="1"/>
      <c r="M320" s="1"/>
      <c r="N320" s="1"/>
      <c r="O320" s="1"/>
    </row>
    <row r="321" spans="1:15" ht="14" customHeight="1">
      <c r="A321" s="1"/>
      <c r="B321" s="1"/>
      <c r="C321" s="1"/>
      <c r="D321" s="1"/>
      <c r="E321" s="1"/>
      <c r="F321" s="1"/>
      <c r="G321" s="1"/>
      <c r="H321" s="1"/>
      <c r="I321" s="30"/>
      <c r="J321" s="1"/>
      <c r="K321" s="1"/>
      <c r="L321" s="1"/>
      <c r="M321" s="95"/>
      <c r="N321" s="1"/>
      <c r="O321" s="1"/>
    </row>
    <row r="322" spans="1:15" ht="14" customHeight="1">
      <c r="A322" s="1"/>
      <c r="B322" s="1"/>
      <c r="C322" s="1"/>
      <c r="D322" s="1"/>
      <c r="E322" s="1"/>
      <c r="F322" s="1"/>
      <c r="G322" s="1"/>
      <c r="H322" s="1"/>
      <c r="I322" s="30"/>
      <c r="J322" s="1"/>
      <c r="K322" s="1"/>
      <c r="L322" s="1"/>
      <c r="M322" s="95"/>
      <c r="N322" s="1"/>
      <c r="O322" s="1"/>
    </row>
    <row r="323" spans="1:15" ht="14" customHeight="1">
      <c r="A323" s="1"/>
      <c r="B323" s="1"/>
      <c r="C323" s="1"/>
      <c r="D323" s="1"/>
      <c r="E323" s="1"/>
      <c r="F323" s="1"/>
      <c r="G323" s="1"/>
      <c r="H323" s="1"/>
      <c r="I323" s="30"/>
      <c r="J323" s="1"/>
      <c r="K323" s="1"/>
      <c r="L323" s="1"/>
      <c r="M323" s="95"/>
      <c r="N323" s="1"/>
      <c r="O323" s="1"/>
    </row>
    <row r="324" spans="1:15" ht="14" customHeight="1">
      <c r="A324" s="1"/>
      <c r="B324" s="1"/>
      <c r="C324" s="1"/>
      <c r="D324" s="1"/>
      <c r="E324" s="1"/>
      <c r="F324" s="1"/>
      <c r="G324" s="1"/>
      <c r="H324" s="95"/>
      <c r="I324" s="30"/>
      <c r="J324" s="1"/>
      <c r="K324" s="1"/>
      <c r="L324" s="1"/>
      <c r="M324" s="1"/>
      <c r="N324" s="1"/>
      <c r="O324" s="1"/>
    </row>
    <row r="325" spans="1:15" ht="14" customHeight="1">
      <c r="A325" s="1"/>
      <c r="B325" s="1"/>
      <c r="C325" s="1"/>
      <c r="D325" s="1"/>
      <c r="E325" s="1"/>
      <c r="F325" s="1"/>
      <c r="G325" s="1"/>
      <c r="H325" s="1"/>
      <c r="I325" s="30"/>
      <c r="J325" s="1"/>
      <c r="K325" s="1"/>
      <c r="L325" s="1"/>
      <c r="M325" s="95"/>
      <c r="N325" s="1"/>
      <c r="O325" s="1"/>
    </row>
    <row r="326" spans="1:15" ht="14" customHeight="1">
      <c r="A326" s="1"/>
      <c r="B326" s="1"/>
      <c r="C326" s="1"/>
      <c r="D326" s="1"/>
      <c r="E326" s="1"/>
      <c r="F326" s="1"/>
      <c r="G326" s="1"/>
      <c r="H326" s="95"/>
      <c r="I326" s="30"/>
      <c r="J326" s="1"/>
      <c r="K326" s="1"/>
      <c r="L326" s="1"/>
      <c r="M326" s="1"/>
      <c r="N326" s="1"/>
      <c r="O326" s="1"/>
    </row>
    <row r="327" spans="1:15" ht="14" customHeight="1">
      <c r="A327" s="1"/>
      <c r="B327" s="1"/>
      <c r="C327" s="1"/>
      <c r="D327" s="1"/>
      <c r="E327" s="1"/>
      <c r="F327" s="1"/>
      <c r="G327" s="1"/>
      <c r="H327" s="95"/>
      <c r="I327" s="30"/>
      <c r="J327" s="1"/>
      <c r="K327" s="1"/>
      <c r="L327" s="1"/>
      <c r="M327" s="1"/>
      <c r="N327" s="1"/>
      <c r="O327" s="1"/>
    </row>
    <row r="328" spans="1:15" ht="14" customHeight="1">
      <c r="A328" s="1"/>
      <c r="B328" s="1"/>
      <c r="C328" s="1"/>
      <c r="D328" s="1"/>
      <c r="E328" s="1"/>
      <c r="F328" s="1"/>
      <c r="G328" s="1"/>
      <c r="H328" s="95"/>
      <c r="I328" s="30"/>
      <c r="J328" s="1"/>
      <c r="K328" s="1"/>
      <c r="L328" s="1"/>
      <c r="M328" s="1"/>
      <c r="N328" s="1"/>
      <c r="O328" s="1"/>
    </row>
    <row r="329" spans="1:15" ht="14" customHeight="1">
      <c r="A329" s="1"/>
      <c r="B329" s="1"/>
      <c r="C329" s="1"/>
      <c r="D329" s="1"/>
      <c r="E329" s="1"/>
      <c r="F329" s="1"/>
      <c r="G329" s="1"/>
      <c r="H329" s="1"/>
      <c r="I329" s="30"/>
      <c r="J329" s="1"/>
      <c r="K329" s="1"/>
      <c r="L329" s="1"/>
      <c r="M329" s="95"/>
      <c r="N329" s="1"/>
      <c r="O329" s="1"/>
    </row>
    <row r="330" spans="1:15" ht="14" customHeight="1">
      <c r="A330" s="1"/>
      <c r="B330" s="1"/>
      <c r="C330" s="1"/>
      <c r="D330" s="1"/>
      <c r="E330" s="1"/>
      <c r="F330" s="1"/>
      <c r="G330" s="1"/>
      <c r="H330" s="95"/>
      <c r="I330" s="30"/>
      <c r="J330" s="1"/>
      <c r="K330" s="1"/>
      <c r="L330" s="1"/>
      <c r="M330" s="1"/>
      <c r="N330" s="1"/>
      <c r="O330" s="1"/>
    </row>
    <row r="331" spans="1:15" ht="14" customHeight="1">
      <c r="A331" s="1"/>
      <c r="B331" s="1"/>
      <c r="C331" s="1"/>
      <c r="D331" s="1"/>
      <c r="E331" s="1"/>
      <c r="F331" s="1"/>
      <c r="G331" s="1"/>
      <c r="H331" s="1"/>
      <c r="I331" s="30"/>
      <c r="J331" s="1"/>
      <c r="K331" s="1"/>
      <c r="L331" s="1"/>
      <c r="M331" s="95"/>
      <c r="N331" s="1"/>
      <c r="O331" s="1"/>
    </row>
    <row r="332" spans="1:15" ht="14" customHeight="1">
      <c r="A332" s="1"/>
      <c r="B332" s="1"/>
      <c r="C332" s="1"/>
      <c r="D332" s="1"/>
      <c r="E332" s="1"/>
      <c r="F332" s="1"/>
      <c r="G332" s="1"/>
      <c r="H332" s="1"/>
      <c r="I332" s="30"/>
      <c r="J332" s="1"/>
      <c r="K332" s="1"/>
      <c r="L332" s="1"/>
      <c r="M332" s="95"/>
      <c r="N332" s="1"/>
      <c r="O332" s="1"/>
    </row>
    <row r="333" spans="1:15" ht="14" customHeight="1">
      <c r="A333" s="1"/>
      <c r="B333" s="1"/>
      <c r="C333" s="1"/>
      <c r="D333" s="1"/>
      <c r="E333" s="1"/>
      <c r="F333" s="1"/>
      <c r="G333" s="1"/>
      <c r="H333" s="95"/>
      <c r="I333" s="30"/>
      <c r="J333" s="1"/>
      <c r="K333" s="1"/>
      <c r="L333" s="1"/>
      <c r="M333" s="1"/>
      <c r="N333" s="1"/>
      <c r="O333" s="1"/>
    </row>
    <row r="334" spans="1:15" ht="14" customHeight="1">
      <c r="A334" s="1"/>
      <c r="B334" s="1"/>
      <c r="C334" s="1"/>
      <c r="D334" s="1"/>
      <c r="E334" s="1"/>
      <c r="F334" s="1"/>
      <c r="G334" s="1"/>
      <c r="H334" s="1"/>
      <c r="I334" s="30"/>
      <c r="J334" s="1"/>
      <c r="K334" s="1"/>
      <c r="L334" s="1"/>
      <c r="M334" s="95"/>
      <c r="N334" s="1"/>
      <c r="O334" s="1"/>
    </row>
    <row r="335" spans="1:15" ht="14" customHeight="1">
      <c r="A335" s="1"/>
      <c r="B335" s="1"/>
      <c r="C335" s="1"/>
      <c r="D335" s="1"/>
      <c r="E335" s="1"/>
      <c r="F335" s="1"/>
      <c r="G335" s="1"/>
      <c r="H335" s="1"/>
      <c r="I335" s="30"/>
      <c r="J335" s="1"/>
      <c r="K335" s="1"/>
      <c r="L335" s="1"/>
      <c r="M335" s="95"/>
      <c r="N335" s="1"/>
      <c r="O335" s="1"/>
    </row>
    <row r="336" spans="1:15" ht="14" customHeight="1">
      <c r="A336" s="1"/>
      <c r="B336" s="1"/>
      <c r="C336" s="1"/>
      <c r="D336" s="1"/>
      <c r="E336" s="1"/>
      <c r="F336" s="1"/>
      <c r="G336" s="1"/>
      <c r="H336" s="95"/>
      <c r="I336" s="30"/>
      <c r="J336" s="1"/>
      <c r="K336" s="1"/>
      <c r="L336" s="1"/>
      <c r="M336" s="1"/>
      <c r="N336" s="1"/>
      <c r="O336" s="1"/>
    </row>
    <row r="337" spans="1:15" ht="14" customHeight="1">
      <c r="A337" s="1"/>
      <c r="B337" s="1"/>
      <c r="C337" s="1"/>
      <c r="D337" s="1"/>
      <c r="E337" s="1"/>
      <c r="F337" s="1"/>
      <c r="G337" s="1"/>
      <c r="H337" s="1"/>
      <c r="I337" s="30"/>
      <c r="J337" s="1"/>
      <c r="K337" s="1"/>
      <c r="L337" s="1"/>
      <c r="M337" s="95"/>
      <c r="N337" s="1"/>
      <c r="O337" s="1"/>
    </row>
    <row r="338" spans="1:15" ht="14" customHeight="1">
      <c r="A338" s="1"/>
      <c r="B338" s="1"/>
      <c r="C338" s="1"/>
      <c r="D338" s="1"/>
      <c r="E338" s="1"/>
      <c r="F338" s="1"/>
      <c r="G338" s="1"/>
      <c r="H338" s="95"/>
      <c r="I338" s="30"/>
      <c r="J338" s="1"/>
      <c r="K338" s="1"/>
      <c r="L338" s="1"/>
      <c r="M338" s="1"/>
      <c r="N338" s="1"/>
      <c r="O338" s="1"/>
    </row>
    <row r="339" spans="1:15" ht="14" customHeight="1">
      <c r="A339" s="1"/>
      <c r="B339" s="1"/>
      <c r="C339" s="1"/>
      <c r="D339" s="1"/>
      <c r="E339" s="1"/>
      <c r="F339" s="1"/>
      <c r="G339" s="1"/>
      <c r="H339" s="95"/>
      <c r="I339" s="30"/>
      <c r="J339" s="1"/>
      <c r="K339" s="1"/>
      <c r="L339" s="1"/>
      <c r="M339" s="1"/>
      <c r="N339" s="1"/>
      <c r="O339" s="1"/>
    </row>
    <row r="340" spans="1:15" ht="14" customHeight="1">
      <c r="A340" s="1"/>
      <c r="B340" s="1"/>
      <c r="C340" s="1"/>
      <c r="D340" s="1"/>
      <c r="E340" s="1"/>
      <c r="F340" s="1"/>
      <c r="G340" s="1"/>
      <c r="H340" s="95"/>
      <c r="I340" s="30"/>
      <c r="J340" s="1"/>
      <c r="K340" s="1"/>
      <c r="L340" s="1"/>
      <c r="M340" s="1"/>
      <c r="N340" s="1"/>
      <c r="O340" s="1"/>
    </row>
    <row r="341" spans="1:15" ht="14" customHeight="1">
      <c r="A341" s="1"/>
      <c r="B341" s="1"/>
      <c r="C341" s="1"/>
      <c r="D341" s="1"/>
      <c r="E341" s="1"/>
      <c r="F341" s="1"/>
      <c r="G341" s="1"/>
      <c r="H341" s="1"/>
      <c r="I341" s="30"/>
      <c r="J341" s="1"/>
      <c r="K341" s="1"/>
      <c r="L341" s="1"/>
      <c r="M341" s="95"/>
      <c r="N341" s="1"/>
      <c r="O341" s="1"/>
    </row>
    <row r="342" spans="1:15" ht="14" customHeight="1">
      <c r="A342" s="1"/>
      <c r="B342" s="1"/>
      <c r="C342" s="1"/>
      <c r="D342" s="1"/>
      <c r="E342" s="1"/>
      <c r="F342" s="1"/>
      <c r="G342" s="1"/>
      <c r="H342" s="95"/>
      <c r="I342" s="30"/>
      <c r="J342" s="1"/>
      <c r="K342" s="1"/>
      <c r="L342" s="1"/>
      <c r="M342" s="1"/>
      <c r="N342" s="1"/>
      <c r="O342" s="1"/>
    </row>
    <row r="343" spans="1:15" ht="14" customHeight="1">
      <c r="A343" s="1"/>
      <c r="B343" s="1"/>
      <c r="C343" s="1"/>
      <c r="D343" s="1"/>
      <c r="E343" s="1"/>
      <c r="F343" s="1"/>
      <c r="G343" s="1"/>
      <c r="H343" s="1"/>
      <c r="I343" s="30"/>
      <c r="J343" s="1"/>
      <c r="K343" s="1"/>
      <c r="L343" s="1"/>
      <c r="M343" s="95"/>
      <c r="N343" s="1"/>
      <c r="O343" s="1"/>
    </row>
    <row r="344" spans="1:15" ht="14" customHeight="1">
      <c r="A344" s="1"/>
      <c r="B344" s="1"/>
      <c r="C344" s="1"/>
      <c r="D344" s="1"/>
      <c r="E344" s="1"/>
      <c r="F344" s="1"/>
      <c r="G344" s="1"/>
      <c r="H344" s="1"/>
      <c r="I344" s="30"/>
      <c r="J344" s="1"/>
      <c r="K344" s="1"/>
      <c r="L344" s="1"/>
      <c r="M344" s="95"/>
      <c r="N344" s="1"/>
      <c r="O344" s="1"/>
    </row>
    <row r="345" spans="1:15" ht="14" customHeight="1">
      <c r="A345" s="1"/>
      <c r="B345" s="1"/>
      <c r="C345" s="1"/>
      <c r="D345" s="1"/>
      <c r="E345" s="1"/>
      <c r="F345" s="1"/>
      <c r="G345" s="1"/>
      <c r="H345" s="1"/>
      <c r="I345" s="30"/>
      <c r="J345" s="1"/>
      <c r="K345" s="1"/>
      <c r="L345" s="1"/>
      <c r="M345" s="95"/>
      <c r="N345" s="1"/>
      <c r="O345" s="1"/>
    </row>
    <row r="346" spans="1:15" ht="14" customHeight="1">
      <c r="A346" s="1"/>
      <c r="B346" s="1"/>
      <c r="C346" s="1"/>
      <c r="D346" s="1"/>
      <c r="E346" s="1"/>
      <c r="F346" s="1"/>
      <c r="G346" s="1"/>
      <c r="H346" s="1"/>
      <c r="I346" s="30"/>
      <c r="J346" s="1"/>
      <c r="K346" s="1"/>
      <c r="L346" s="1"/>
      <c r="M346" s="95"/>
      <c r="N346" s="1"/>
      <c r="O346" s="1"/>
    </row>
    <row r="347" spans="1:15" ht="14" customHeight="1">
      <c r="A347" s="1"/>
      <c r="B347" s="1"/>
      <c r="C347" s="1"/>
      <c r="D347" s="1"/>
      <c r="E347" s="1"/>
      <c r="F347" s="1"/>
      <c r="G347" s="1"/>
      <c r="H347" s="1"/>
      <c r="I347" s="30"/>
      <c r="J347" s="1"/>
      <c r="K347" s="1"/>
      <c r="L347" s="1"/>
      <c r="M347" s="95"/>
      <c r="N347" s="1"/>
      <c r="O347" s="1"/>
    </row>
    <row r="348" spans="1:15" ht="14" customHeight="1">
      <c r="A348" s="1"/>
      <c r="B348" s="1"/>
      <c r="C348" s="1"/>
      <c r="D348" s="1"/>
      <c r="E348" s="1"/>
      <c r="F348" s="1"/>
      <c r="G348" s="1"/>
      <c r="H348" s="95"/>
      <c r="I348" s="30"/>
      <c r="J348" s="1"/>
      <c r="K348" s="1"/>
      <c r="L348" s="1"/>
      <c r="M348" s="1"/>
      <c r="N348" s="1"/>
      <c r="O348" s="1"/>
    </row>
    <row r="349" spans="1:15" ht="14" customHeight="1">
      <c r="A349" s="1"/>
      <c r="B349" s="1"/>
      <c r="C349" s="1"/>
      <c r="D349" s="1"/>
      <c r="E349" s="1"/>
      <c r="F349" s="1"/>
      <c r="G349" s="1"/>
      <c r="H349" s="95"/>
      <c r="I349" s="30"/>
      <c r="J349" s="1"/>
      <c r="K349" s="1"/>
      <c r="L349" s="1"/>
      <c r="M349" s="1"/>
      <c r="N349" s="1"/>
      <c r="O349" s="1"/>
    </row>
    <row r="350" spans="1:15" ht="14" customHeight="1">
      <c r="A350" s="1"/>
      <c r="B350" s="1"/>
      <c r="C350" s="1"/>
      <c r="D350" s="1"/>
      <c r="E350" s="1"/>
      <c r="F350" s="1"/>
      <c r="G350" s="1"/>
      <c r="H350" s="1"/>
      <c r="I350" s="30"/>
      <c r="J350" s="1"/>
      <c r="K350" s="1"/>
      <c r="L350" s="1"/>
      <c r="M350" s="95"/>
      <c r="N350" s="1"/>
      <c r="O350" s="1"/>
    </row>
    <row r="351" spans="1:15" ht="14" customHeight="1">
      <c r="A351" s="1"/>
      <c r="B351" s="1"/>
      <c r="C351" s="1"/>
      <c r="D351" s="1"/>
      <c r="E351" s="1"/>
      <c r="F351" s="1"/>
      <c r="G351" s="1"/>
      <c r="H351" s="1"/>
      <c r="I351" s="30"/>
      <c r="J351" s="1"/>
      <c r="K351" s="1"/>
      <c r="L351" s="1"/>
      <c r="M351" s="95"/>
      <c r="N351" s="1"/>
      <c r="O351" s="1"/>
    </row>
    <row r="352" spans="1:15" ht="14" customHeight="1">
      <c r="A352" s="1"/>
      <c r="B352" s="1"/>
      <c r="C352" s="1"/>
      <c r="D352" s="1"/>
      <c r="E352" s="1"/>
      <c r="F352" s="1"/>
      <c r="G352" s="1"/>
      <c r="H352" s="95"/>
      <c r="I352" s="30"/>
      <c r="J352" s="1"/>
      <c r="K352" s="1"/>
      <c r="L352" s="1"/>
      <c r="M352" s="95"/>
      <c r="N352" s="1"/>
      <c r="O352" s="1"/>
    </row>
    <row r="353" spans="1:15" ht="14" customHeight="1">
      <c r="A353" s="1"/>
      <c r="B353" s="1"/>
      <c r="C353" s="1"/>
      <c r="D353" s="1"/>
      <c r="E353" s="1"/>
      <c r="F353" s="1"/>
      <c r="G353" s="1"/>
      <c r="H353" s="1"/>
      <c r="I353" s="30"/>
      <c r="J353" s="1"/>
      <c r="K353" s="1"/>
      <c r="L353" s="1"/>
      <c r="M353" s="95"/>
      <c r="N353" s="1"/>
      <c r="O353" s="1"/>
    </row>
    <row r="354" spans="1:15" ht="14" customHeight="1">
      <c r="A354" s="1"/>
      <c r="B354" s="1"/>
      <c r="C354" s="1"/>
      <c r="D354" s="1"/>
      <c r="E354" s="1"/>
      <c r="F354" s="1"/>
      <c r="G354" s="1"/>
      <c r="H354" s="1"/>
      <c r="I354" s="30"/>
      <c r="J354" s="1"/>
      <c r="K354" s="1"/>
      <c r="L354" s="1"/>
      <c r="M354" s="1"/>
      <c r="N354" s="1"/>
      <c r="O354" s="1"/>
    </row>
    <row r="355" spans="1:15" ht="14" customHeight="1">
      <c r="A355" s="1"/>
      <c r="B355" s="1"/>
      <c r="C355" s="1"/>
      <c r="D355" s="1"/>
      <c r="E355" s="1"/>
      <c r="F355" s="1"/>
      <c r="G355" s="1"/>
      <c r="H355" s="1"/>
      <c r="I355" s="30"/>
      <c r="J355" s="1"/>
      <c r="K355" s="1"/>
      <c r="L355" s="1"/>
      <c r="M355" s="95"/>
      <c r="N355" s="1"/>
      <c r="O355" s="1"/>
    </row>
    <row r="356" spans="1:15" ht="14" customHeight="1">
      <c r="A356" s="1"/>
      <c r="B356" s="1"/>
      <c r="C356" s="1"/>
      <c r="D356" s="1"/>
      <c r="E356" s="1"/>
      <c r="F356" s="1"/>
      <c r="G356" s="1"/>
      <c r="H356" s="95"/>
      <c r="I356" s="30"/>
      <c r="J356" s="1"/>
      <c r="K356" s="95"/>
      <c r="L356" s="1"/>
      <c r="M356" s="1"/>
      <c r="N356" s="1"/>
      <c r="O356" s="1"/>
    </row>
  </sheetData>
  <mergeCells count="82">
    <mergeCell ref="AL8:AP8"/>
    <mergeCell ref="AQ8:AU8"/>
    <mergeCell ref="AV8:AZ8"/>
    <mergeCell ref="BA8:BE8"/>
    <mergeCell ref="A3:O4"/>
    <mergeCell ref="Q3:AE4"/>
    <mergeCell ref="AG3:BE4"/>
    <mergeCell ref="BA5:BA6"/>
    <mergeCell ref="BB5:BB6"/>
    <mergeCell ref="BC5:BC6"/>
    <mergeCell ref="BD5:BD6"/>
    <mergeCell ref="BE5:BE6"/>
    <mergeCell ref="AV5:AV6"/>
    <mergeCell ref="AW5:AW6"/>
    <mergeCell ref="AX5:AX6"/>
    <mergeCell ref="AY5:AY6"/>
    <mergeCell ref="AZ5:AZ6"/>
    <mergeCell ref="AQ5:AQ6"/>
    <mergeCell ref="AR5:AR6"/>
    <mergeCell ref="AS5:AS6"/>
    <mergeCell ref="AT5:AT6"/>
    <mergeCell ref="AU5:AU6"/>
    <mergeCell ref="AL5:AL6"/>
    <mergeCell ref="AM5:AM6"/>
    <mergeCell ref="AN5:AN6"/>
    <mergeCell ref="AO5:AO6"/>
    <mergeCell ref="AP5:AP6"/>
    <mergeCell ref="AG5:AG6"/>
    <mergeCell ref="AH5:AH6"/>
    <mergeCell ref="AI5:AI6"/>
    <mergeCell ref="AJ5:AJ6"/>
    <mergeCell ref="AK5:AK6"/>
    <mergeCell ref="O186:O187"/>
    <mergeCell ref="F189:J189"/>
    <mergeCell ref="K189:O189"/>
    <mergeCell ref="V8:Z8"/>
    <mergeCell ref="AA8:AE8"/>
    <mergeCell ref="F186:F187"/>
    <mergeCell ref="G186:G187"/>
    <mergeCell ref="H186:H187"/>
    <mergeCell ref="I186:I187"/>
    <mergeCell ref="J186:J187"/>
    <mergeCell ref="K186:K187"/>
    <mergeCell ref="L186:L187"/>
    <mergeCell ref="M186:M187"/>
    <mergeCell ref="N186:N187"/>
    <mergeCell ref="F8:J8"/>
    <mergeCell ref="A186:A187"/>
    <mergeCell ref="B186:B187"/>
    <mergeCell ref="C186:C187"/>
    <mergeCell ref="D186:D187"/>
    <mergeCell ref="E186:E187"/>
    <mergeCell ref="AA5:AA6"/>
    <mergeCell ref="AB5:AB6"/>
    <mergeCell ref="AC5:AC6"/>
    <mergeCell ref="AD5:AD6"/>
    <mergeCell ref="AE5:AE6"/>
    <mergeCell ref="V5:V6"/>
    <mergeCell ref="W5:W6"/>
    <mergeCell ref="X5:X6"/>
    <mergeCell ref="Y5:Y6"/>
    <mergeCell ref="Z5:Z6"/>
    <mergeCell ref="Q5:Q6"/>
    <mergeCell ref="T5:T6"/>
    <mergeCell ref="U5:U6"/>
    <mergeCell ref="S5:S6"/>
    <mergeCell ref="K5:K6"/>
    <mergeCell ref="L5:L6"/>
    <mergeCell ref="M5:M6"/>
    <mergeCell ref="N5:N6"/>
    <mergeCell ref="O5:O6"/>
    <mergeCell ref="R5:R6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DA8A3-EE41-6843-89C4-C1A45D2FA535}">
  <dimension ref="A1:Y256"/>
  <sheetViews>
    <sheetView zoomScale="125" zoomScaleNormal="100" workbookViewId="0">
      <selection activeCell="L163" sqref="L163"/>
    </sheetView>
  </sheetViews>
  <sheetFormatPr baseColWidth="10" defaultRowHeight="14" customHeight="1"/>
  <cols>
    <col min="1" max="1" width="28" style="8" customWidth="1"/>
    <col min="2" max="2" width="10.83203125" style="8"/>
    <col min="3" max="3" width="42.1640625" style="8" customWidth="1"/>
    <col min="4" max="4" width="78.6640625" style="8" customWidth="1"/>
    <col min="5" max="5" width="17" style="8" customWidth="1"/>
    <col min="6" max="14" width="10.83203125" style="8"/>
    <col min="15" max="24" width="10.83203125" style="67"/>
    <col min="25" max="16384" width="10.83203125" style="8"/>
  </cols>
  <sheetData>
    <row r="1" spans="1:24" ht="14" customHeight="1">
      <c r="A1" s="81" t="s">
        <v>1049</v>
      </c>
    </row>
    <row r="2" spans="1:24" ht="14" customHeight="1" thickBot="1"/>
    <row r="3" spans="1:24" s="81" customFormat="1" ht="14" customHeight="1">
      <c r="A3" s="257" t="s">
        <v>883</v>
      </c>
      <c r="B3" s="253" t="s">
        <v>884</v>
      </c>
      <c r="C3" s="259" t="s">
        <v>932</v>
      </c>
      <c r="D3" s="253" t="s">
        <v>595</v>
      </c>
      <c r="E3" s="257" t="s">
        <v>870</v>
      </c>
      <c r="F3" s="253" t="s">
        <v>871</v>
      </c>
      <c r="G3" s="253" t="s">
        <v>822</v>
      </c>
      <c r="H3" s="253" t="s">
        <v>596</v>
      </c>
      <c r="I3" s="253" t="s">
        <v>872</v>
      </c>
      <c r="J3" s="253" t="s">
        <v>873</v>
      </c>
      <c r="K3" s="253" t="s">
        <v>593</v>
      </c>
      <c r="L3" s="253" t="s">
        <v>874</v>
      </c>
      <c r="M3" s="253" t="s">
        <v>875</v>
      </c>
      <c r="N3" s="255" t="s">
        <v>885</v>
      </c>
      <c r="O3" s="253" t="s">
        <v>11</v>
      </c>
      <c r="P3" s="253" t="s">
        <v>876</v>
      </c>
      <c r="Q3" s="255" t="s">
        <v>877</v>
      </c>
      <c r="R3" s="257" t="s">
        <v>878</v>
      </c>
      <c r="S3" s="253" t="s">
        <v>596</v>
      </c>
      <c r="T3" s="255" t="s">
        <v>879</v>
      </c>
      <c r="U3" s="257" t="s">
        <v>881</v>
      </c>
      <c r="V3" s="253" t="s">
        <v>880</v>
      </c>
      <c r="W3" s="253" t="s">
        <v>886</v>
      </c>
      <c r="X3" s="255" t="s">
        <v>882</v>
      </c>
    </row>
    <row r="4" spans="1:24" s="81" customFormat="1" ht="14" customHeight="1" thickBot="1">
      <c r="A4" s="258"/>
      <c r="B4" s="254"/>
      <c r="C4" s="260"/>
      <c r="D4" s="254"/>
      <c r="E4" s="258"/>
      <c r="F4" s="254"/>
      <c r="G4" s="254"/>
      <c r="H4" s="254"/>
      <c r="I4" s="254"/>
      <c r="J4" s="254"/>
      <c r="K4" s="254"/>
      <c r="L4" s="254"/>
      <c r="M4" s="254"/>
      <c r="N4" s="256"/>
      <c r="O4" s="254"/>
      <c r="P4" s="254"/>
      <c r="Q4" s="256"/>
      <c r="R4" s="258"/>
      <c r="S4" s="254"/>
      <c r="T4" s="256"/>
      <c r="U4" s="258"/>
      <c r="V4" s="254"/>
      <c r="W4" s="254"/>
      <c r="X4" s="256"/>
    </row>
    <row r="5" spans="1:24" ht="14" customHeight="1">
      <c r="A5" s="50"/>
      <c r="B5" s="6"/>
      <c r="C5" s="108"/>
      <c r="D5" s="6"/>
      <c r="E5" s="50"/>
      <c r="F5" s="6"/>
      <c r="G5" s="6"/>
      <c r="H5" s="6"/>
      <c r="I5" s="6"/>
      <c r="J5" s="6"/>
      <c r="K5" s="6"/>
      <c r="L5" s="6"/>
      <c r="M5" s="6"/>
      <c r="N5" s="51"/>
      <c r="O5" s="38"/>
      <c r="P5" s="38"/>
      <c r="Q5" s="39"/>
      <c r="R5" s="37"/>
      <c r="S5" s="38"/>
      <c r="T5" s="39"/>
      <c r="U5" s="37"/>
      <c r="V5" s="38"/>
      <c r="W5" s="38"/>
      <c r="X5" s="39"/>
    </row>
    <row r="6" spans="1:24" ht="14" customHeight="1">
      <c r="A6" s="40" t="s">
        <v>1001</v>
      </c>
      <c r="B6" s="5" t="s">
        <v>962</v>
      </c>
      <c r="C6" s="9" t="s">
        <v>431</v>
      </c>
      <c r="D6" s="5" t="s">
        <v>1003</v>
      </c>
      <c r="E6" s="40" t="s">
        <v>12</v>
      </c>
      <c r="F6" s="5">
        <v>9</v>
      </c>
      <c r="G6" s="5">
        <v>-9.4121540808321899E-2</v>
      </c>
      <c r="H6" s="5">
        <v>9.9404748682504596E-2</v>
      </c>
      <c r="I6" s="5">
        <f t="shared" ref="I6:I45" si="0">G6-1.96*H6</f>
        <v>-0.2889548482260309</v>
      </c>
      <c r="J6" s="5">
        <f t="shared" ref="J6:J45" si="1">G6+1.96*H6</f>
        <v>0.10071176660938712</v>
      </c>
      <c r="K6" s="5">
        <f t="shared" ref="K6:K45" si="2">EXP(G6)</f>
        <v>0.91017213246119533</v>
      </c>
      <c r="L6" s="5">
        <f t="shared" ref="L6:L45" si="3">EXP(I6)</f>
        <v>0.74904602539597842</v>
      </c>
      <c r="M6" s="5">
        <f t="shared" ref="M6:M45" si="4">EXP(J6)</f>
        <v>1.1059578218454924</v>
      </c>
      <c r="N6" s="42">
        <v>0.343714427066865</v>
      </c>
      <c r="O6" s="38">
        <v>9.7003186727965307</v>
      </c>
      <c r="P6" s="38">
        <v>8</v>
      </c>
      <c r="Q6" s="39">
        <v>0.286692731593714</v>
      </c>
      <c r="R6" s="37">
        <v>-1.69144060059176E-2</v>
      </c>
      <c r="S6" s="38">
        <v>4.2713636487090097E-2</v>
      </c>
      <c r="T6" s="39">
        <v>0.70390109872311601</v>
      </c>
      <c r="U6" s="37">
        <v>1.1041509585677799E-2</v>
      </c>
      <c r="V6" s="46">
        <v>1.7003951224877399E-5</v>
      </c>
      <c r="W6" s="38" t="b">
        <v>1</v>
      </c>
      <c r="X6" s="47">
        <v>1.17745825049719E-63</v>
      </c>
    </row>
    <row r="7" spans="1:24" ht="14" customHeight="1">
      <c r="A7" s="40" t="s">
        <v>1001</v>
      </c>
      <c r="B7" s="5" t="s">
        <v>962</v>
      </c>
      <c r="C7" s="9" t="s">
        <v>431</v>
      </c>
      <c r="D7" s="5" t="s">
        <v>1003</v>
      </c>
      <c r="E7" s="40" t="s">
        <v>13</v>
      </c>
      <c r="F7" s="5">
        <v>9</v>
      </c>
      <c r="G7" s="5">
        <v>-8.1846070091408808E-3</v>
      </c>
      <c r="H7" s="5">
        <v>0.24112438395309199</v>
      </c>
      <c r="I7" s="5">
        <f t="shared" si="0"/>
        <v>-0.48078839955720115</v>
      </c>
      <c r="J7" s="5">
        <f t="shared" si="1"/>
        <v>0.46441918553891942</v>
      </c>
      <c r="K7" s="5">
        <f t="shared" si="2"/>
        <v>0.99184879569534889</v>
      </c>
      <c r="L7" s="5">
        <f t="shared" si="3"/>
        <v>0.61829573551329964</v>
      </c>
      <c r="M7" s="5">
        <f t="shared" si="4"/>
        <v>1.5910897925013312</v>
      </c>
      <c r="N7" s="42">
        <v>0.97386981499970804</v>
      </c>
      <c r="O7" s="38">
        <v>9.4877756876849109</v>
      </c>
      <c r="P7" s="38">
        <v>7</v>
      </c>
      <c r="Q7" s="39">
        <v>0.21950542872105999</v>
      </c>
      <c r="R7" s="37" t="s">
        <v>14</v>
      </c>
      <c r="S7" s="38" t="s">
        <v>14</v>
      </c>
      <c r="T7" s="39" t="s">
        <v>14</v>
      </c>
      <c r="U7" s="37" t="s">
        <v>14</v>
      </c>
      <c r="V7" s="38" t="s">
        <v>14</v>
      </c>
      <c r="W7" s="38" t="s">
        <v>14</v>
      </c>
      <c r="X7" s="39" t="s">
        <v>14</v>
      </c>
    </row>
    <row r="8" spans="1:24" ht="14" customHeight="1">
      <c r="A8" s="40" t="s">
        <v>1001</v>
      </c>
      <c r="B8" s="5" t="s">
        <v>962</v>
      </c>
      <c r="C8" s="9" t="s">
        <v>431</v>
      </c>
      <c r="D8" s="5" t="s">
        <v>1003</v>
      </c>
      <c r="E8" s="40" t="s">
        <v>15</v>
      </c>
      <c r="F8" s="5">
        <v>9</v>
      </c>
      <c r="G8" s="5">
        <v>8.6088453794539693E-2</v>
      </c>
      <c r="H8" s="5">
        <v>0.21425306499629401</v>
      </c>
      <c r="I8" s="5">
        <f t="shared" si="0"/>
        <v>-0.33384755359819651</v>
      </c>
      <c r="J8" s="5">
        <f t="shared" si="1"/>
        <v>0.50602446118727595</v>
      </c>
      <c r="K8" s="5">
        <f t="shared" si="2"/>
        <v>1.0899027300736688</v>
      </c>
      <c r="L8" s="5">
        <f t="shared" si="3"/>
        <v>0.71616295037074074</v>
      </c>
      <c r="M8" s="5">
        <f t="shared" si="4"/>
        <v>1.658683907631769</v>
      </c>
      <c r="N8" s="42">
        <v>0.69834639428685696</v>
      </c>
      <c r="O8" s="38" t="s">
        <v>14</v>
      </c>
      <c r="P8" s="38" t="s">
        <v>14</v>
      </c>
      <c r="Q8" s="39" t="s">
        <v>14</v>
      </c>
      <c r="R8" s="37" t="s">
        <v>14</v>
      </c>
      <c r="S8" s="38" t="s">
        <v>14</v>
      </c>
      <c r="T8" s="39" t="s">
        <v>14</v>
      </c>
      <c r="U8" s="37" t="s">
        <v>14</v>
      </c>
      <c r="V8" s="38" t="s">
        <v>14</v>
      </c>
      <c r="W8" s="38" t="s">
        <v>14</v>
      </c>
      <c r="X8" s="39" t="s">
        <v>14</v>
      </c>
    </row>
    <row r="9" spans="1:24" ht="14" customHeight="1">
      <c r="A9" s="40" t="s">
        <v>1001</v>
      </c>
      <c r="B9" s="5" t="s">
        <v>962</v>
      </c>
      <c r="C9" s="9" t="s">
        <v>431</v>
      </c>
      <c r="D9" s="5" t="s">
        <v>1003</v>
      </c>
      <c r="E9" s="40" t="s">
        <v>16</v>
      </c>
      <c r="F9" s="5">
        <v>9</v>
      </c>
      <c r="G9" s="5">
        <v>-2.0227902285545201E-2</v>
      </c>
      <c r="H9" s="5">
        <v>0.12406140544134001</v>
      </c>
      <c r="I9" s="5">
        <f t="shared" si="0"/>
        <v>-0.26338825695057161</v>
      </c>
      <c r="J9" s="5">
        <f t="shared" si="1"/>
        <v>0.22293245237948123</v>
      </c>
      <c r="K9" s="5">
        <f t="shared" si="2"/>
        <v>0.97997530924237752</v>
      </c>
      <c r="L9" s="5">
        <f t="shared" si="3"/>
        <v>0.76844348586024225</v>
      </c>
      <c r="M9" s="5">
        <f t="shared" si="4"/>
        <v>1.2497361541813548</v>
      </c>
      <c r="N9" s="42">
        <v>0.87048103365705798</v>
      </c>
      <c r="O9" s="38" t="s">
        <v>14</v>
      </c>
      <c r="P9" s="38" t="s">
        <v>14</v>
      </c>
      <c r="Q9" s="39" t="s">
        <v>14</v>
      </c>
      <c r="R9" s="37" t="s">
        <v>14</v>
      </c>
      <c r="S9" s="38" t="s">
        <v>14</v>
      </c>
      <c r="T9" s="39" t="s">
        <v>14</v>
      </c>
      <c r="U9" s="37" t="s">
        <v>14</v>
      </c>
      <c r="V9" s="38" t="s">
        <v>14</v>
      </c>
      <c r="W9" s="38" t="s">
        <v>14</v>
      </c>
      <c r="X9" s="39" t="s">
        <v>14</v>
      </c>
    </row>
    <row r="10" spans="1:24" ht="14" customHeight="1" thickBot="1">
      <c r="A10" s="52" t="s">
        <v>1001</v>
      </c>
      <c r="B10" s="7" t="s">
        <v>962</v>
      </c>
      <c r="C10" s="94" t="s">
        <v>431</v>
      </c>
      <c r="D10" s="7" t="s">
        <v>1003</v>
      </c>
      <c r="E10" s="52" t="s">
        <v>17</v>
      </c>
      <c r="F10" s="7">
        <v>9</v>
      </c>
      <c r="G10" s="7">
        <v>4.8242726556544602E-2</v>
      </c>
      <c r="H10" s="7">
        <v>0.207189712726144</v>
      </c>
      <c r="I10" s="7">
        <f t="shared" si="0"/>
        <v>-0.35784911038669764</v>
      </c>
      <c r="J10" s="7">
        <f t="shared" si="1"/>
        <v>0.45433456349978685</v>
      </c>
      <c r="K10" s="7">
        <f t="shared" si="2"/>
        <v>1.0494253478139302</v>
      </c>
      <c r="L10" s="7">
        <f t="shared" si="3"/>
        <v>0.69917856583101823</v>
      </c>
      <c r="M10" s="7">
        <f t="shared" si="4"/>
        <v>1.5751248886261704</v>
      </c>
      <c r="N10" s="53">
        <v>0.82172983504726205</v>
      </c>
      <c r="O10" s="38" t="s">
        <v>14</v>
      </c>
      <c r="P10" s="38" t="s">
        <v>14</v>
      </c>
      <c r="Q10" s="39" t="s">
        <v>14</v>
      </c>
      <c r="R10" s="37" t="s">
        <v>14</v>
      </c>
      <c r="S10" s="38" t="s">
        <v>14</v>
      </c>
      <c r="T10" s="39" t="s">
        <v>14</v>
      </c>
      <c r="U10" s="37" t="s">
        <v>14</v>
      </c>
      <c r="V10" s="38" t="s">
        <v>14</v>
      </c>
      <c r="W10" s="38" t="s">
        <v>14</v>
      </c>
      <c r="X10" s="39" t="s">
        <v>14</v>
      </c>
    </row>
    <row r="11" spans="1:24" ht="14" customHeight="1">
      <c r="A11" s="40" t="s">
        <v>1001</v>
      </c>
      <c r="B11" s="5" t="s">
        <v>962</v>
      </c>
      <c r="C11" s="9" t="s">
        <v>437</v>
      </c>
      <c r="D11" s="8" t="s">
        <v>1004</v>
      </c>
      <c r="E11" s="40" t="s">
        <v>12</v>
      </c>
      <c r="F11" s="5">
        <v>9</v>
      </c>
      <c r="G11" s="5">
        <v>-0.132297022524104</v>
      </c>
      <c r="H11" s="5">
        <v>9.8463858842037594E-2</v>
      </c>
      <c r="I11" s="5">
        <f t="shared" si="0"/>
        <v>-0.32528618585449764</v>
      </c>
      <c r="J11" s="5">
        <f t="shared" si="1"/>
        <v>6.0692140806289679E-2</v>
      </c>
      <c r="K11" s="5">
        <f t="shared" si="2"/>
        <v>0.87608074071765607</v>
      </c>
      <c r="L11" s="5">
        <f t="shared" si="3"/>
        <v>0.72232060611949156</v>
      </c>
      <c r="M11" s="5">
        <f t="shared" si="4"/>
        <v>1.0625717413486453</v>
      </c>
      <c r="N11" s="42">
        <v>0.179074543479534</v>
      </c>
      <c r="O11" s="69">
        <v>7.7785083425449901</v>
      </c>
      <c r="P11" s="68">
        <v>8</v>
      </c>
      <c r="Q11" s="109">
        <v>0.45539989358951</v>
      </c>
      <c r="R11" s="69">
        <v>-2.8326023691452699E-2</v>
      </c>
      <c r="S11" s="68">
        <v>4.0952542202374001E-2</v>
      </c>
      <c r="T11" s="109">
        <v>0.51142047842886795</v>
      </c>
      <c r="U11" s="69">
        <v>1.1041509585677799E-2</v>
      </c>
      <c r="V11" s="144">
        <v>3.2002612925554403E-5</v>
      </c>
      <c r="W11" s="68" t="b">
        <v>1</v>
      </c>
      <c r="X11" s="143">
        <v>8.7690522907326005E-60</v>
      </c>
    </row>
    <row r="12" spans="1:24" ht="14" customHeight="1">
      <c r="A12" s="40" t="s">
        <v>1001</v>
      </c>
      <c r="B12" s="5" t="s">
        <v>962</v>
      </c>
      <c r="C12" s="9" t="s">
        <v>437</v>
      </c>
      <c r="D12" s="8" t="s">
        <v>1004</v>
      </c>
      <c r="E12" s="40" t="s">
        <v>13</v>
      </c>
      <c r="F12" s="5">
        <v>9</v>
      </c>
      <c r="G12" s="5">
        <v>1.2982846088298101E-2</v>
      </c>
      <c r="H12" s="5">
        <v>0.23281044603942799</v>
      </c>
      <c r="I12" s="5">
        <f t="shared" si="0"/>
        <v>-0.4433256281489808</v>
      </c>
      <c r="J12" s="5">
        <f t="shared" si="1"/>
        <v>0.46929132032557697</v>
      </c>
      <c r="K12" s="5">
        <f t="shared" si="2"/>
        <v>1.0130674891405005</v>
      </c>
      <c r="L12" s="5">
        <f t="shared" si="3"/>
        <v>0.64189815294530794</v>
      </c>
      <c r="M12" s="5">
        <f t="shared" si="4"/>
        <v>1.5988607115385844</v>
      </c>
      <c r="N12" s="42">
        <v>0.957086753680229</v>
      </c>
      <c r="O12" s="37">
        <v>7.2808904886261603</v>
      </c>
      <c r="P12" s="38">
        <v>7</v>
      </c>
      <c r="Q12" s="39">
        <v>0.40023127516960399</v>
      </c>
      <c r="R12" s="37" t="s">
        <v>14</v>
      </c>
      <c r="S12" s="38" t="s">
        <v>14</v>
      </c>
      <c r="T12" s="39" t="s">
        <v>14</v>
      </c>
      <c r="U12" s="37" t="s">
        <v>14</v>
      </c>
      <c r="V12" s="38" t="s">
        <v>14</v>
      </c>
      <c r="W12" s="38" t="s">
        <v>14</v>
      </c>
      <c r="X12" s="39" t="s">
        <v>14</v>
      </c>
    </row>
    <row r="13" spans="1:24" ht="14" customHeight="1">
      <c r="A13" s="40" t="s">
        <v>1001</v>
      </c>
      <c r="B13" s="5" t="s">
        <v>962</v>
      </c>
      <c r="C13" s="9" t="s">
        <v>437</v>
      </c>
      <c r="D13" s="8" t="s">
        <v>1004</v>
      </c>
      <c r="E13" s="40" t="s">
        <v>15</v>
      </c>
      <c r="F13" s="5">
        <v>9</v>
      </c>
      <c r="G13" s="5">
        <v>2.4038208192389602E-3</v>
      </c>
      <c r="H13" s="5">
        <v>0.23317531657044199</v>
      </c>
      <c r="I13" s="5">
        <f t="shared" si="0"/>
        <v>-0.45461979965882732</v>
      </c>
      <c r="J13" s="5">
        <f t="shared" si="1"/>
        <v>0.45942744129730523</v>
      </c>
      <c r="K13" s="5">
        <f t="shared" si="2"/>
        <v>1.0024067123129179</v>
      </c>
      <c r="L13" s="5">
        <f t="shared" si="3"/>
        <v>0.63468923114336673</v>
      </c>
      <c r="M13" s="5">
        <f t="shared" si="4"/>
        <v>1.583167269247427</v>
      </c>
      <c r="N13" s="42">
        <v>0.99202714379663104</v>
      </c>
      <c r="O13" s="37" t="s">
        <v>14</v>
      </c>
      <c r="P13" s="38" t="s">
        <v>14</v>
      </c>
      <c r="Q13" s="39" t="s">
        <v>14</v>
      </c>
      <c r="R13" s="37" t="s">
        <v>14</v>
      </c>
      <c r="S13" s="38" t="s">
        <v>14</v>
      </c>
      <c r="T13" s="39" t="s">
        <v>14</v>
      </c>
      <c r="U13" s="37" t="s">
        <v>14</v>
      </c>
      <c r="V13" s="38" t="s">
        <v>14</v>
      </c>
      <c r="W13" s="38" t="s">
        <v>14</v>
      </c>
      <c r="X13" s="39" t="s">
        <v>14</v>
      </c>
    </row>
    <row r="14" spans="1:24" ht="14" customHeight="1">
      <c r="A14" s="40" t="s">
        <v>1001</v>
      </c>
      <c r="B14" s="5" t="s">
        <v>962</v>
      </c>
      <c r="C14" s="9" t="s">
        <v>437</v>
      </c>
      <c r="D14" s="8" t="s">
        <v>1004</v>
      </c>
      <c r="E14" s="40" t="s">
        <v>16</v>
      </c>
      <c r="F14" s="5">
        <v>9</v>
      </c>
      <c r="G14" s="5">
        <v>-0.106255338906249</v>
      </c>
      <c r="H14" s="5">
        <v>0.135145116795407</v>
      </c>
      <c r="I14" s="5">
        <f t="shared" si="0"/>
        <v>-0.37113976782524671</v>
      </c>
      <c r="J14" s="5">
        <f t="shared" si="1"/>
        <v>0.15862909001274872</v>
      </c>
      <c r="K14" s="5">
        <f t="shared" si="2"/>
        <v>0.89919501928786039</v>
      </c>
      <c r="L14" s="5">
        <f t="shared" si="3"/>
        <v>0.68994750235745839</v>
      </c>
      <c r="M14" s="5">
        <f t="shared" si="4"/>
        <v>1.1719031954596293</v>
      </c>
      <c r="N14" s="42">
        <v>0.43173191387404702</v>
      </c>
      <c r="O14" s="37" t="s">
        <v>14</v>
      </c>
      <c r="P14" s="38" t="s">
        <v>14</v>
      </c>
      <c r="Q14" s="39" t="s">
        <v>14</v>
      </c>
      <c r="R14" s="37" t="s">
        <v>14</v>
      </c>
      <c r="S14" s="38" t="s">
        <v>14</v>
      </c>
      <c r="T14" s="39" t="s">
        <v>14</v>
      </c>
      <c r="U14" s="37" t="s">
        <v>14</v>
      </c>
      <c r="V14" s="38" t="s">
        <v>14</v>
      </c>
      <c r="W14" s="38" t="s">
        <v>14</v>
      </c>
      <c r="X14" s="39" t="s">
        <v>14</v>
      </c>
    </row>
    <row r="15" spans="1:24" ht="14" customHeight="1" thickBot="1">
      <c r="A15" s="40" t="s">
        <v>1001</v>
      </c>
      <c r="B15" s="5" t="s">
        <v>962</v>
      </c>
      <c r="C15" s="9" t="s">
        <v>437</v>
      </c>
      <c r="D15" s="8" t="s">
        <v>1004</v>
      </c>
      <c r="E15" s="40" t="s">
        <v>17</v>
      </c>
      <c r="F15" s="5">
        <v>9</v>
      </c>
      <c r="G15" s="5">
        <v>-3.6916073882929099E-2</v>
      </c>
      <c r="H15" s="5">
        <v>0.21811704076393701</v>
      </c>
      <c r="I15" s="5">
        <f t="shared" si="0"/>
        <v>-0.46442547378024562</v>
      </c>
      <c r="J15" s="5">
        <f t="shared" si="1"/>
        <v>0.3905933260143874</v>
      </c>
      <c r="K15" s="5">
        <f t="shared" si="2"/>
        <v>0.96375701633917343</v>
      </c>
      <c r="L15" s="5">
        <f t="shared" si="3"/>
        <v>0.6284960889645127</v>
      </c>
      <c r="M15" s="5">
        <f t="shared" si="4"/>
        <v>1.4778573850368557</v>
      </c>
      <c r="N15" s="42">
        <v>0.86980212817029301</v>
      </c>
      <c r="O15" s="100" t="s">
        <v>14</v>
      </c>
      <c r="P15" s="98" t="s">
        <v>14</v>
      </c>
      <c r="Q15" s="99" t="s">
        <v>14</v>
      </c>
      <c r="R15" s="100" t="s">
        <v>14</v>
      </c>
      <c r="S15" s="98" t="s">
        <v>14</v>
      </c>
      <c r="T15" s="99" t="s">
        <v>14</v>
      </c>
      <c r="U15" s="100" t="s">
        <v>14</v>
      </c>
      <c r="V15" s="98" t="s">
        <v>14</v>
      </c>
      <c r="W15" s="98" t="s">
        <v>14</v>
      </c>
      <c r="X15" s="99" t="s">
        <v>14</v>
      </c>
    </row>
    <row r="16" spans="1:24" ht="14" customHeight="1">
      <c r="A16" s="50" t="s">
        <v>1001</v>
      </c>
      <c r="B16" s="6" t="s">
        <v>962</v>
      </c>
      <c r="C16" s="108" t="s">
        <v>436</v>
      </c>
      <c r="D16" s="6" t="s">
        <v>1005</v>
      </c>
      <c r="E16" s="50" t="s">
        <v>12</v>
      </c>
      <c r="F16" s="6">
        <v>9</v>
      </c>
      <c r="G16" s="6">
        <v>-0.18993544161654499</v>
      </c>
      <c r="H16" s="6">
        <v>8.9922536912354606E-2</v>
      </c>
      <c r="I16" s="6">
        <f t="shared" si="0"/>
        <v>-0.36618361396476001</v>
      </c>
      <c r="J16" s="6">
        <f t="shared" si="1"/>
        <v>-1.3687269268329971E-2</v>
      </c>
      <c r="K16" s="6">
        <f t="shared" si="2"/>
        <v>0.82701252281156401</v>
      </c>
      <c r="L16" s="6">
        <f t="shared" si="3"/>
        <v>0.69337547610054528</v>
      </c>
      <c r="M16" s="6">
        <f t="shared" si="4"/>
        <v>0.98640597549482589</v>
      </c>
      <c r="N16" s="51">
        <v>3.4668288707509702E-2</v>
      </c>
      <c r="O16" s="38">
        <v>2.7029728918858602</v>
      </c>
      <c r="P16" s="38">
        <v>8</v>
      </c>
      <c r="Q16" s="39">
        <v>0.951593849678111</v>
      </c>
      <c r="R16" s="37">
        <v>-1.16670757834147E-2</v>
      </c>
      <c r="S16" s="38">
        <v>3.6168916056516502E-2</v>
      </c>
      <c r="T16" s="39">
        <v>0.75644035728103498</v>
      </c>
      <c r="U16" s="37">
        <v>1.1041509585677799E-2</v>
      </c>
      <c r="V16" s="38">
        <v>5.8550500243631899E-4</v>
      </c>
      <c r="W16" s="38" t="b">
        <v>1</v>
      </c>
      <c r="X16" s="47">
        <v>2.5910304648370399E-16</v>
      </c>
    </row>
    <row r="17" spans="1:24" ht="14" customHeight="1">
      <c r="A17" s="40" t="s">
        <v>1001</v>
      </c>
      <c r="B17" s="5" t="s">
        <v>962</v>
      </c>
      <c r="C17" s="9" t="s">
        <v>436</v>
      </c>
      <c r="D17" s="5" t="s">
        <v>1005</v>
      </c>
      <c r="E17" s="40" t="s">
        <v>13</v>
      </c>
      <c r="F17" s="5">
        <v>9</v>
      </c>
      <c r="G17" s="5">
        <v>-0.131999515456693</v>
      </c>
      <c r="H17" s="5">
        <v>0.200859316988174</v>
      </c>
      <c r="I17" s="5">
        <f t="shared" si="0"/>
        <v>-0.52568377675351408</v>
      </c>
      <c r="J17" s="5">
        <f t="shared" si="1"/>
        <v>0.26168474584012802</v>
      </c>
      <c r="K17" s="5">
        <f t="shared" si="2"/>
        <v>0.87634141970463997</v>
      </c>
      <c r="L17" s="5">
        <f t="shared" si="3"/>
        <v>0.59115101081977695</v>
      </c>
      <c r="M17" s="5">
        <f t="shared" si="4"/>
        <v>1.2991169258510744</v>
      </c>
      <c r="N17" s="42">
        <v>0.53207398580189902</v>
      </c>
      <c r="O17" s="38">
        <v>2.5989202646030698</v>
      </c>
      <c r="P17" s="38">
        <v>7</v>
      </c>
      <c r="Q17" s="39">
        <v>0.91946592888591905</v>
      </c>
      <c r="R17" s="37" t="s">
        <v>14</v>
      </c>
      <c r="S17" s="38" t="s">
        <v>14</v>
      </c>
      <c r="T17" s="39" t="s">
        <v>14</v>
      </c>
      <c r="U17" s="37" t="s">
        <v>14</v>
      </c>
      <c r="V17" s="38" t="s">
        <v>14</v>
      </c>
      <c r="W17" s="38" t="s">
        <v>14</v>
      </c>
      <c r="X17" s="39" t="s">
        <v>14</v>
      </c>
    </row>
    <row r="18" spans="1:24" ht="14" customHeight="1">
      <c r="A18" s="40" t="s">
        <v>1001</v>
      </c>
      <c r="B18" s="5" t="s">
        <v>962</v>
      </c>
      <c r="C18" s="9" t="s">
        <v>436</v>
      </c>
      <c r="D18" s="5" t="s">
        <v>1005</v>
      </c>
      <c r="E18" s="40" t="s">
        <v>15</v>
      </c>
      <c r="F18" s="5">
        <v>9</v>
      </c>
      <c r="G18" s="5">
        <v>-0.25930343240381498</v>
      </c>
      <c r="H18" s="5">
        <v>0.18025585012477799</v>
      </c>
      <c r="I18" s="5">
        <f t="shared" si="0"/>
        <v>-0.61260489864837986</v>
      </c>
      <c r="J18" s="5">
        <f t="shared" si="1"/>
        <v>9.3998033840749895E-2</v>
      </c>
      <c r="K18" s="5">
        <f t="shared" si="2"/>
        <v>0.77158886245625313</v>
      </c>
      <c r="L18" s="5">
        <f t="shared" si="3"/>
        <v>0.54193733698326163</v>
      </c>
      <c r="M18" s="5">
        <f t="shared" si="4"/>
        <v>1.0985575859758909</v>
      </c>
      <c r="N18" s="42">
        <v>0.188231614330127</v>
      </c>
      <c r="O18" s="38" t="s">
        <v>14</v>
      </c>
      <c r="P18" s="38" t="s">
        <v>14</v>
      </c>
      <c r="Q18" s="39" t="s">
        <v>14</v>
      </c>
      <c r="R18" s="37" t="s">
        <v>14</v>
      </c>
      <c r="S18" s="38" t="s">
        <v>14</v>
      </c>
      <c r="T18" s="39" t="s">
        <v>14</v>
      </c>
      <c r="U18" s="37" t="s">
        <v>14</v>
      </c>
      <c r="V18" s="38" t="s">
        <v>14</v>
      </c>
      <c r="W18" s="38" t="s">
        <v>14</v>
      </c>
      <c r="X18" s="39" t="s">
        <v>14</v>
      </c>
    </row>
    <row r="19" spans="1:24" ht="14" customHeight="1">
      <c r="A19" s="40" t="s">
        <v>1001</v>
      </c>
      <c r="B19" s="5" t="s">
        <v>962</v>
      </c>
      <c r="C19" s="9" t="s">
        <v>436</v>
      </c>
      <c r="D19" s="5" t="s">
        <v>1005</v>
      </c>
      <c r="E19" s="40" t="s">
        <v>16</v>
      </c>
      <c r="F19" s="5">
        <v>9</v>
      </c>
      <c r="G19" s="5">
        <v>-0.22010723612501901</v>
      </c>
      <c r="H19" s="5">
        <v>0.1137508276381</v>
      </c>
      <c r="I19" s="5">
        <f t="shared" si="0"/>
        <v>-0.44305885829569502</v>
      </c>
      <c r="J19" s="5">
        <f t="shared" si="1"/>
        <v>2.8443860456569825E-3</v>
      </c>
      <c r="K19" s="5">
        <f t="shared" si="2"/>
        <v>0.80243274357048233</v>
      </c>
      <c r="L19" s="5">
        <f t="shared" si="3"/>
        <v>0.64206941486413638</v>
      </c>
      <c r="M19" s="5">
        <f t="shared" si="4"/>
        <v>1.002848435149807</v>
      </c>
      <c r="N19" s="42">
        <v>5.2990959525598798E-2</v>
      </c>
      <c r="O19" s="38" t="s">
        <v>14</v>
      </c>
      <c r="P19" s="38" t="s">
        <v>14</v>
      </c>
      <c r="Q19" s="39" t="s">
        <v>14</v>
      </c>
      <c r="R19" s="37" t="s">
        <v>14</v>
      </c>
      <c r="S19" s="38" t="s">
        <v>14</v>
      </c>
      <c r="T19" s="39" t="s">
        <v>14</v>
      </c>
      <c r="U19" s="37" t="s">
        <v>14</v>
      </c>
      <c r="V19" s="38" t="s">
        <v>14</v>
      </c>
      <c r="W19" s="38" t="s">
        <v>14</v>
      </c>
      <c r="X19" s="39" t="s">
        <v>14</v>
      </c>
    </row>
    <row r="20" spans="1:24" ht="14" customHeight="1" thickBot="1">
      <c r="A20" s="52" t="s">
        <v>1001</v>
      </c>
      <c r="B20" s="7" t="s">
        <v>962</v>
      </c>
      <c r="C20" s="94" t="s">
        <v>436</v>
      </c>
      <c r="D20" s="7" t="s">
        <v>1005</v>
      </c>
      <c r="E20" s="52" t="s">
        <v>17</v>
      </c>
      <c r="F20" s="7">
        <v>9</v>
      </c>
      <c r="G20" s="7">
        <v>-0.24931150219243201</v>
      </c>
      <c r="H20" s="7">
        <v>0.15803287118374101</v>
      </c>
      <c r="I20" s="7">
        <f t="shared" si="0"/>
        <v>-0.55905592971256435</v>
      </c>
      <c r="J20" s="7">
        <f t="shared" si="1"/>
        <v>6.0432925327700365E-2</v>
      </c>
      <c r="K20" s="7">
        <f t="shared" si="2"/>
        <v>0.77933717033261984</v>
      </c>
      <c r="L20" s="7">
        <f t="shared" si="3"/>
        <v>0.57174857998441397</v>
      </c>
      <c r="M20" s="7">
        <f t="shared" si="4"/>
        <v>1.0622963420016049</v>
      </c>
      <c r="N20" s="53">
        <v>0.15331092626488099</v>
      </c>
      <c r="O20" s="38" t="s">
        <v>14</v>
      </c>
      <c r="P20" s="38" t="s">
        <v>14</v>
      </c>
      <c r="Q20" s="39" t="s">
        <v>14</v>
      </c>
      <c r="R20" s="37" t="s">
        <v>14</v>
      </c>
      <c r="S20" s="38" t="s">
        <v>14</v>
      </c>
      <c r="T20" s="39" t="s">
        <v>14</v>
      </c>
      <c r="U20" s="37" t="s">
        <v>14</v>
      </c>
      <c r="V20" s="38" t="s">
        <v>14</v>
      </c>
      <c r="W20" s="38" t="s">
        <v>14</v>
      </c>
      <c r="X20" s="39" t="s">
        <v>14</v>
      </c>
    </row>
    <row r="21" spans="1:24" ht="14" customHeight="1">
      <c r="A21" s="40" t="s">
        <v>1001</v>
      </c>
      <c r="B21" s="5" t="s">
        <v>962</v>
      </c>
      <c r="C21" s="9" t="s">
        <v>433</v>
      </c>
      <c r="D21" s="8" t="s">
        <v>1006</v>
      </c>
      <c r="E21" s="40" t="s">
        <v>12</v>
      </c>
      <c r="F21" s="5">
        <v>9</v>
      </c>
      <c r="G21" s="5">
        <v>-0.162386856880786</v>
      </c>
      <c r="H21" s="5">
        <v>0.13650338152095801</v>
      </c>
      <c r="I21" s="5">
        <f t="shared" si="0"/>
        <v>-0.42993348466186365</v>
      </c>
      <c r="J21" s="5">
        <f t="shared" si="1"/>
        <v>0.10515977090029169</v>
      </c>
      <c r="K21" s="5">
        <f t="shared" si="2"/>
        <v>0.85011226913811677</v>
      </c>
      <c r="L21" s="5">
        <f t="shared" si="3"/>
        <v>0.65055236499476521</v>
      </c>
      <c r="M21" s="5">
        <f t="shared" si="4"/>
        <v>1.1108880837670512</v>
      </c>
      <c r="N21" s="42">
        <v>0.234196633621366</v>
      </c>
      <c r="O21" s="69">
        <v>5.4208058777123496</v>
      </c>
      <c r="P21" s="68">
        <v>8</v>
      </c>
      <c r="Q21" s="109">
        <v>0.71179735475431705</v>
      </c>
      <c r="R21" s="69">
        <v>-5.6377517099658901E-2</v>
      </c>
      <c r="S21" s="68">
        <v>5.5423062509381199E-2</v>
      </c>
      <c r="T21" s="109">
        <v>0.34291068258926199</v>
      </c>
      <c r="U21" s="69">
        <v>1.1041509585677799E-2</v>
      </c>
      <c r="V21" s="68">
        <v>9.6462218291853703E-4</v>
      </c>
      <c r="W21" s="68" t="b">
        <v>1</v>
      </c>
      <c r="X21" s="143">
        <v>3.6252711055108498E-10</v>
      </c>
    </row>
    <row r="22" spans="1:24" ht="14" customHeight="1">
      <c r="A22" s="40" t="s">
        <v>1001</v>
      </c>
      <c r="B22" s="5" t="s">
        <v>962</v>
      </c>
      <c r="C22" s="9" t="s">
        <v>433</v>
      </c>
      <c r="D22" s="8" t="s">
        <v>1006</v>
      </c>
      <c r="E22" s="40" t="s">
        <v>13</v>
      </c>
      <c r="F22" s="5">
        <v>9</v>
      </c>
      <c r="G22" s="5">
        <v>0.13104743629878099</v>
      </c>
      <c r="H22" s="5">
        <v>0.31913338380089501</v>
      </c>
      <c r="I22" s="5">
        <f t="shared" si="0"/>
        <v>-0.49445399595097317</v>
      </c>
      <c r="J22" s="5">
        <f t="shared" si="1"/>
        <v>0.7565488685485352</v>
      </c>
      <c r="K22" s="5">
        <f t="shared" si="2"/>
        <v>1.1400218584468647</v>
      </c>
      <c r="L22" s="5">
        <f t="shared" si="3"/>
        <v>0.6099038263591694</v>
      </c>
      <c r="M22" s="5">
        <f t="shared" si="4"/>
        <v>2.130909467308844</v>
      </c>
      <c r="N22" s="42">
        <v>0.693618367384083</v>
      </c>
      <c r="O22" s="37">
        <v>4.3860667998355796</v>
      </c>
      <c r="P22" s="38">
        <v>7</v>
      </c>
      <c r="Q22" s="39">
        <v>0.73438973747363501</v>
      </c>
      <c r="R22" s="37" t="s">
        <v>14</v>
      </c>
      <c r="S22" s="38" t="s">
        <v>14</v>
      </c>
      <c r="T22" s="39" t="s">
        <v>14</v>
      </c>
      <c r="U22" s="37" t="s">
        <v>14</v>
      </c>
      <c r="V22" s="38" t="s">
        <v>14</v>
      </c>
      <c r="W22" s="38" t="s">
        <v>14</v>
      </c>
      <c r="X22" s="39" t="s">
        <v>14</v>
      </c>
    </row>
    <row r="23" spans="1:24" ht="14" customHeight="1">
      <c r="A23" s="40" t="s">
        <v>1001</v>
      </c>
      <c r="B23" s="5" t="s">
        <v>962</v>
      </c>
      <c r="C23" s="9" t="s">
        <v>433</v>
      </c>
      <c r="D23" s="8" t="s">
        <v>1006</v>
      </c>
      <c r="E23" s="40" t="s">
        <v>15</v>
      </c>
      <c r="F23" s="5">
        <v>9</v>
      </c>
      <c r="G23" s="5">
        <v>2.3382370842528499E-3</v>
      </c>
      <c r="H23" s="5">
        <v>0.26969904163414199</v>
      </c>
      <c r="I23" s="5">
        <f t="shared" si="0"/>
        <v>-0.52627188451866547</v>
      </c>
      <c r="J23" s="5">
        <f t="shared" si="1"/>
        <v>0.53094835868717116</v>
      </c>
      <c r="K23" s="5">
        <f t="shared" si="2"/>
        <v>1.0023409728924912</v>
      </c>
      <c r="L23" s="5">
        <f t="shared" si="3"/>
        <v>0.59080345253081856</v>
      </c>
      <c r="M23" s="5">
        <f t="shared" si="4"/>
        <v>1.7005442700703535</v>
      </c>
      <c r="N23" s="42">
        <v>0.99329488719947401</v>
      </c>
      <c r="O23" s="37" t="s">
        <v>14</v>
      </c>
      <c r="P23" s="38" t="s">
        <v>14</v>
      </c>
      <c r="Q23" s="39" t="s">
        <v>14</v>
      </c>
      <c r="R23" s="37" t="s">
        <v>14</v>
      </c>
      <c r="S23" s="38" t="s">
        <v>14</v>
      </c>
      <c r="T23" s="39" t="s">
        <v>14</v>
      </c>
      <c r="U23" s="37" t="s">
        <v>14</v>
      </c>
      <c r="V23" s="38" t="s">
        <v>14</v>
      </c>
      <c r="W23" s="38" t="s">
        <v>14</v>
      </c>
      <c r="X23" s="39" t="s">
        <v>14</v>
      </c>
    </row>
    <row r="24" spans="1:24" ht="14" customHeight="1">
      <c r="A24" s="40" t="s">
        <v>1001</v>
      </c>
      <c r="B24" s="5" t="s">
        <v>962</v>
      </c>
      <c r="C24" s="9" t="s">
        <v>433</v>
      </c>
      <c r="D24" s="8" t="s">
        <v>1006</v>
      </c>
      <c r="E24" s="40" t="s">
        <v>16</v>
      </c>
      <c r="F24" s="5">
        <v>9</v>
      </c>
      <c r="G24" s="5">
        <v>-9.8354912212572004E-2</v>
      </c>
      <c r="H24" s="5">
        <v>0.17741888245087101</v>
      </c>
      <c r="I24" s="5">
        <f t="shared" si="0"/>
        <v>-0.44609592181627922</v>
      </c>
      <c r="J24" s="5">
        <f t="shared" si="1"/>
        <v>0.24938609739113518</v>
      </c>
      <c r="K24" s="5">
        <f t="shared" si="2"/>
        <v>0.90632718008067104</v>
      </c>
      <c r="L24" s="5">
        <f t="shared" si="3"/>
        <v>0.64012236741654815</v>
      </c>
      <c r="M24" s="5">
        <f t="shared" si="4"/>
        <v>1.2832373920445292</v>
      </c>
      <c r="N24" s="42">
        <v>0.57932871376825701</v>
      </c>
      <c r="O24" s="37" t="s">
        <v>14</v>
      </c>
      <c r="P24" s="38" t="s">
        <v>14</v>
      </c>
      <c r="Q24" s="39" t="s">
        <v>14</v>
      </c>
      <c r="R24" s="37" t="s">
        <v>14</v>
      </c>
      <c r="S24" s="38" t="s">
        <v>14</v>
      </c>
      <c r="T24" s="39" t="s">
        <v>14</v>
      </c>
      <c r="U24" s="37" t="s">
        <v>14</v>
      </c>
      <c r="V24" s="38" t="s">
        <v>14</v>
      </c>
      <c r="W24" s="38" t="s">
        <v>14</v>
      </c>
      <c r="X24" s="39" t="s">
        <v>14</v>
      </c>
    </row>
    <row r="25" spans="1:24" ht="14" customHeight="1" thickBot="1">
      <c r="A25" s="40" t="s">
        <v>1001</v>
      </c>
      <c r="B25" s="5" t="s">
        <v>962</v>
      </c>
      <c r="C25" s="9" t="s">
        <v>433</v>
      </c>
      <c r="D25" s="8" t="s">
        <v>1006</v>
      </c>
      <c r="E25" s="40" t="s">
        <v>17</v>
      </c>
      <c r="F25" s="5">
        <v>9</v>
      </c>
      <c r="G25" s="5">
        <v>-1.5355572414914399E-2</v>
      </c>
      <c r="H25" s="5">
        <v>0.27515610671897101</v>
      </c>
      <c r="I25" s="5">
        <f t="shared" si="0"/>
        <v>-0.55466154158409753</v>
      </c>
      <c r="J25" s="5">
        <f t="shared" si="1"/>
        <v>0.5239503967542688</v>
      </c>
      <c r="K25" s="5">
        <f t="shared" si="2"/>
        <v>0.98476172323906597</v>
      </c>
      <c r="L25" s="5">
        <f t="shared" si="3"/>
        <v>0.57426659366944943</v>
      </c>
      <c r="M25" s="5">
        <f t="shared" si="4"/>
        <v>1.6886854681207013</v>
      </c>
      <c r="N25" s="42">
        <v>0.95686434413472099</v>
      </c>
      <c r="O25" s="100" t="s">
        <v>14</v>
      </c>
      <c r="P25" s="98" t="s">
        <v>14</v>
      </c>
      <c r="Q25" s="99" t="s">
        <v>14</v>
      </c>
      <c r="R25" s="100" t="s">
        <v>14</v>
      </c>
      <c r="S25" s="98" t="s">
        <v>14</v>
      </c>
      <c r="T25" s="99" t="s">
        <v>14</v>
      </c>
      <c r="U25" s="100" t="s">
        <v>14</v>
      </c>
      <c r="V25" s="98" t="s">
        <v>14</v>
      </c>
      <c r="W25" s="98" t="s">
        <v>14</v>
      </c>
      <c r="X25" s="99" t="s">
        <v>14</v>
      </c>
    </row>
    <row r="26" spans="1:24" ht="14" customHeight="1">
      <c r="A26" s="50" t="s">
        <v>1001</v>
      </c>
      <c r="B26" s="6" t="s">
        <v>962</v>
      </c>
      <c r="C26" s="108" t="s">
        <v>434</v>
      </c>
      <c r="D26" s="6" t="s">
        <v>1007</v>
      </c>
      <c r="E26" s="50" t="s">
        <v>12</v>
      </c>
      <c r="F26" s="6">
        <v>8</v>
      </c>
      <c r="G26" s="6">
        <v>-6.0397066689080903E-2</v>
      </c>
      <c r="H26" s="6">
        <v>6.8075924033507595E-2</v>
      </c>
      <c r="I26" s="6">
        <f t="shared" si="0"/>
        <v>-0.1938258777947558</v>
      </c>
      <c r="J26" s="6">
        <f t="shared" si="1"/>
        <v>7.3031744416593991E-2</v>
      </c>
      <c r="K26" s="6">
        <f t="shared" si="2"/>
        <v>0.94139066448939845</v>
      </c>
      <c r="L26" s="6">
        <f t="shared" si="3"/>
        <v>0.82380133388601318</v>
      </c>
      <c r="M26" s="6">
        <f t="shared" si="4"/>
        <v>1.0757646858950269</v>
      </c>
      <c r="N26" s="51">
        <v>0.374970387264497</v>
      </c>
      <c r="O26" s="38">
        <v>9.0564558933043404</v>
      </c>
      <c r="P26" s="38">
        <v>7</v>
      </c>
      <c r="Q26" s="39">
        <v>0.248628127836206</v>
      </c>
      <c r="R26" s="37">
        <v>-2.8738123346504399E-2</v>
      </c>
      <c r="S26" s="38">
        <v>3.0586872567964302E-2</v>
      </c>
      <c r="T26" s="39">
        <v>0.38371170138809102</v>
      </c>
      <c r="U26" s="37">
        <v>1.0290634294445799E-2</v>
      </c>
      <c r="V26" s="46">
        <v>8.4917657932327397E-6</v>
      </c>
      <c r="W26" s="38" t="b">
        <v>1</v>
      </c>
      <c r="X26" s="47">
        <v>1.16026769742743E-61</v>
      </c>
    </row>
    <row r="27" spans="1:24" ht="14" customHeight="1">
      <c r="A27" s="40" t="s">
        <v>1001</v>
      </c>
      <c r="B27" s="5" t="s">
        <v>962</v>
      </c>
      <c r="C27" s="9" t="s">
        <v>434</v>
      </c>
      <c r="D27" s="5" t="s">
        <v>1007</v>
      </c>
      <c r="E27" s="40" t="s">
        <v>13</v>
      </c>
      <c r="F27" s="5">
        <v>8</v>
      </c>
      <c r="G27" s="5">
        <v>9.6147226555982998E-2</v>
      </c>
      <c r="H27" s="5">
        <v>0.18020488508452701</v>
      </c>
      <c r="I27" s="5">
        <f t="shared" si="0"/>
        <v>-0.25705434820968992</v>
      </c>
      <c r="J27" s="5">
        <f t="shared" si="1"/>
        <v>0.44934880132165594</v>
      </c>
      <c r="K27" s="5">
        <f t="shared" si="2"/>
        <v>1.1009211368903622</v>
      </c>
      <c r="L27" s="5">
        <f t="shared" si="3"/>
        <v>0.77332618372973883</v>
      </c>
      <c r="M27" s="5">
        <f t="shared" si="4"/>
        <v>1.5672912351245898</v>
      </c>
      <c r="N27" s="42">
        <v>0.61283381855032304</v>
      </c>
      <c r="O27" s="38">
        <v>7.8948954955351596</v>
      </c>
      <c r="P27" s="38">
        <v>6</v>
      </c>
      <c r="Q27" s="39">
        <v>0.24590513328507299</v>
      </c>
      <c r="R27" s="37" t="s">
        <v>14</v>
      </c>
      <c r="S27" s="38" t="s">
        <v>14</v>
      </c>
      <c r="T27" s="39" t="s">
        <v>14</v>
      </c>
      <c r="U27" s="37" t="s">
        <v>14</v>
      </c>
      <c r="V27" s="38" t="s">
        <v>14</v>
      </c>
      <c r="W27" s="38" t="s">
        <v>14</v>
      </c>
      <c r="X27" s="39" t="s">
        <v>14</v>
      </c>
    </row>
    <row r="28" spans="1:24" ht="14" customHeight="1">
      <c r="A28" s="40" t="s">
        <v>1001</v>
      </c>
      <c r="B28" s="5" t="s">
        <v>962</v>
      </c>
      <c r="C28" s="9" t="s">
        <v>434</v>
      </c>
      <c r="D28" s="5" t="s">
        <v>1007</v>
      </c>
      <c r="E28" s="40" t="s">
        <v>15</v>
      </c>
      <c r="F28" s="5">
        <v>8</v>
      </c>
      <c r="G28" s="5">
        <v>-0.204684761616057</v>
      </c>
      <c r="H28" s="5">
        <v>0.14646954597318201</v>
      </c>
      <c r="I28" s="5">
        <f t="shared" si="0"/>
        <v>-0.49176507172349371</v>
      </c>
      <c r="J28" s="5">
        <f t="shared" si="1"/>
        <v>8.2395548491379728E-2</v>
      </c>
      <c r="K28" s="5">
        <f t="shared" si="2"/>
        <v>0.81490416499706309</v>
      </c>
      <c r="L28" s="5">
        <f t="shared" si="3"/>
        <v>0.61154601840983103</v>
      </c>
      <c r="M28" s="5">
        <f t="shared" si="4"/>
        <v>1.0858852451632366</v>
      </c>
      <c r="N28" s="42">
        <v>0.20497188751171599</v>
      </c>
      <c r="O28" s="38" t="s">
        <v>14</v>
      </c>
      <c r="P28" s="38" t="s">
        <v>14</v>
      </c>
      <c r="Q28" s="39" t="s">
        <v>14</v>
      </c>
      <c r="R28" s="37" t="s">
        <v>14</v>
      </c>
      <c r="S28" s="38" t="s">
        <v>14</v>
      </c>
      <c r="T28" s="39" t="s">
        <v>14</v>
      </c>
      <c r="U28" s="37" t="s">
        <v>14</v>
      </c>
      <c r="V28" s="38" t="s">
        <v>14</v>
      </c>
      <c r="W28" s="38" t="s">
        <v>14</v>
      </c>
      <c r="X28" s="39" t="s">
        <v>14</v>
      </c>
    </row>
    <row r="29" spans="1:24" ht="14" customHeight="1">
      <c r="A29" s="40" t="s">
        <v>1001</v>
      </c>
      <c r="B29" s="5" t="s">
        <v>962</v>
      </c>
      <c r="C29" s="9" t="s">
        <v>434</v>
      </c>
      <c r="D29" s="5" t="s">
        <v>1007</v>
      </c>
      <c r="E29" s="40" t="s">
        <v>16</v>
      </c>
      <c r="F29" s="5">
        <v>8</v>
      </c>
      <c r="G29" s="5">
        <v>-6.5094409781559601E-2</v>
      </c>
      <c r="H29" s="5">
        <v>8.0270241072921397E-2</v>
      </c>
      <c r="I29" s="5">
        <f t="shared" si="0"/>
        <v>-0.22242408228448551</v>
      </c>
      <c r="J29" s="5">
        <f t="shared" si="1"/>
        <v>9.2235262721366326E-2</v>
      </c>
      <c r="K29" s="5">
        <f t="shared" si="2"/>
        <v>0.93697899921888606</v>
      </c>
      <c r="L29" s="5">
        <f t="shared" si="3"/>
        <v>0.80057578232771864</v>
      </c>
      <c r="M29" s="5">
        <f t="shared" si="4"/>
        <v>1.0966227861959501</v>
      </c>
      <c r="N29" s="42">
        <v>0.41739969516754799</v>
      </c>
      <c r="O29" s="38" t="s">
        <v>14</v>
      </c>
      <c r="P29" s="38" t="s">
        <v>14</v>
      </c>
      <c r="Q29" s="39" t="s">
        <v>14</v>
      </c>
      <c r="R29" s="37" t="s">
        <v>14</v>
      </c>
      <c r="S29" s="38" t="s">
        <v>14</v>
      </c>
      <c r="T29" s="39" t="s">
        <v>14</v>
      </c>
      <c r="U29" s="37" t="s">
        <v>14</v>
      </c>
      <c r="V29" s="38" t="s">
        <v>14</v>
      </c>
      <c r="W29" s="38" t="s">
        <v>14</v>
      </c>
      <c r="X29" s="39" t="s">
        <v>14</v>
      </c>
    </row>
    <row r="30" spans="1:24" ht="14" customHeight="1" thickBot="1">
      <c r="A30" s="52" t="s">
        <v>1001</v>
      </c>
      <c r="B30" s="7" t="s">
        <v>962</v>
      </c>
      <c r="C30" s="94" t="s">
        <v>434</v>
      </c>
      <c r="D30" s="7" t="s">
        <v>1007</v>
      </c>
      <c r="E30" s="52" t="s">
        <v>17</v>
      </c>
      <c r="F30" s="7">
        <v>8</v>
      </c>
      <c r="G30" s="7">
        <v>-0.19547434508007799</v>
      </c>
      <c r="H30" s="7">
        <v>0.146819629690673</v>
      </c>
      <c r="I30" s="7">
        <f t="shared" si="0"/>
        <v>-0.48324081927379708</v>
      </c>
      <c r="J30" s="7">
        <f t="shared" si="1"/>
        <v>9.2292129113641097E-2</v>
      </c>
      <c r="K30" s="7">
        <f t="shared" si="2"/>
        <v>0.82244444303985509</v>
      </c>
      <c r="L30" s="7">
        <f t="shared" si="3"/>
        <v>0.61678127266915317</v>
      </c>
      <c r="M30" s="7">
        <f t="shared" si="4"/>
        <v>1.0966851489506431</v>
      </c>
      <c r="N30" s="53">
        <v>0.22478098183940301</v>
      </c>
      <c r="O30" s="38" t="s">
        <v>14</v>
      </c>
      <c r="P30" s="38" t="s">
        <v>14</v>
      </c>
      <c r="Q30" s="39" t="s">
        <v>14</v>
      </c>
      <c r="R30" s="37" t="s">
        <v>14</v>
      </c>
      <c r="S30" s="38" t="s">
        <v>14</v>
      </c>
      <c r="T30" s="39" t="s">
        <v>14</v>
      </c>
      <c r="U30" s="37" t="s">
        <v>14</v>
      </c>
      <c r="V30" s="38" t="s">
        <v>14</v>
      </c>
      <c r="W30" s="38" t="s">
        <v>14</v>
      </c>
      <c r="X30" s="39" t="s">
        <v>14</v>
      </c>
    </row>
    <row r="31" spans="1:24" ht="14" customHeight="1">
      <c r="A31" s="40" t="s">
        <v>1001</v>
      </c>
      <c r="B31" s="5" t="s">
        <v>962</v>
      </c>
      <c r="C31" s="9" t="s">
        <v>430</v>
      </c>
      <c r="D31" s="8" t="s">
        <v>1008</v>
      </c>
      <c r="E31" s="40" t="s">
        <v>12</v>
      </c>
      <c r="F31" s="5">
        <v>8</v>
      </c>
      <c r="G31" s="5">
        <v>-8.6238918625548194E-2</v>
      </c>
      <c r="H31" s="5">
        <v>7.7748029789808201E-2</v>
      </c>
      <c r="I31" s="5">
        <f t="shared" si="0"/>
        <v>-0.23862505701357226</v>
      </c>
      <c r="J31" s="5">
        <f t="shared" si="1"/>
        <v>6.6147219762475867E-2</v>
      </c>
      <c r="K31" s="5">
        <f t="shared" si="2"/>
        <v>0.91737502705463858</v>
      </c>
      <c r="L31" s="5">
        <f t="shared" si="3"/>
        <v>0.7877101734154357</v>
      </c>
      <c r="M31" s="5">
        <f t="shared" si="4"/>
        <v>1.0683839928263235</v>
      </c>
      <c r="N31" s="42">
        <v>0.26733945263056602</v>
      </c>
      <c r="O31" s="69">
        <v>8.0976389392364894</v>
      </c>
      <c r="P31" s="68">
        <v>7</v>
      </c>
      <c r="Q31" s="109">
        <v>0.32406304062221902</v>
      </c>
      <c r="R31" s="69">
        <v>-4.4490304057572698E-2</v>
      </c>
      <c r="S31" s="68">
        <v>3.21727620628336E-2</v>
      </c>
      <c r="T31" s="109">
        <v>0.21597255092036199</v>
      </c>
      <c r="U31" s="69">
        <v>1.0290634294445799E-2</v>
      </c>
      <c r="V31" s="144">
        <v>1.1775844889936E-5</v>
      </c>
      <c r="W31" s="68" t="b">
        <v>1</v>
      </c>
      <c r="X31" s="143">
        <v>1.62858036931725E-60</v>
      </c>
    </row>
    <row r="32" spans="1:24" ht="14" customHeight="1">
      <c r="A32" s="40" t="s">
        <v>1001</v>
      </c>
      <c r="B32" s="5" t="s">
        <v>962</v>
      </c>
      <c r="C32" s="9" t="s">
        <v>430</v>
      </c>
      <c r="D32" s="8" t="s">
        <v>1008</v>
      </c>
      <c r="E32" s="40" t="s">
        <v>13</v>
      </c>
      <c r="F32" s="5">
        <v>8</v>
      </c>
      <c r="G32" s="5">
        <v>0.15543273593736401</v>
      </c>
      <c r="H32" s="5">
        <v>0.18944599728207501</v>
      </c>
      <c r="I32" s="5">
        <f t="shared" si="0"/>
        <v>-0.21588141873550298</v>
      </c>
      <c r="J32" s="5">
        <f t="shared" si="1"/>
        <v>0.52674689061023106</v>
      </c>
      <c r="K32" s="5">
        <f t="shared" si="2"/>
        <v>1.1681633580112596</v>
      </c>
      <c r="L32" s="5">
        <f t="shared" si="3"/>
        <v>0.80583085264957965</v>
      </c>
      <c r="M32" s="5">
        <f t="shared" si="4"/>
        <v>1.6934144758956622</v>
      </c>
      <c r="N32" s="42">
        <v>0.44332128619211297</v>
      </c>
      <c r="O32" s="37">
        <v>6.1405516655620502</v>
      </c>
      <c r="P32" s="38">
        <v>6</v>
      </c>
      <c r="Q32" s="39">
        <v>0.40763113392412598</v>
      </c>
      <c r="R32" s="37" t="s">
        <v>14</v>
      </c>
      <c r="S32" s="38" t="s">
        <v>14</v>
      </c>
      <c r="T32" s="39" t="s">
        <v>14</v>
      </c>
      <c r="U32" s="37" t="s">
        <v>14</v>
      </c>
      <c r="V32" s="38" t="s">
        <v>14</v>
      </c>
      <c r="W32" s="38" t="s">
        <v>14</v>
      </c>
      <c r="X32" s="39" t="s">
        <v>14</v>
      </c>
    </row>
    <row r="33" spans="1:24" ht="14" customHeight="1">
      <c r="A33" s="40" t="s">
        <v>1001</v>
      </c>
      <c r="B33" s="5" t="s">
        <v>962</v>
      </c>
      <c r="C33" s="9" t="s">
        <v>430</v>
      </c>
      <c r="D33" s="8" t="s">
        <v>1008</v>
      </c>
      <c r="E33" s="40" t="s">
        <v>15</v>
      </c>
      <c r="F33" s="5">
        <v>8</v>
      </c>
      <c r="G33" s="5">
        <v>6.6605815802666599E-2</v>
      </c>
      <c r="H33" s="5">
        <v>0.170831647727407</v>
      </c>
      <c r="I33" s="5">
        <f t="shared" si="0"/>
        <v>-0.26822421374305111</v>
      </c>
      <c r="J33" s="5">
        <f t="shared" si="1"/>
        <v>0.40143584534838433</v>
      </c>
      <c r="K33" s="5">
        <f t="shared" si="2"/>
        <v>1.0688740618581065</v>
      </c>
      <c r="L33" s="5">
        <f t="shared" si="3"/>
        <v>0.76473629749138361</v>
      </c>
      <c r="M33" s="5">
        <f t="shared" si="4"/>
        <v>1.4939682657418523</v>
      </c>
      <c r="N33" s="42">
        <v>0.70820821532413503</v>
      </c>
      <c r="O33" s="37" t="s">
        <v>14</v>
      </c>
      <c r="P33" s="38" t="s">
        <v>14</v>
      </c>
      <c r="Q33" s="39" t="s">
        <v>14</v>
      </c>
      <c r="R33" s="37" t="s">
        <v>14</v>
      </c>
      <c r="S33" s="38" t="s">
        <v>14</v>
      </c>
      <c r="T33" s="39" t="s">
        <v>14</v>
      </c>
      <c r="U33" s="37" t="s">
        <v>14</v>
      </c>
      <c r="V33" s="38" t="s">
        <v>14</v>
      </c>
      <c r="W33" s="38" t="s">
        <v>14</v>
      </c>
      <c r="X33" s="39" t="s">
        <v>14</v>
      </c>
    </row>
    <row r="34" spans="1:24" ht="14" customHeight="1">
      <c r="A34" s="40" t="s">
        <v>1001</v>
      </c>
      <c r="B34" s="5" t="s">
        <v>962</v>
      </c>
      <c r="C34" s="9" t="s">
        <v>430</v>
      </c>
      <c r="D34" s="8" t="s">
        <v>1008</v>
      </c>
      <c r="E34" s="40" t="s">
        <v>16</v>
      </c>
      <c r="F34" s="5">
        <v>8</v>
      </c>
      <c r="G34" s="5">
        <v>-1.19801422425415E-2</v>
      </c>
      <c r="H34" s="5">
        <v>9.9983543287622101E-2</v>
      </c>
      <c r="I34" s="5">
        <f t="shared" si="0"/>
        <v>-0.20794788708628081</v>
      </c>
      <c r="J34" s="5">
        <f t="shared" si="1"/>
        <v>0.18398760260119784</v>
      </c>
      <c r="K34" s="5">
        <f t="shared" si="2"/>
        <v>0.9880913339451709</v>
      </c>
      <c r="L34" s="5">
        <f t="shared" si="3"/>
        <v>0.81224936429006245</v>
      </c>
      <c r="M34" s="5">
        <f t="shared" si="4"/>
        <v>1.2020009213191478</v>
      </c>
      <c r="N34" s="42">
        <v>0.90462483446337605</v>
      </c>
      <c r="O34" s="37" t="s">
        <v>14</v>
      </c>
      <c r="P34" s="38" t="s">
        <v>14</v>
      </c>
      <c r="Q34" s="39" t="s">
        <v>14</v>
      </c>
      <c r="R34" s="37" t="s">
        <v>14</v>
      </c>
      <c r="S34" s="38" t="s">
        <v>14</v>
      </c>
      <c r="T34" s="39" t="s">
        <v>14</v>
      </c>
      <c r="U34" s="37" t="s">
        <v>14</v>
      </c>
      <c r="V34" s="38" t="s">
        <v>14</v>
      </c>
      <c r="W34" s="38" t="s">
        <v>14</v>
      </c>
      <c r="X34" s="39" t="s">
        <v>14</v>
      </c>
    </row>
    <row r="35" spans="1:24" ht="14" customHeight="1" thickBot="1">
      <c r="A35" s="40" t="s">
        <v>1001</v>
      </c>
      <c r="B35" s="5" t="s">
        <v>962</v>
      </c>
      <c r="C35" s="9" t="s">
        <v>430</v>
      </c>
      <c r="D35" s="8" t="s">
        <v>1008</v>
      </c>
      <c r="E35" s="40" t="s">
        <v>17</v>
      </c>
      <c r="F35" s="5">
        <v>8</v>
      </c>
      <c r="G35" s="5">
        <v>6.13391567674079E-2</v>
      </c>
      <c r="H35" s="5">
        <v>0.16901647731261199</v>
      </c>
      <c r="I35" s="5">
        <f t="shared" si="0"/>
        <v>-0.26993313876531155</v>
      </c>
      <c r="J35" s="5">
        <f t="shared" si="1"/>
        <v>0.39261145230012739</v>
      </c>
      <c r="K35" s="5">
        <f t="shared" si="2"/>
        <v>1.063259464685127</v>
      </c>
      <c r="L35" s="5">
        <f t="shared" si="3"/>
        <v>0.76343053653873372</v>
      </c>
      <c r="M35" s="5">
        <f t="shared" si="4"/>
        <v>1.4808428994314196</v>
      </c>
      <c r="N35" s="42">
        <v>0.72737699630444796</v>
      </c>
      <c r="O35" s="100" t="s">
        <v>14</v>
      </c>
      <c r="P35" s="98" t="s">
        <v>14</v>
      </c>
      <c r="Q35" s="99" t="s">
        <v>14</v>
      </c>
      <c r="R35" s="100" t="s">
        <v>14</v>
      </c>
      <c r="S35" s="98" t="s">
        <v>14</v>
      </c>
      <c r="T35" s="99" t="s">
        <v>14</v>
      </c>
      <c r="U35" s="100" t="s">
        <v>14</v>
      </c>
      <c r="V35" s="98" t="s">
        <v>14</v>
      </c>
      <c r="W35" s="98" t="s">
        <v>14</v>
      </c>
      <c r="X35" s="99" t="s">
        <v>14</v>
      </c>
    </row>
    <row r="36" spans="1:24" ht="14" customHeight="1">
      <c r="A36" s="50" t="s">
        <v>1001</v>
      </c>
      <c r="B36" s="6" t="s">
        <v>962</v>
      </c>
      <c r="C36" s="108" t="s">
        <v>435</v>
      </c>
      <c r="D36" s="6" t="s">
        <v>1009</v>
      </c>
      <c r="E36" s="50" t="s">
        <v>12</v>
      </c>
      <c r="F36" s="6">
        <v>8</v>
      </c>
      <c r="G36" s="6">
        <v>7.5064084488096997E-2</v>
      </c>
      <c r="H36" s="6">
        <v>3.6362995535043401E-2</v>
      </c>
      <c r="I36" s="6">
        <f t="shared" si="0"/>
        <v>3.792613239411935E-3</v>
      </c>
      <c r="J36" s="6">
        <f t="shared" si="1"/>
        <v>0.14633555573678206</v>
      </c>
      <c r="K36" s="6">
        <f t="shared" si="2"/>
        <v>1.077953228752055</v>
      </c>
      <c r="L36" s="6">
        <f t="shared" si="3"/>
        <v>1.0037998142977356</v>
      </c>
      <c r="M36" s="6">
        <f t="shared" si="4"/>
        <v>1.1575845570263537</v>
      </c>
      <c r="N36" s="51">
        <v>3.8989404007664603E-2</v>
      </c>
      <c r="O36" s="38">
        <v>10.411999066322601</v>
      </c>
      <c r="P36" s="38">
        <v>7</v>
      </c>
      <c r="Q36" s="39">
        <v>0.16640297912784399</v>
      </c>
      <c r="R36" s="37">
        <v>-1.95314011178905E-2</v>
      </c>
      <c r="S36" s="38">
        <v>1.6018804924494302E-2</v>
      </c>
      <c r="T36" s="39">
        <v>0.26849152514460101</v>
      </c>
      <c r="U36" s="37">
        <v>1.0290634294445799E-2</v>
      </c>
      <c r="V36" s="46">
        <v>1.33134692796737E-5</v>
      </c>
      <c r="W36" s="38" t="b">
        <v>1</v>
      </c>
      <c r="X36" s="47">
        <v>4.2613044278085603E-61</v>
      </c>
    </row>
    <row r="37" spans="1:24" ht="14" customHeight="1">
      <c r="A37" s="40" t="s">
        <v>1001</v>
      </c>
      <c r="B37" s="5" t="s">
        <v>962</v>
      </c>
      <c r="C37" s="9" t="s">
        <v>435</v>
      </c>
      <c r="D37" s="5" t="s">
        <v>1009</v>
      </c>
      <c r="E37" s="40" t="s">
        <v>13</v>
      </c>
      <c r="F37" s="5">
        <v>8</v>
      </c>
      <c r="G37" s="5">
        <v>0.18279450233611999</v>
      </c>
      <c r="H37" s="5">
        <v>9.5095033169742799E-2</v>
      </c>
      <c r="I37" s="5">
        <f t="shared" si="0"/>
        <v>-3.5917626765759048E-3</v>
      </c>
      <c r="J37" s="5">
        <f t="shared" si="1"/>
        <v>0.36918076734881589</v>
      </c>
      <c r="K37" s="5">
        <f t="shared" si="2"/>
        <v>1.2005676688782498</v>
      </c>
      <c r="L37" s="5">
        <f t="shared" si="3"/>
        <v>0.99641467998717193</v>
      </c>
      <c r="M37" s="5">
        <f t="shared" si="4"/>
        <v>1.4465490688819553</v>
      </c>
      <c r="N37" s="42">
        <v>0.102947363223717</v>
      </c>
      <c r="O37" s="38">
        <v>8.3444606268049597</v>
      </c>
      <c r="P37" s="38">
        <v>6</v>
      </c>
      <c r="Q37" s="39">
        <v>0.21393762156116899</v>
      </c>
      <c r="R37" s="37" t="s">
        <v>14</v>
      </c>
      <c r="S37" s="38" t="s">
        <v>14</v>
      </c>
      <c r="T37" s="39" t="s">
        <v>14</v>
      </c>
      <c r="U37" s="37" t="s">
        <v>14</v>
      </c>
      <c r="V37" s="38" t="s">
        <v>14</v>
      </c>
      <c r="W37" s="38" t="s">
        <v>14</v>
      </c>
      <c r="X37" s="39" t="s">
        <v>14</v>
      </c>
    </row>
    <row r="38" spans="1:24" ht="14" customHeight="1">
      <c r="A38" s="40" t="s">
        <v>1001</v>
      </c>
      <c r="B38" s="5" t="s">
        <v>962</v>
      </c>
      <c r="C38" s="9" t="s">
        <v>435</v>
      </c>
      <c r="D38" s="5" t="s">
        <v>1009</v>
      </c>
      <c r="E38" s="40" t="s">
        <v>15</v>
      </c>
      <c r="F38" s="5">
        <v>8</v>
      </c>
      <c r="G38" s="5">
        <v>5.8968194984555702E-2</v>
      </c>
      <c r="H38" s="5">
        <v>6.7121466561121404E-2</v>
      </c>
      <c r="I38" s="5">
        <f t="shared" si="0"/>
        <v>-7.2589879475242244E-2</v>
      </c>
      <c r="J38" s="5">
        <f t="shared" si="1"/>
        <v>0.19052626944435364</v>
      </c>
      <c r="K38" s="5">
        <f t="shared" si="2"/>
        <v>1.060741503303757</v>
      </c>
      <c r="L38" s="5">
        <f t="shared" si="3"/>
        <v>0.92998215659559968</v>
      </c>
      <c r="M38" s="5">
        <f t="shared" si="4"/>
        <v>1.209886156257074</v>
      </c>
      <c r="N38" s="42">
        <v>0.40879777147062601</v>
      </c>
      <c r="O38" s="38" t="s">
        <v>14</v>
      </c>
      <c r="P38" s="38" t="s">
        <v>14</v>
      </c>
      <c r="Q38" s="39" t="s">
        <v>14</v>
      </c>
      <c r="R38" s="37" t="s">
        <v>14</v>
      </c>
      <c r="S38" s="38" t="s">
        <v>14</v>
      </c>
      <c r="T38" s="39" t="s">
        <v>14</v>
      </c>
      <c r="U38" s="37" t="s">
        <v>14</v>
      </c>
      <c r="V38" s="38" t="s">
        <v>14</v>
      </c>
      <c r="W38" s="38" t="s">
        <v>14</v>
      </c>
      <c r="X38" s="39" t="s">
        <v>14</v>
      </c>
    </row>
    <row r="39" spans="1:24" ht="14" customHeight="1">
      <c r="A39" s="40" t="s">
        <v>1001</v>
      </c>
      <c r="B39" s="5" t="s">
        <v>962</v>
      </c>
      <c r="C39" s="9" t="s">
        <v>435</v>
      </c>
      <c r="D39" s="5" t="s">
        <v>1009</v>
      </c>
      <c r="E39" s="40" t="s">
        <v>16</v>
      </c>
      <c r="F39" s="5">
        <v>8</v>
      </c>
      <c r="G39" s="5">
        <v>5.7234983270717597E-2</v>
      </c>
      <c r="H39" s="5">
        <v>4.1290976032533899E-2</v>
      </c>
      <c r="I39" s="5">
        <f t="shared" si="0"/>
        <v>-2.369532975304884E-2</v>
      </c>
      <c r="J39" s="5">
        <f t="shared" si="1"/>
        <v>0.13816529629448404</v>
      </c>
      <c r="K39" s="5">
        <f t="shared" si="2"/>
        <v>1.0589046060306522</v>
      </c>
      <c r="L39" s="5">
        <f t="shared" si="3"/>
        <v>0.97658320028215073</v>
      </c>
      <c r="M39" s="5">
        <f t="shared" si="4"/>
        <v>1.148165322062652</v>
      </c>
      <c r="N39" s="42">
        <v>0.165704825587003</v>
      </c>
      <c r="O39" s="38" t="s">
        <v>14</v>
      </c>
      <c r="P39" s="38" t="s">
        <v>14</v>
      </c>
      <c r="Q39" s="39" t="s">
        <v>14</v>
      </c>
      <c r="R39" s="37" t="s">
        <v>14</v>
      </c>
      <c r="S39" s="38" t="s">
        <v>14</v>
      </c>
      <c r="T39" s="39" t="s">
        <v>14</v>
      </c>
      <c r="U39" s="37" t="s">
        <v>14</v>
      </c>
      <c r="V39" s="38" t="s">
        <v>14</v>
      </c>
      <c r="W39" s="38" t="s">
        <v>14</v>
      </c>
      <c r="X39" s="39" t="s">
        <v>14</v>
      </c>
    </row>
    <row r="40" spans="1:24" ht="14" customHeight="1" thickBot="1">
      <c r="A40" s="52" t="s">
        <v>1001</v>
      </c>
      <c r="B40" s="7" t="s">
        <v>962</v>
      </c>
      <c r="C40" s="94" t="s">
        <v>435</v>
      </c>
      <c r="D40" s="7" t="s">
        <v>1009</v>
      </c>
      <c r="E40" s="52" t="s">
        <v>17</v>
      </c>
      <c r="F40" s="7">
        <v>8</v>
      </c>
      <c r="G40" s="7">
        <v>6.0281297139287801E-2</v>
      </c>
      <c r="H40" s="7">
        <v>6.2721640971656001E-2</v>
      </c>
      <c r="I40" s="7">
        <f t="shared" si="0"/>
        <v>-6.2653119165157964E-2</v>
      </c>
      <c r="J40" s="7">
        <f t="shared" si="1"/>
        <v>0.18321571344373355</v>
      </c>
      <c r="K40" s="7">
        <f t="shared" si="2"/>
        <v>1.0621352801427775</v>
      </c>
      <c r="L40" s="7">
        <f t="shared" si="3"/>
        <v>0.93926923168149179</v>
      </c>
      <c r="M40" s="7">
        <f t="shared" si="4"/>
        <v>1.2010734678324138</v>
      </c>
      <c r="N40" s="53">
        <v>0.36852021927623202</v>
      </c>
      <c r="O40" s="38" t="s">
        <v>14</v>
      </c>
      <c r="P40" s="38" t="s">
        <v>14</v>
      </c>
      <c r="Q40" s="39" t="s">
        <v>14</v>
      </c>
      <c r="R40" s="37" t="s">
        <v>14</v>
      </c>
      <c r="S40" s="38" t="s">
        <v>14</v>
      </c>
      <c r="T40" s="39" t="s">
        <v>14</v>
      </c>
      <c r="U40" s="37" t="s">
        <v>14</v>
      </c>
      <c r="V40" s="38" t="s">
        <v>14</v>
      </c>
      <c r="W40" s="38" t="s">
        <v>14</v>
      </c>
      <c r="X40" s="39" t="s">
        <v>14</v>
      </c>
    </row>
    <row r="41" spans="1:24" ht="14" customHeight="1">
      <c r="A41" s="50" t="s">
        <v>1001</v>
      </c>
      <c r="B41" s="6" t="s">
        <v>962</v>
      </c>
      <c r="C41" s="108" t="s">
        <v>432</v>
      </c>
      <c r="D41" s="51" t="s">
        <v>1010</v>
      </c>
      <c r="E41" s="50" t="s">
        <v>12</v>
      </c>
      <c r="F41" s="6">
        <v>8</v>
      </c>
      <c r="G41" s="6">
        <v>6.7840382437409794E-2</v>
      </c>
      <c r="H41" s="6">
        <v>4.1883001337186997E-2</v>
      </c>
      <c r="I41" s="6">
        <f t="shared" si="0"/>
        <v>-1.4250300183476713E-2</v>
      </c>
      <c r="J41" s="6">
        <f t="shared" si="1"/>
        <v>0.14993106505829629</v>
      </c>
      <c r="K41" s="6">
        <f t="shared" si="2"/>
        <v>1.070194473011687</v>
      </c>
      <c r="L41" s="6">
        <f t="shared" si="3"/>
        <v>0.98585075475362516</v>
      </c>
      <c r="M41" s="6">
        <f t="shared" si="4"/>
        <v>1.1617541545129613</v>
      </c>
      <c r="N41" s="51">
        <v>0.10528398452920699</v>
      </c>
      <c r="O41" s="69">
        <v>9.7063686303640502</v>
      </c>
      <c r="P41" s="68">
        <v>7</v>
      </c>
      <c r="Q41" s="109">
        <v>0.20583285650785699</v>
      </c>
      <c r="R41" s="69">
        <v>-2.5592978967226399E-2</v>
      </c>
      <c r="S41" s="68">
        <v>1.7701945500958698E-2</v>
      </c>
      <c r="T41" s="109">
        <v>0.19837611755002399</v>
      </c>
      <c r="U41" s="69">
        <v>1.0290634294445799E-2</v>
      </c>
      <c r="V41" s="144">
        <v>1.5485228846748299E-5</v>
      </c>
      <c r="W41" s="68" t="b">
        <v>1</v>
      </c>
      <c r="X41" s="143">
        <v>1.8426509485397301E-60</v>
      </c>
    </row>
    <row r="42" spans="1:24" ht="14" customHeight="1">
      <c r="A42" s="40" t="s">
        <v>1001</v>
      </c>
      <c r="B42" s="5" t="s">
        <v>962</v>
      </c>
      <c r="C42" s="9" t="s">
        <v>432</v>
      </c>
      <c r="D42" s="42" t="s">
        <v>1010</v>
      </c>
      <c r="E42" s="40" t="s">
        <v>13</v>
      </c>
      <c r="F42" s="5">
        <v>8</v>
      </c>
      <c r="G42" s="5">
        <v>0.20942114171897999</v>
      </c>
      <c r="H42" s="5">
        <v>0.10539246649615699</v>
      </c>
      <c r="I42" s="5">
        <f t="shared" si="0"/>
        <v>2.8519073865122813E-3</v>
      </c>
      <c r="J42" s="5">
        <f t="shared" si="1"/>
        <v>0.41599037605144773</v>
      </c>
      <c r="K42" s="5">
        <f t="shared" si="2"/>
        <v>1.2329641418442652</v>
      </c>
      <c r="L42" s="5">
        <f t="shared" si="3"/>
        <v>1.0028559779430799</v>
      </c>
      <c r="M42" s="5">
        <f t="shared" si="4"/>
        <v>1.5158712801331564</v>
      </c>
      <c r="N42" s="42">
        <v>9.4098678022575905E-2</v>
      </c>
      <c r="O42" s="37">
        <v>7.1985614275034502</v>
      </c>
      <c r="P42" s="38">
        <v>6</v>
      </c>
      <c r="Q42" s="39">
        <v>0.30287422025730099</v>
      </c>
      <c r="R42" s="37" t="s">
        <v>14</v>
      </c>
      <c r="S42" s="38" t="s">
        <v>14</v>
      </c>
      <c r="T42" s="39" t="s">
        <v>14</v>
      </c>
      <c r="U42" s="37" t="s">
        <v>14</v>
      </c>
      <c r="V42" s="38" t="s">
        <v>14</v>
      </c>
      <c r="W42" s="38" t="s">
        <v>14</v>
      </c>
      <c r="X42" s="39" t="s">
        <v>14</v>
      </c>
    </row>
    <row r="43" spans="1:24" ht="14" customHeight="1">
      <c r="A43" s="40" t="s">
        <v>1001</v>
      </c>
      <c r="B43" s="5" t="s">
        <v>962</v>
      </c>
      <c r="C43" s="9" t="s">
        <v>432</v>
      </c>
      <c r="D43" s="42" t="s">
        <v>1010</v>
      </c>
      <c r="E43" s="40" t="s">
        <v>15</v>
      </c>
      <c r="F43" s="5">
        <v>8</v>
      </c>
      <c r="G43" s="5">
        <v>-3.3126188932559E-3</v>
      </c>
      <c r="H43" s="5">
        <v>9.1560489642618204E-2</v>
      </c>
      <c r="I43" s="5">
        <f t="shared" si="0"/>
        <v>-0.18277117859278758</v>
      </c>
      <c r="J43" s="5">
        <f t="shared" si="1"/>
        <v>0.17614594080627577</v>
      </c>
      <c r="K43" s="5">
        <f t="shared" si="2"/>
        <v>0.99669286177525118</v>
      </c>
      <c r="L43" s="5">
        <f t="shared" si="3"/>
        <v>0.83295873272158372</v>
      </c>
      <c r="M43" s="5">
        <f t="shared" si="4"/>
        <v>1.1926120967217022</v>
      </c>
      <c r="N43" s="42">
        <v>0.97214929550737905</v>
      </c>
      <c r="O43" s="37" t="s">
        <v>14</v>
      </c>
      <c r="P43" s="38" t="s">
        <v>14</v>
      </c>
      <c r="Q43" s="39" t="s">
        <v>14</v>
      </c>
      <c r="R43" s="37" t="s">
        <v>14</v>
      </c>
      <c r="S43" s="38" t="s">
        <v>14</v>
      </c>
      <c r="T43" s="39" t="s">
        <v>14</v>
      </c>
      <c r="U43" s="37" t="s">
        <v>14</v>
      </c>
      <c r="V43" s="38" t="s">
        <v>14</v>
      </c>
      <c r="W43" s="38" t="s">
        <v>14</v>
      </c>
      <c r="X43" s="39" t="s">
        <v>14</v>
      </c>
    </row>
    <row r="44" spans="1:24" ht="14" customHeight="1">
      <c r="A44" s="40" t="s">
        <v>1001</v>
      </c>
      <c r="B44" s="5" t="s">
        <v>962</v>
      </c>
      <c r="C44" s="9" t="s">
        <v>432</v>
      </c>
      <c r="D44" s="42" t="s">
        <v>1010</v>
      </c>
      <c r="E44" s="40" t="s">
        <v>16</v>
      </c>
      <c r="F44" s="5">
        <v>8</v>
      </c>
      <c r="G44" s="5">
        <v>5.3626725212363398E-2</v>
      </c>
      <c r="H44" s="5">
        <v>4.85351125025969E-2</v>
      </c>
      <c r="I44" s="5">
        <f t="shared" si="0"/>
        <v>-4.1502095292726519E-2</v>
      </c>
      <c r="J44" s="5">
        <f t="shared" si="1"/>
        <v>0.14875554571745331</v>
      </c>
      <c r="K44" s="5">
        <f t="shared" si="2"/>
        <v>1.0550906898876897</v>
      </c>
      <c r="L44" s="5">
        <f t="shared" si="3"/>
        <v>0.95934732522589372</v>
      </c>
      <c r="M44" s="5">
        <f t="shared" si="4"/>
        <v>1.1603892924030994</v>
      </c>
      <c r="N44" s="42">
        <v>0.26920042768355301</v>
      </c>
      <c r="O44" s="37" t="s">
        <v>14</v>
      </c>
      <c r="P44" s="38" t="s">
        <v>14</v>
      </c>
      <c r="Q44" s="39" t="s">
        <v>14</v>
      </c>
      <c r="R44" s="37" t="s">
        <v>14</v>
      </c>
      <c r="S44" s="38" t="s">
        <v>14</v>
      </c>
      <c r="T44" s="39" t="s">
        <v>14</v>
      </c>
      <c r="U44" s="37" t="s">
        <v>14</v>
      </c>
      <c r="V44" s="38" t="s">
        <v>14</v>
      </c>
      <c r="W44" s="38" t="s">
        <v>14</v>
      </c>
      <c r="X44" s="39" t="s">
        <v>14</v>
      </c>
    </row>
    <row r="45" spans="1:24" ht="14" customHeight="1" thickBot="1">
      <c r="A45" s="52" t="s">
        <v>1001</v>
      </c>
      <c r="B45" s="7" t="s">
        <v>962</v>
      </c>
      <c r="C45" s="94" t="s">
        <v>432</v>
      </c>
      <c r="D45" s="53" t="s">
        <v>1010</v>
      </c>
      <c r="E45" s="52" t="s">
        <v>17</v>
      </c>
      <c r="F45" s="7">
        <v>8</v>
      </c>
      <c r="G45" s="7">
        <v>2.01761178398994E-2</v>
      </c>
      <c r="H45" s="7">
        <v>8.677858636355E-2</v>
      </c>
      <c r="I45" s="7">
        <f t="shared" si="0"/>
        <v>-0.14990991143265861</v>
      </c>
      <c r="J45" s="7">
        <f t="shared" si="1"/>
        <v>0.1902621471124574</v>
      </c>
      <c r="K45" s="7">
        <f t="shared" si="2"/>
        <v>1.0203810315059969</v>
      </c>
      <c r="L45" s="7">
        <f t="shared" si="3"/>
        <v>0.86078551986638963</v>
      </c>
      <c r="M45" s="7">
        <f t="shared" si="4"/>
        <v>1.209566640501635</v>
      </c>
      <c r="N45" s="53">
        <v>0.82280030370064505</v>
      </c>
      <c r="O45" s="100" t="s">
        <v>14</v>
      </c>
      <c r="P45" s="98" t="s">
        <v>14</v>
      </c>
      <c r="Q45" s="99" t="s">
        <v>14</v>
      </c>
      <c r="R45" s="100" t="s">
        <v>14</v>
      </c>
      <c r="S45" s="98" t="s">
        <v>14</v>
      </c>
      <c r="T45" s="99" t="s">
        <v>14</v>
      </c>
      <c r="U45" s="100" t="s">
        <v>14</v>
      </c>
      <c r="V45" s="98" t="s">
        <v>14</v>
      </c>
      <c r="W45" s="98" t="s">
        <v>14</v>
      </c>
      <c r="X45" s="99" t="s">
        <v>14</v>
      </c>
    </row>
    <row r="46" spans="1:24" ht="14" customHeight="1">
      <c r="A46" s="31" t="s">
        <v>6</v>
      </c>
      <c r="B46" s="34" t="s">
        <v>18</v>
      </c>
      <c r="C46" s="33" t="s">
        <v>431</v>
      </c>
      <c r="D46" s="8" t="s">
        <v>1003</v>
      </c>
      <c r="E46" s="31" t="s">
        <v>933</v>
      </c>
      <c r="F46" s="34">
        <v>4</v>
      </c>
      <c r="G46" s="34">
        <v>-0.37846000000000002</v>
      </c>
      <c r="H46" s="34">
        <v>0.29023599999999999</v>
      </c>
      <c r="I46" s="5">
        <f t="shared" ref="I46:I88" si="5">G46-1.96*H46</f>
        <v>-0.94732256000000004</v>
      </c>
      <c r="J46" s="5">
        <f t="shared" ref="J46:J88" si="6">G46+1.96*H46</f>
        <v>0.19040256</v>
      </c>
      <c r="K46" s="5">
        <f t="shared" ref="K46:K88" si="7">EXP(G46)</f>
        <v>0.68491536712183598</v>
      </c>
      <c r="L46" s="5">
        <f t="shared" ref="L46:L75" si="8">EXP(I46)</f>
        <v>0.38777788679061237</v>
      </c>
      <c r="M46" s="5">
        <f t="shared" ref="M46:M75" si="9">EXP(J46)</f>
        <v>1.2097364911706354</v>
      </c>
      <c r="N46" s="43">
        <v>0.192241</v>
      </c>
      <c r="O46" s="44"/>
      <c r="P46" s="35" t="s">
        <v>934</v>
      </c>
      <c r="Q46" s="36">
        <v>0.35551199999999999</v>
      </c>
      <c r="R46" s="37" t="s">
        <v>14</v>
      </c>
      <c r="S46" s="38" t="s">
        <v>14</v>
      </c>
      <c r="T46" s="39" t="s">
        <v>14</v>
      </c>
      <c r="U46" s="37" t="s">
        <v>14</v>
      </c>
      <c r="V46" s="38" t="s">
        <v>14</v>
      </c>
      <c r="W46" s="38" t="s">
        <v>14</v>
      </c>
      <c r="X46" s="39" t="s">
        <v>14</v>
      </c>
    </row>
    <row r="47" spans="1:24" ht="14" customHeight="1">
      <c r="A47" s="40" t="s">
        <v>21</v>
      </c>
      <c r="B47" s="5" t="s">
        <v>18</v>
      </c>
      <c r="C47" s="9" t="s">
        <v>431</v>
      </c>
      <c r="D47" s="8" t="s">
        <v>1003</v>
      </c>
      <c r="E47" s="40" t="s">
        <v>12</v>
      </c>
      <c r="F47" s="5">
        <v>28</v>
      </c>
      <c r="G47" s="5">
        <v>0.15939494961419801</v>
      </c>
      <c r="H47" s="5">
        <v>0.12621033450990499</v>
      </c>
      <c r="I47" s="5">
        <f t="shared" si="5"/>
        <v>-8.7977306025215751E-2</v>
      </c>
      <c r="J47" s="5">
        <f t="shared" si="6"/>
        <v>0.40676720525361176</v>
      </c>
      <c r="K47" s="5">
        <f t="shared" si="7"/>
        <v>1.1728010525461905</v>
      </c>
      <c r="L47" s="5">
        <f t="shared" si="8"/>
        <v>0.91578165921338817</v>
      </c>
      <c r="M47" s="5">
        <f t="shared" si="9"/>
        <v>1.5019544178629953</v>
      </c>
      <c r="N47" s="42">
        <v>0.20661396192970599</v>
      </c>
      <c r="O47" s="38">
        <v>24.6772847649478</v>
      </c>
      <c r="P47" s="38">
        <v>27</v>
      </c>
      <c r="Q47" s="39">
        <v>0.59254197548390697</v>
      </c>
      <c r="R47" s="37">
        <v>1.11671053739438E-3</v>
      </c>
      <c r="S47" s="38">
        <v>2.4738947351279201E-2</v>
      </c>
      <c r="T47" s="39">
        <v>0.96434081238372205</v>
      </c>
      <c r="U47" s="37">
        <v>4.7886868754938999E-3</v>
      </c>
      <c r="V47" s="46">
        <v>4.9160006400392901E-5</v>
      </c>
      <c r="W47" s="38" t="b">
        <v>1</v>
      </c>
      <c r="X47" s="47">
        <v>3.2510970719135801E-112</v>
      </c>
    </row>
    <row r="48" spans="1:24" ht="14" customHeight="1">
      <c r="A48" s="40" t="s">
        <v>21</v>
      </c>
      <c r="B48" s="5" t="s">
        <v>18</v>
      </c>
      <c r="C48" s="9" t="s">
        <v>431</v>
      </c>
      <c r="D48" s="8" t="s">
        <v>1003</v>
      </c>
      <c r="E48" s="40" t="s">
        <v>13</v>
      </c>
      <c r="F48" s="5">
        <v>28</v>
      </c>
      <c r="G48" s="5">
        <v>0.14165640823400899</v>
      </c>
      <c r="H48" s="5">
        <v>0.41273942992281398</v>
      </c>
      <c r="I48" s="5">
        <f t="shared" si="5"/>
        <v>-0.66731287441470633</v>
      </c>
      <c r="J48" s="5">
        <f t="shared" si="6"/>
        <v>0.95062569088272442</v>
      </c>
      <c r="K48" s="5">
        <f t="shared" si="7"/>
        <v>1.1521807007169949</v>
      </c>
      <c r="L48" s="5">
        <f t="shared" si="8"/>
        <v>0.51308545208671363</v>
      </c>
      <c r="M48" s="5">
        <f t="shared" si="9"/>
        <v>2.58732802051918</v>
      </c>
      <c r="N48" s="42">
        <v>0.73419998051261803</v>
      </c>
      <c r="O48" s="38">
        <v>24.675247165586899</v>
      </c>
      <c r="P48" s="38">
        <v>26</v>
      </c>
      <c r="Q48" s="39">
        <v>0.53741214528921599</v>
      </c>
      <c r="R48" s="37" t="s">
        <v>14</v>
      </c>
      <c r="S48" s="38" t="s">
        <v>14</v>
      </c>
      <c r="T48" s="39" t="s">
        <v>14</v>
      </c>
      <c r="U48" s="37" t="s">
        <v>14</v>
      </c>
      <c r="V48" s="38" t="s">
        <v>14</v>
      </c>
      <c r="W48" s="38" t="s">
        <v>14</v>
      </c>
      <c r="X48" s="39" t="s">
        <v>14</v>
      </c>
    </row>
    <row r="49" spans="1:24" ht="14" customHeight="1">
      <c r="A49" s="40" t="s">
        <v>21</v>
      </c>
      <c r="B49" s="5" t="s">
        <v>18</v>
      </c>
      <c r="C49" s="9" t="s">
        <v>431</v>
      </c>
      <c r="D49" s="8" t="s">
        <v>1003</v>
      </c>
      <c r="E49" s="40" t="s">
        <v>15</v>
      </c>
      <c r="F49" s="5">
        <v>28</v>
      </c>
      <c r="G49" s="5">
        <v>-0.191322889064067</v>
      </c>
      <c r="H49" s="5">
        <v>0.31749126731195398</v>
      </c>
      <c r="I49" s="5">
        <f t="shared" si="5"/>
        <v>-0.81360577299549686</v>
      </c>
      <c r="J49" s="5">
        <f t="shared" si="6"/>
        <v>0.43095999486736281</v>
      </c>
      <c r="K49" s="5">
        <f t="shared" si="7"/>
        <v>0.82586588203357203</v>
      </c>
      <c r="L49" s="5">
        <f t="shared" si="8"/>
        <v>0.44325689748124297</v>
      </c>
      <c r="M49" s="5">
        <f t="shared" si="9"/>
        <v>1.5387339914681235</v>
      </c>
      <c r="N49" s="42">
        <v>0.55179743601791298</v>
      </c>
      <c r="O49" s="38" t="s">
        <v>14</v>
      </c>
      <c r="P49" s="38" t="s">
        <v>14</v>
      </c>
      <c r="Q49" s="39" t="s">
        <v>14</v>
      </c>
      <c r="R49" s="37" t="s">
        <v>14</v>
      </c>
      <c r="S49" s="38" t="s">
        <v>14</v>
      </c>
      <c r="T49" s="39" t="s">
        <v>14</v>
      </c>
      <c r="U49" s="37" t="s">
        <v>14</v>
      </c>
      <c r="V49" s="38" t="s">
        <v>14</v>
      </c>
      <c r="W49" s="38" t="s">
        <v>14</v>
      </c>
      <c r="X49" s="39" t="s">
        <v>14</v>
      </c>
    </row>
    <row r="50" spans="1:24" ht="14" customHeight="1">
      <c r="A50" s="40" t="s">
        <v>21</v>
      </c>
      <c r="B50" s="5" t="s">
        <v>18</v>
      </c>
      <c r="C50" s="9" t="s">
        <v>431</v>
      </c>
      <c r="D50" s="8" t="s">
        <v>1003</v>
      </c>
      <c r="E50" s="40" t="s">
        <v>16</v>
      </c>
      <c r="F50" s="5">
        <v>28</v>
      </c>
      <c r="G50" s="5">
        <v>1.24562050972648E-2</v>
      </c>
      <c r="H50" s="5">
        <v>0.17620438385699699</v>
      </c>
      <c r="I50" s="5">
        <f t="shared" si="5"/>
        <v>-0.33290438726244931</v>
      </c>
      <c r="J50" s="5">
        <f t="shared" si="6"/>
        <v>0.35781679745697892</v>
      </c>
      <c r="K50" s="5">
        <f t="shared" si="7"/>
        <v>1.0125341067368827</v>
      </c>
      <c r="L50" s="5">
        <f t="shared" si="8"/>
        <v>0.71683872979254459</v>
      </c>
      <c r="M50" s="5">
        <f t="shared" si="9"/>
        <v>1.4302035795445376</v>
      </c>
      <c r="N50" s="42">
        <v>0.94364304700711998</v>
      </c>
      <c r="O50" s="38" t="s">
        <v>14</v>
      </c>
      <c r="P50" s="38" t="s">
        <v>14</v>
      </c>
      <c r="Q50" s="39" t="s">
        <v>14</v>
      </c>
      <c r="R50" s="37" t="s">
        <v>14</v>
      </c>
      <c r="S50" s="38" t="s">
        <v>14</v>
      </c>
      <c r="T50" s="39" t="s">
        <v>14</v>
      </c>
      <c r="U50" s="37" t="s">
        <v>14</v>
      </c>
      <c r="V50" s="38" t="s">
        <v>14</v>
      </c>
      <c r="W50" s="38" t="s">
        <v>14</v>
      </c>
      <c r="X50" s="39" t="s">
        <v>14</v>
      </c>
    </row>
    <row r="51" spans="1:24" ht="14" customHeight="1" thickBot="1">
      <c r="A51" s="40" t="s">
        <v>21</v>
      </c>
      <c r="B51" s="5" t="s">
        <v>18</v>
      </c>
      <c r="C51" s="9" t="s">
        <v>431</v>
      </c>
      <c r="D51" s="8" t="s">
        <v>1003</v>
      </c>
      <c r="E51" s="40" t="s">
        <v>17</v>
      </c>
      <c r="F51" s="5">
        <v>28</v>
      </c>
      <c r="G51" s="5">
        <v>-0.174788090288168</v>
      </c>
      <c r="H51" s="5">
        <v>0.32738102469431202</v>
      </c>
      <c r="I51" s="5">
        <f t="shared" si="5"/>
        <v>-0.81645489868901955</v>
      </c>
      <c r="J51" s="5">
        <f t="shared" si="6"/>
        <v>0.46687871811268356</v>
      </c>
      <c r="K51" s="5">
        <f t="shared" si="7"/>
        <v>0.83963492871411882</v>
      </c>
      <c r="L51" s="5">
        <f t="shared" si="8"/>
        <v>0.44199580023116802</v>
      </c>
      <c r="M51" s="5">
        <f t="shared" si="9"/>
        <v>1.595007946111815</v>
      </c>
      <c r="N51" s="42">
        <v>0.59778073063570103</v>
      </c>
      <c r="O51" s="38" t="s">
        <v>14</v>
      </c>
      <c r="P51" s="38" t="s">
        <v>14</v>
      </c>
      <c r="Q51" s="39" t="s">
        <v>14</v>
      </c>
      <c r="R51" s="37" t="s">
        <v>14</v>
      </c>
      <c r="S51" s="38" t="s">
        <v>14</v>
      </c>
      <c r="T51" s="39" t="s">
        <v>14</v>
      </c>
      <c r="U51" s="37" t="s">
        <v>14</v>
      </c>
      <c r="V51" s="38" t="s">
        <v>14</v>
      </c>
      <c r="W51" s="38" t="s">
        <v>14</v>
      </c>
      <c r="X51" s="39" t="s">
        <v>14</v>
      </c>
    </row>
    <row r="52" spans="1:24" ht="14" customHeight="1">
      <c r="A52" s="50" t="s">
        <v>21</v>
      </c>
      <c r="B52" s="51" t="s">
        <v>18</v>
      </c>
      <c r="C52" s="108" t="s">
        <v>437</v>
      </c>
      <c r="D52" s="50" t="s">
        <v>1011</v>
      </c>
      <c r="E52" s="50" t="s">
        <v>933</v>
      </c>
      <c r="F52" s="155">
        <v>4</v>
      </c>
      <c r="G52" s="155">
        <v>-0.687859</v>
      </c>
      <c r="H52" s="155">
        <v>0.32137700000000002</v>
      </c>
      <c r="I52" s="6">
        <f t="shared" ref="I52" si="10">G52-1.96*H52</f>
        <v>-1.31775792</v>
      </c>
      <c r="J52" s="6">
        <f t="shared" ref="J52" si="11">G52+1.96*H52</f>
        <v>-5.7960079999999969E-2</v>
      </c>
      <c r="K52" s="6">
        <f t="shared" ref="K52" si="12">EXP(G52)</f>
        <v>0.50265109383329054</v>
      </c>
      <c r="L52" s="6">
        <f t="shared" ref="L52" si="13">EXP(I52)</f>
        <v>0.26773491262002669</v>
      </c>
      <c r="M52" s="6">
        <f t="shared" ref="M52" si="14">EXP(J52)</f>
        <v>0.94368761869461348</v>
      </c>
      <c r="N52" s="156">
        <v>3.2326899999999999E-2</v>
      </c>
      <c r="O52" s="69" t="s">
        <v>14</v>
      </c>
      <c r="P52" s="68" t="s">
        <v>14</v>
      </c>
      <c r="Q52" s="156">
        <v>0.36435699999999999</v>
      </c>
      <c r="R52" s="69" t="s">
        <v>14</v>
      </c>
      <c r="S52" s="68" t="s">
        <v>14</v>
      </c>
      <c r="T52" s="109" t="s">
        <v>14</v>
      </c>
      <c r="U52" s="69" t="s">
        <v>14</v>
      </c>
      <c r="V52" s="68" t="s">
        <v>14</v>
      </c>
      <c r="W52" s="68" t="s">
        <v>14</v>
      </c>
      <c r="X52" s="109" t="s">
        <v>14</v>
      </c>
    </row>
    <row r="53" spans="1:24" ht="14" customHeight="1">
      <c r="A53" s="40" t="s">
        <v>21</v>
      </c>
      <c r="B53" s="42" t="s">
        <v>18</v>
      </c>
      <c r="C53" s="9" t="s">
        <v>437</v>
      </c>
      <c r="D53" s="40" t="s">
        <v>1011</v>
      </c>
      <c r="E53" s="40" t="s">
        <v>12</v>
      </c>
      <c r="F53" s="5">
        <v>28</v>
      </c>
      <c r="G53" s="5">
        <v>1.4647931658900199E-2</v>
      </c>
      <c r="H53" s="5">
        <v>0.13680705688171099</v>
      </c>
      <c r="I53" s="5">
        <f t="shared" si="5"/>
        <v>-0.2534938998292533</v>
      </c>
      <c r="J53" s="5">
        <f t="shared" si="6"/>
        <v>0.28278976314705373</v>
      </c>
      <c r="K53" s="5">
        <f t="shared" si="7"/>
        <v>1.014755738348355</v>
      </c>
      <c r="L53" s="5">
        <f t="shared" si="8"/>
        <v>0.77608447915853374</v>
      </c>
      <c r="M53" s="5">
        <f t="shared" si="9"/>
        <v>1.3268261847310678</v>
      </c>
      <c r="N53" s="42">
        <v>0.91473344639976795</v>
      </c>
      <c r="O53" s="37">
        <v>26.507134504931599</v>
      </c>
      <c r="P53" s="38">
        <v>27</v>
      </c>
      <c r="Q53" s="39">
        <v>0.49061276569263002</v>
      </c>
      <c r="R53" s="37">
        <v>-6.4093532125315497E-4</v>
      </c>
      <c r="S53" s="38">
        <v>2.6736508406474301E-2</v>
      </c>
      <c r="T53" s="39">
        <v>0.981057752724525</v>
      </c>
      <c r="U53" s="37">
        <v>4.7886868754938999E-3</v>
      </c>
      <c r="V53" s="46">
        <v>9.9358405603769206E-5</v>
      </c>
      <c r="W53" s="38" t="b">
        <v>1</v>
      </c>
      <c r="X53" s="47">
        <v>2.0693348653736701E-87</v>
      </c>
    </row>
    <row r="54" spans="1:24" ht="14" customHeight="1">
      <c r="A54" s="40" t="s">
        <v>21</v>
      </c>
      <c r="B54" s="42" t="s">
        <v>18</v>
      </c>
      <c r="C54" s="9" t="s">
        <v>437</v>
      </c>
      <c r="D54" s="40" t="s">
        <v>1011</v>
      </c>
      <c r="E54" s="40" t="s">
        <v>13</v>
      </c>
      <c r="F54" s="5">
        <v>28</v>
      </c>
      <c r="G54" s="5">
        <v>2.4755996540019799E-2</v>
      </c>
      <c r="H54" s="5">
        <v>0.44370573011905901</v>
      </c>
      <c r="I54" s="5">
        <f t="shared" si="5"/>
        <v>-0.84490723449333582</v>
      </c>
      <c r="J54" s="5">
        <f t="shared" si="6"/>
        <v>0.89441922757337544</v>
      </c>
      <c r="K54" s="5">
        <f t="shared" si="7"/>
        <v>1.0250649706074146</v>
      </c>
      <c r="L54" s="5">
        <f t="shared" si="8"/>
        <v>0.42959720816503694</v>
      </c>
      <c r="M54" s="5">
        <f t="shared" si="9"/>
        <v>2.4459148569762434</v>
      </c>
      <c r="N54" s="42">
        <v>0.95593268122057296</v>
      </c>
      <c r="O54" s="37">
        <v>26.506548638163299</v>
      </c>
      <c r="P54" s="38">
        <v>26</v>
      </c>
      <c r="Q54" s="39">
        <v>0.43554992651721802</v>
      </c>
      <c r="R54" s="37" t="s">
        <v>14</v>
      </c>
      <c r="S54" s="38" t="s">
        <v>14</v>
      </c>
      <c r="T54" s="39" t="s">
        <v>14</v>
      </c>
      <c r="U54" s="37" t="s">
        <v>14</v>
      </c>
      <c r="V54" s="38" t="s">
        <v>14</v>
      </c>
      <c r="W54" s="38" t="s">
        <v>14</v>
      </c>
      <c r="X54" s="39" t="s">
        <v>14</v>
      </c>
    </row>
    <row r="55" spans="1:24" ht="14" customHeight="1">
      <c r="A55" s="40" t="s">
        <v>21</v>
      </c>
      <c r="B55" s="42" t="s">
        <v>18</v>
      </c>
      <c r="C55" s="9" t="s">
        <v>437</v>
      </c>
      <c r="D55" s="40" t="s">
        <v>1011</v>
      </c>
      <c r="E55" s="40" t="s">
        <v>15</v>
      </c>
      <c r="F55" s="5">
        <v>28</v>
      </c>
      <c r="G55" s="5">
        <v>-0.440254534304372</v>
      </c>
      <c r="H55" s="5">
        <v>0.39255178572399702</v>
      </c>
      <c r="I55" s="5">
        <f t="shared" si="5"/>
        <v>-1.2096560343234062</v>
      </c>
      <c r="J55" s="5">
        <f t="shared" si="6"/>
        <v>0.32914696571466218</v>
      </c>
      <c r="K55" s="5">
        <f t="shared" si="7"/>
        <v>0.64387251258176381</v>
      </c>
      <c r="L55" s="5">
        <f t="shared" si="8"/>
        <v>0.29829986670110353</v>
      </c>
      <c r="M55" s="5">
        <f t="shared" si="9"/>
        <v>1.3897820908976624</v>
      </c>
      <c r="N55" s="42">
        <v>0.271942509568392</v>
      </c>
      <c r="O55" s="37" t="s">
        <v>14</v>
      </c>
      <c r="P55" s="38" t="s">
        <v>14</v>
      </c>
      <c r="Q55" s="39" t="s">
        <v>14</v>
      </c>
      <c r="R55" s="37" t="s">
        <v>14</v>
      </c>
      <c r="S55" s="38" t="s">
        <v>14</v>
      </c>
      <c r="T55" s="39" t="s">
        <v>14</v>
      </c>
      <c r="U55" s="37" t="s">
        <v>14</v>
      </c>
      <c r="V55" s="38" t="s">
        <v>14</v>
      </c>
      <c r="W55" s="38" t="s">
        <v>14</v>
      </c>
      <c r="X55" s="39" t="s">
        <v>14</v>
      </c>
    </row>
    <row r="56" spans="1:24" ht="14" customHeight="1">
      <c r="A56" s="40" t="s">
        <v>21</v>
      </c>
      <c r="B56" s="42" t="s">
        <v>18</v>
      </c>
      <c r="C56" s="9" t="s">
        <v>437</v>
      </c>
      <c r="D56" s="40" t="s">
        <v>1011</v>
      </c>
      <c r="E56" s="40" t="s">
        <v>16</v>
      </c>
      <c r="F56" s="5">
        <v>28</v>
      </c>
      <c r="G56" s="5">
        <v>-0.18194076066908599</v>
      </c>
      <c r="H56" s="5">
        <v>0.19377807530768501</v>
      </c>
      <c r="I56" s="5">
        <f t="shared" si="5"/>
        <v>-0.56174578827214861</v>
      </c>
      <c r="J56" s="5">
        <f t="shared" si="6"/>
        <v>0.19786426693397663</v>
      </c>
      <c r="K56" s="5">
        <f t="shared" si="7"/>
        <v>0.83365072386409733</v>
      </c>
      <c r="L56" s="5">
        <f t="shared" si="8"/>
        <v>0.57021272371671328</v>
      </c>
      <c r="M56" s="5">
        <f t="shared" si="9"/>
        <v>1.2187969515468098</v>
      </c>
      <c r="N56" s="42">
        <v>0.34777539649979999</v>
      </c>
      <c r="O56" s="37" t="s">
        <v>14</v>
      </c>
      <c r="P56" s="38" t="s">
        <v>14</v>
      </c>
      <c r="Q56" s="39" t="s">
        <v>14</v>
      </c>
      <c r="R56" s="37" t="s">
        <v>14</v>
      </c>
      <c r="S56" s="38" t="s">
        <v>14</v>
      </c>
      <c r="T56" s="39" t="s">
        <v>14</v>
      </c>
      <c r="U56" s="37" t="s">
        <v>14</v>
      </c>
      <c r="V56" s="38" t="s">
        <v>14</v>
      </c>
      <c r="W56" s="38" t="s">
        <v>14</v>
      </c>
      <c r="X56" s="39" t="s">
        <v>14</v>
      </c>
    </row>
    <row r="57" spans="1:24" ht="14" customHeight="1" thickBot="1">
      <c r="A57" s="52" t="s">
        <v>21</v>
      </c>
      <c r="B57" s="53" t="s">
        <v>18</v>
      </c>
      <c r="C57" s="94" t="s">
        <v>437</v>
      </c>
      <c r="D57" s="52" t="s">
        <v>1011</v>
      </c>
      <c r="E57" s="52" t="s">
        <v>17</v>
      </c>
      <c r="F57" s="7">
        <v>28</v>
      </c>
      <c r="G57" s="7">
        <v>-0.38009126219447698</v>
      </c>
      <c r="H57" s="7">
        <v>0.36814807664625798</v>
      </c>
      <c r="I57" s="7">
        <f t="shared" si="5"/>
        <v>-1.1016614924211425</v>
      </c>
      <c r="J57" s="7">
        <f t="shared" si="6"/>
        <v>0.34147896803218869</v>
      </c>
      <c r="K57" s="7">
        <f t="shared" si="7"/>
        <v>0.68379900136721483</v>
      </c>
      <c r="L57" s="7">
        <f t="shared" si="8"/>
        <v>0.33231848011575416</v>
      </c>
      <c r="M57" s="7">
        <f t="shared" si="9"/>
        <v>1.4070270004482781</v>
      </c>
      <c r="N57" s="53">
        <v>0.31102530768293302</v>
      </c>
      <c r="O57" s="100" t="s">
        <v>14</v>
      </c>
      <c r="P57" s="98" t="s">
        <v>14</v>
      </c>
      <c r="Q57" s="99" t="s">
        <v>14</v>
      </c>
      <c r="R57" s="100" t="s">
        <v>14</v>
      </c>
      <c r="S57" s="98" t="s">
        <v>14</v>
      </c>
      <c r="T57" s="99" t="s">
        <v>14</v>
      </c>
      <c r="U57" s="100" t="s">
        <v>14</v>
      </c>
      <c r="V57" s="98" t="s">
        <v>14</v>
      </c>
      <c r="W57" s="98" t="s">
        <v>14</v>
      </c>
      <c r="X57" s="99" t="s">
        <v>14</v>
      </c>
    </row>
    <row r="58" spans="1:24" ht="14" customHeight="1">
      <c r="A58" s="31" t="s">
        <v>6</v>
      </c>
      <c r="B58" s="34" t="s">
        <v>18</v>
      </c>
      <c r="C58" s="33" t="s">
        <v>436</v>
      </c>
      <c r="D58" s="8" t="s">
        <v>1005</v>
      </c>
      <c r="E58" s="31" t="s">
        <v>933</v>
      </c>
      <c r="F58" s="34">
        <v>4</v>
      </c>
      <c r="G58" s="34">
        <v>-0.116436</v>
      </c>
      <c r="H58" s="34">
        <v>0.26307199999999997</v>
      </c>
      <c r="I58" s="5">
        <f t="shared" si="5"/>
        <v>-0.63205711999999992</v>
      </c>
      <c r="J58" s="5">
        <f t="shared" si="6"/>
        <v>0.39918511999999995</v>
      </c>
      <c r="K58" s="5">
        <f t="shared" si="7"/>
        <v>0.89008706072570454</v>
      </c>
      <c r="L58" s="5">
        <f t="shared" si="8"/>
        <v>0.53149732188461873</v>
      </c>
      <c r="M58" s="5">
        <f t="shared" si="9"/>
        <v>1.4906095347048851</v>
      </c>
      <c r="N58" s="43">
        <v>0.65805499999999995</v>
      </c>
      <c r="O58" s="44"/>
      <c r="P58" s="35" t="s">
        <v>934</v>
      </c>
      <c r="Q58" s="36">
        <v>0.60753500000000005</v>
      </c>
      <c r="R58" s="37" t="s">
        <v>14</v>
      </c>
      <c r="S58" s="38" t="s">
        <v>14</v>
      </c>
      <c r="T58" s="39" t="s">
        <v>14</v>
      </c>
      <c r="U58" s="37" t="s">
        <v>14</v>
      </c>
      <c r="V58" s="38" t="s">
        <v>14</v>
      </c>
      <c r="W58" s="38" t="s">
        <v>14</v>
      </c>
      <c r="X58" s="39" t="s">
        <v>14</v>
      </c>
    </row>
    <row r="59" spans="1:24" ht="14" customHeight="1">
      <c r="A59" s="40" t="s">
        <v>21</v>
      </c>
      <c r="B59" s="5" t="s">
        <v>18</v>
      </c>
      <c r="C59" s="9" t="s">
        <v>436</v>
      </c>
      <c r="D59" s="8" t="s">
        <v>1005</v>
      </c>
      <c r="E59" s="40" t="s">
        <v>12</v>
      </c>
      <c r="F59" s="5">
        <v>28</v>
      </c>
      <c r="G59" s="5">
        <v>-0.139830489490544</v>
      </c>
      <c r="H59" s="5">
        <v>0.12675449914815001</v>
      </c>
      <c r="I59" s="5">
        <f t="shared" si="5"/>
        <v>-0.38826930782091801</v>
      </c>
      <c r="J59" s="5">
        <f t="shared" si="6"/>
        <v>0.10860832883983002</v>
      </c>
      <c r="K59" s="5">
        <f t="shared" si="7"/>
        <v>0.86950561324688225</v>
      </c>
      <c r="L59" s="5">
        <f t="shared" si="8"/>
        <v>0.67822966611355251</v>
      </c>
      <c r="M59" s="5">
        <f t="shared" si="9"/>
        <v>1.1147256589352093</v>
      </c>
      <c r="N59" s="42">
        <v>0.26995770155383297</v>
      </c>
      <c r="O59" s="38">
        <v>22.890050288239699</v>
      </c>
      <c r="P59" s="38">
        <v>27</v>
      </c>
      <c r="Q59" s="39">
        <v>0.69090507002227697</v>
      </c>
      <c r="R59" s="37">
        <v>2.1628387034862201E-3</v>
      </c>
      <c r="S59" s="38">
        <v>2.6811710151013801E-2</v>
      </c>
      <c r="T59" s="39">
        <v>0.93632397767997799</v>
      </c>
      <c r="U59" s="37">
        <v>4.7886868754938999E-3</v>
      </c>
      <c r="V59" s="38">
        <v>1.6972674243160299E-3</v>
      </c>
      <c r="W59" s="38" t="b">
        <v>1</v>
      </c>
      <c r="X59" s="39">
        <v>6.8867742898798604E-4</v>
      </c>
    </row>
    <row r="60" spans="1:24" ht="14" customHeight="1">
      <c r="A60" s="40" t="s">
        <v>21</v>
      </c>
      <c r="B60" s="5" t="s">
        <v>18</v>
      </c>
      <c r="C60" s="9" t="s">
        <v>436</v>
      </c>
      <c r="D60" s="8" t="s">
        <v>1005</v>
      </c>
      <c r="E60" s="40" t="s">
        <v>13</v>
      </c>
      <c r="F60" s="5">
        <v>28</v>
      </c>
      <c r="G60" s="5">
        <v>-0.175417226191284</v>
      </c>
      <c r="H60" s="5">
        <v>0.45900114954709897</v>
      </c>
      <c r="I60" s="5">
        <f t="shared" si="5"/>
        <v>-1.0750594793035979</v>
      </c>
      <c r="J60" s="5">
        <f t="shared" si="6"/>
        <v>0.72422502692102997</v>
      </c>
      <c r="K60" s="5">
        <f t="shared" si="7"/>
        <v>0.83910685036889621</v>
      </c>
      <c r="L60" s="5">
        <f t="shared" si="8"/>
        <v>0.34127745575189633</v>
      </c>
      <c r="M60" s="5">
        <f t="shared" si="9"/>
        <v>2.0631316088100458</v>
      </c>
      <c r="N60" s="42">
        <v>0.705440110668895</v>
      </c>
      <c r="O60" s="38">
        <v>22.883543012146198</v>
      </c>
      <c r="P60" s="38">
        <v>26</v>
      </c>
      <c r="Q60" s="39">
        <v>0.639526879444406</v>
      </c>
      <c r="R60" s="37" t="s">
        <v>14</v>
      </c>
      <c r="S60" s="38" t="s">
        <v>14</v>
      </c>
      <c r="T60" s="39" t="s">
        <v>14</v>
      </c>
      <c r="U60" s="37" t="s">
        <v>14</v>
      </c>
      <c r="V60" s="38" t="s">
        <v>14</v>
      </c>
      <c r="W60" s="38" t="s">
        <v>14</v>
      </c>
      <c r="X60" s="39" t="s">
        <v>14</v>
      </c>
    </row>
    <row r="61" spans="1:24" ht="14" customHeight="1">
      <c r="A61" s="40" t="s">
        <v>21</v>
      </c>
      <c r="B61" s="5" t="s">
        <v>18</v>
      </c>
      <c r="C61" s="9" t="s">
        <v>436</v>
      </c>
      <c r="D61" s="8" t="s">
        <v>1005</v>
      </c>
      <c r="E61" s="40" t="s">
        <v>15</v>
      </c>
      <c r="F61" s="5">
        <v>28</v>
      </c>
      <c r="G61" s="5">
        <v>-0.25880703243359099</v>
      </c>
      <c r="H61" s="5">
        <v>0.31022155109177901</v>
      </c>
      <c r="I61" s="5">
        <f t="shared" si="5"/>
        <v>-0.86684127257347776</v>
      </c>
      <c r="J61" s="5">
        <f t="shared" si="6"/>
        <v>0.34922720770629584</v>
      </c>
      <c r="K61" s="5">
        <f t="shared" si="7"/>
        <v>0.77197197422506991</v>
      </c>
      <c r="L61" s="5">
        <f t="shared" si="8"/>
        <v>0.42027699525590134</v>
      </c>
      <c r="M61" s="5">
        <f t="shared" si="9"/>
        <v>1.4179713277575217</v>
      </c>
      <c r="N61" s="42">
        <v>0.411452292471993</v>
      </c>
      <c r="O61" s="38" t="s">
        <v>14</v>
      </c>
      <c r="P61" s="38" t="s">
        <v>14</v>
      </c>
      <c r="Q61" s="39" t="s">
        <v>14</v>
      </c>
      <c r="R61" s="37" t="s">
        <v>14</v>
      </c>
      <c r="S61" s="38" t="s">
        <v>14</v>
      </c>
      <c r="T61" s="39" t="s">
        <v>14</v>
      </c>
      <c r="U61" s="37" t="s">
        <v>14</v>
      </c>
      <c r="V61" s="38" t="s">
        <v>14</v>
      </c>
      <c r="W61" s="38" t="s">
        <v>14</v>
      </c>
      <c r="X61" s="39" t="s">
        <v>14</v>
      </c>
    </row>
    <row r="62" spans="1:24" ht="14" customHeight="1">
      <c r="A62" s="40" t="s">
        <v>21</v>
      </c>
      <c r="B62" s="5" t="s">
        <v>18</v>
      </c>
      <c r="C62" s="9" t="s">
        <v>436</v>
      </c>
      <c r="D62" s="8" t="s">
        <v>1005</v>
      </c>
      <c r="E62" s="40" t="s">
        <v>16</v>
      </c>
      <c r="F62" s="5">
        <v>28</v>
      </c>
      <c r="G62" s="5">
        <v>-0.24800085742873801</v>
      </c>
      <c r="H62" s="5">
        <v>0.172378074887102</v>
      </c>
      <c r="I62" s="5">
        <f t="shared" si="5"/>
        <v>-0.58586188420745788</v>
      </c>
      <c r="J62" s="5">
        <f t="shared" si="6"/>
        <v>8.9860169349981922E-2</v>
      </c>
      <c r="K62" s="5">
        <f t="shared" si="7"/>
        <v>0.78035927417527973</v>
      </c>
      <c r="L62" s="5">
        <f t="shared" si="8"/>
        <v>0.55662590793004241</v>
      </c>
      <c r="M62" s="5">
        <f t="shared" si="9"/>
        <v>1.0940212953003701</v>
      </c>
      <c r="N62" s="42">
        <v>0.15023468249632799</v>
      </c>
      <c r="O62" s="38" t="s">
        <v>14</v>
      </c>
      <c r="P62" s="38" t="s">
        <v>14</v>
      </c>
      <c r="Q62" s="39" t="s">
        <v>14</v>
      </c>
      <c r="R62" s="37" t="s">
        <v>14</v>
      </c>
      <c r="S62" s="38" t="s">
        <v>14</v>
      </c>
      <c r="T62" s="39" t="s">
        <v>14</v>
      </c>
      <c r="U62" s="37" t="s">
        <v>14</v>
      </c>
      <c r="V62" s="38" t="s">
        <v>14</v>
      </c>
      <c r="W62" s="38" t="s">
        <v>14</v>
      </c>
      <c r="X62" s="39" t="s">
        <v>14</v>
      </c>
    </row>
    <row r="63" spans="1:24" ht="14" customHeight="1" thickBot="1">
      <c r="A63" s="40" t="s">
        <v>21</v>
      </c>
      <c r="B63" s="5" t="s">
        <v>18</v>
      </c>
      <c r="C63" s="9" t="s">
        <v>436</v>
      </c>
      <c r="D63" s="8" t="s">
        <v>1005</v>
      </c>
      <c r="E63" s="40" t="s">
        <v>17</v>
      </c>
      <c r="F63" s="5">
        <v>28</v>
      </c>
      <c r="G63" s="5">
        <v>-0.27434056925586803</v>
      </c>
      <c r="H63" s="5">
        <v>0.29859105549661102</v>
      </c>
      <c r="I63" s="5">
        <f t="shared" si="5"/>
        <v>-0.85957903802922564</v>
      </c>
      <c r="J63" s="5">
        <f t="shared" si="6"/>
        <v>0.31089789951748958</v>
      </c>
      <c r="K63" s="5">
        <f t="shared" si="7"/>
        <v>0.76007317362126969</v>
      </c>
      <c r="L63" s="5">
        <f t="shared" si="8"/>
        <v>0.4233402549612007</v>
      </c>
      <c r="M63" s="5">
        <f t="shared" si="9"/>
        <v>1.3646498826615396</v>
      </c>
      <c r="N63" s="42">
        <v>0.36634437295735101</v>
      </c>
      <c r="O63" s="38" t="s">
        <v>14</v>
      </c>
      <c r="P63" s="38" t="s">
        <v>14</v>
      </c>
      <c r="Q63" s="39" t="s">
        <v>14</v>
      </c>
      <c r="R63" s="37" t="s">
        <v>14</v>
      </c>
      <c r="S63" s="38" t="s">
        <v>14</v>
      </c>
      <c r="T63" s="39" t="s">
        <v>14</v>
      </c>
      <c r="U63" s="37" t="s">
        <v>14</v>
      </c>
      <c r="V63" s="38" t="s">
        <v>14</v>
      </c>
      <c r="W63" s="38" t="s">
        <v>14</v>
      </c>
      <c r="X63" s="39" t="s">
        <v>14</v>
      </c>
    </row>
    <row r="64" spans="1:24" ht="14" customHeight="1">
      <c r="A64" s="148" t="s">
        <v>6</v>
      </c>
      <c r="B64" s="146" t="s">
        <v>18</v>
      </c>
      <c r="C64" s="147" t="s">
        <v>433</v>
      </c>
      <c r="D64" s="6" t="s">
        <v>1006</v>
      </c>
      <c r="E64" s="148" t="s">
        <v>933</v>
      </c>
      <c r="F64" s="146">
        <v>4</v>
      </c>
      <c r="G64" s="146">
        <v>-0.33907700000000002</v>
      </c>
      <c r="H64" s="146">
        <v>0.213311</v>
      </c>
      <c r="I64" s="6">
        <f t="shared" si="5"/>
        <v>-0.75716655999999993</v>
      </c>
      <c r="J64" s="6">
        <f t="shared" si="6"/>
        <v>7.9012559999999954E-2</v>
      </c>
      <c r="K64" s="6">
        <f t="shared" si="7"/>
        <v>0.71242759005271183</v>
      </c>
      <c r="L64" s="6">
        <f t="shared" si="8"/>
        <v>0.46899341084760443</v>
      </c>
      <c r="M64" s="6">
        <f t="shared" si="9"/>
        <v>1.082217914641961</v>
      </c>
      <c r="N64" s="149">
        <v>0.111927</v>
      </c>
      <c r="O64" s="150"/>
      <c r="P64" s="151" t="s">
        <v>934</v>
      </c>
      <c r="Q64" s="152">
        <v>0.93562900000000004</v>
      </c>
      <c r="R64" s="69" t="s">
        <v>14</v>
      </c>
      <c r="S64" s="68" t="s">
        <v>14</v>
      </c>
      <c r="T64" s="109" t="s">
        <v>14</v>
      </c>
      <c r="U64" s="69" t="s">
        <v>14</v>
      </c>
      <c r="V64" s="68" t="s">
        <v>14</v>
      </c>
      <c r="W64" s="68" t="s">
        <v>14</v>
      </c>
      <c r="X64" s="109" t="s">
        <v>14</v>
      </c>
    </row>
    <row r="65" spans="1:24" ht="14" customHeight="1">
      <c r="A65" s="40" t="s">
        <v>21</v>
      </c>
      <c r="B65" s="5" t="s">
        <v>18</v>
      </c>
      <c r="C65" s="9" t="s">
        <v>433</v>
      </c>
      <c r="D65" s="5" t="s">
        <v>1006</v>
      </c>
      <c r="E65" s="40" t="s">
        <v>12</v>
      </c>
      <c r="F65" s="5">
        <v>28</v>
      </c>
      <c r="G65" s="5">
        <v>-0.17924332311395699</v>
      </c>
      <c r="H65" s="5">
        <v>0.184467621110114</v>
      </c>
      <c r="I65" s="5">
        <f t="shared" si="5"/>
        <v>-0.54079986048978046</v>
      </c>
      <c r="J65" s="5">
        <f t="shared" si="6"/>
        <v>0.18231321426186645</v>
      </c>
      <c r="K65" s="5">
        <f t="shared" si="7"/>
        <v>0.83590248025528957</v>
      </c>
      <c r="L65" s="5">
        <f t="shared" si="8"/>
        <v>0.58228232143614211</v>
      </c>
      <c r="M65" s="5">
        <f t="shared" si="9"/>
        <v>1.1999899890032528</v>
      </c>
      <c r="N65" s="42">
        <v>0.33121024156648199</v>
      </c>
      <c r="O65" s="37">
        <v>24.869673817070801</v>
      </c>
      <c r="P65" s="38">
        <v>27</v>
      </c>
      <c r="Q65" s="39">
        <v>0.58176559511556503</v>
      </c>
      <c r="R65" s="37">
        <v>-1.36922343093811E-2</v>
      </c>
      <c r="S65" s="38">
        <v>3.88936530751232E-2</v>
      </c>
      <c r="T65" s="39">
        <v>0.72764355643092504</v>
      </c>
      <c r="U65" s="37">
        <v>4.7886868754938999E-3</v>
      </c>
      <c r="V65" s="38">
        <v>3.0115172003726599E-3</v>
      </c>
      <c r="W65" s="38" t="b">
        <v>1</v>
      </c>
      <c r="X65" s="39">
        <v>0.167471713060698</v>
      </c>
    </row>
    <row r="66" spans="1:24" ht="14" customHeight="1">
      <c r="A66" s="40" t="s">
        <v>21</v>
      </c>
      <c r="B66" s="5" t="s">
        <v>18</v>
      </c>
      <c r="C66" s="9" t="s">
        <v>433</v>
      </c>
      <c r="D66" s="5" t="s">
        <v>1006</v>
      </c>
      <c r="E66" s="40" t="s">
        <v>13</v>
      </c>
      <c r="F66" s="5">
        <v>28</v>
      </c>
      <c r="G66" s="5">
        <v>4.61549679877356E-2</v>
      </c>
      <c r="H66" s="5">
        <v>0.66630221795830402</v>
      </c>
      <c r="I66" s="5">
        <f t="shared" si="5"/>
        <v>-1.2597973792105404</v>
      </c>
      <c r="J66" s="5">
        <f t="shared" si="6"/>
        <v>1.3521073151860115</v>
      </c>
      <c r="K66" s="5">
        <f t="shared" si="7"/>
        <v>1.0472366865448486</v>
      </c>
      <c r="L66" s="5">
        <f t="shared" si="8"/>
        <v>0.28371150652568061</v>
      </c>
      <c r="M66" s="5">
        <f t="shared" si="9"/>
        <v>3.8655629131001183</v>
      </c>
      <c r="N66" s="42">
        <v>0.94530446948062796</v>
      </c>
      <c r="O66" s="37">
        <v>24.745739615635799</v>
      </c>
      <c r="P66" s="38">
        <v>26</v>
      </c>
      <c r="Q66" s="39">
        <v>0.533401857957155</v>
      </c>
      <c r="R66" s="37" t="s">
        <v>14</v>
      </c>
      <c r="S66" s="38" t="s">
        <v>14</v>
      </c>
      <c r="T66" s="39" t="s">
        <v>14</v>
      </c>
      <c r="U66" s="37" t="s">
        <v>14</v>
      </c>
      <c r="V66" s="38" t="s">
        <v>14</v>
      </c>
      <c r="W66" s="38" t="s">
        <v>14</v>
      </c>
      <c r="X66" s="39" t="s">
        <v>14</v>
      </c>
    </row>
    <row r="67" spans="1:24" ht="14" customHeight="1">
      <c r="A67" s="40" t="s">
        <v>21</v>
      </c>
      <c r="B67" s="5" t="s">
        <v>18</v>
      </c>
      <c r="C67" s="9" t="s">
        <v>433</v>
      </c>
      <c r="D67" s="5" t="s">
        <v>1006</v>
      </c>
      <c r="E67" s="40" t="s">
        <v>15</v>
      </c>
      <c r="F67" s="5">
        <v>28</v>
      </c>
      <c r="G67" s="5">
        <v>-0.63046505776855699</v>
      </c>
      <c r="H67" s="5">
        <v>0.51629302901722396</v>
      </c>
      <c r="I67" s="5">
        <f t="shared" si="5"/>
        <v>-1.6423993946423159</v>
      </c>
      <c r="J67" s="5">
        <f t="shared" si="6"/>
        <v>0.38146927910520201</v>
      </c>
      <c r="K67" s="5">
        <f t="shared" si="7"/>
        <v>0.53234417263758071</v>
      </c>
      <c r="L67" s="5">
        <f t="shared" si="8"/>
        <v>0.19351516555111056</v>
      </c>
      <c r="M67" s="5">
        <f t="shared" si="9"/>
        <v>1.4644346727768074</v>
      </c>
      <c r="N67" s="42">
        <v>0.23259021213631501</v>
      </c>
      <c r="O67" s="37" t="s">
        <v>14</v>
      </c>
      <c r="P67" s="38" t="s">
        <v>14</v>
      </c>
      <c r="Q67" s="39" t="s">
        <v>14</v>
      </c>
      <c r="R67" s="37" t="s">
        <v>14</v>
      </c>
      <c r="S67" s="38" t="s">
        <v>14</v>
      </c>
      <c r="T67" s="39" t="s">
        <v>14</v>
      </c>
      <c r="U67" s="37" t="s">
        <v>14</v>
      </c>
      <c r="V67" s="38" t="s">
        <v>14</v>
      </c>
      <c r="W67" s="38" t="s">
        <v>14</v>
      </c>
      <c r="X67" s="39" t="s">
        <v>14</v>
      </c>
    </row>
    <row r="68" spans="1:24" ht="14" customHeight="1">
      <c r="A68" s="40" t="s">
        <v>21</v>
      </c>
      <c r="B68" s="5" t="s">
        <v>18</v>
      </c>
      <c r="C68" s="9" t="s">
        <v>433</v>
      </c>
      <c r="D68" s="5" t="s">
        <v>1006</v>
      </c>
      <c r="E68" s="40" t="s">
        <v>16</v>
      </c>
      <c r="F68" s="5">
        <v>28</v>
      </c>
      <c r="G68" s="5">
        <v>-0.42171870494337199</v>
      </c>
      <c r="H68" s="5">
        <v>0.249589089566568</v>
      </c>
      <c r="I68" s="5">
        <f t="shared" si="5"/>
        <v>-0.91091332049384532</v>
      </c>
      <c r="J68" s="5">
        <f t="shared" si="6"/>
        <v>6.7475910607101286E-2</v>
      </c>
      <c r="K68" s="5">
        <f t="shared" si="7"/>
        <v>0.65591852008272233</v>
      </c>
      <c r="L68" s="5">
        <f t="shared" si="8"/>
        <v>0.40215675824311908</v>
      </c>
      <c r="M68" s="5">
        <f t="shared" si="9"/>
        <v>1.0698044883468518</v>
      </c>
      <c r="N68" s="42">
        <v>9.1094550909289695E-2</v>
      </c>
      <c r="O68" s="37" t="s">
        <v>14</v>
      </c>
      <c r="P68" s="38" t="s">
        <v>14</v>
      </c>
      <c r="Q68" s="39" t="s">
        <v>14</v>
      </c>
      <c r="R68" s="37" t="s">
        <v>14</v>
      </c>
      <c r="S68" s="38" t="s">
        <v>14</v>
      </c>
      <c r="T68" s="39" t="s">
        <v>14</v>
      </c>
      <c r="U68" s="37" t="s">
        <v>14</v>
      </c>
      <c r="V68" s="38" t="s">
        <v>14</v>
      </c>
      <c r="W68" s="38" t="s">
        <v>14</v>
      </c>
      <c r="X68" s="39" t="s">
        <v>14</v>
      </c>
    </row>
    <row r="69" spans="1:24" ht="14" customHeight="1" thickBot="1">
      <c r="A69" s="52" t="s">
        <v>21</v>
      </c>
      <c r="B69" s="7" t="s">
        <v>18</v>
      </c>
      <c r="C69" s="94" t="s">
        <v>433</v>
      </c>
      <c r="D69" s="7" t="s">
        <v>1006</v>
      </c>
      <c r="E69" s="52" t="s">
        <v>17</v>
      </c>
      <c r="F69" s="7">
        <v>28</v>
      </c>
      <c r="G69" s="7">
        <v>-0.66435656711090896</v>
      </c>
      <c r="H69" s="7">
        <v>0.43534992312203502</v>
      </c>
      <c r="I69" s="7">
        <f t="shared" si="5"/>
        <v>-1.5176424164300975</v>
      </c>
      <c r="J69" s="7">
        <f t="shared" si="6"/>
        <v>0.18892928220827965</v>
      </c>
      <c r="K69" s="7">
        <f t="shared" si="7"/>
        <v>0.51460453468731637</v>
      </c>
      <c r="L69" s="7">
        <f t="shared" si="8"/>
        <v>0.21922812680361789</v>
      </c>
      <c r="M69" s="7">
        <f t="shared" si="9"/>
        <v>1.2079555255150733</v>
      </c>
      <c r="N69" s="53">
        <v>0.138632777070924</v>
      </c>
      <c r="O69" s="100" t="s">
        <v>14</v>
      </c>
      <c r="P69" s="98" t="s">
        <v>14</v>
      </c>
      <c r="Q69" s="99" t="s">
        <v>14</v>
      </c>
      <c r="R69" s="100" t="s">
        <v>14</v>
      </c>
      <c r="S69" s="98" t="s">
        <v>14</v>
      </c>
      <c r="T69" s="99" t="s">
        <v>14</v>
      </c>
      <c r="U69" s="100" t="s">
        <v>14</v>
      </c>
      <c r="V69" s="98" t="s">
        <v>14</v>
      </c>
      <c r="W69" s="98" t="s">
        <v>14</v>
      </c>
      <c r="X69" s="99" t="s">
        <v>14</v>
      </c>
    </row>
    <row r="70" spans="1:24" ht="14" customHeight="1">
      <c r="A70" s="31" t="s">
        <v>6</v>
      </c>
      <c r="B70" s="34" t="s">
        <v>18</v>
      </c>
      <c r="C70" s="33" t="s">
        <v>434</v>
      </c>
      <c r="D70" s="8" t="s">
        <v>1007</v>
      </c>
      <c r="E70" s="31" t="s">
        <v>933</v>
      </c>
      <c r="F70" s="34">
        <v>4</v>
      </c>
      <c r="G70" s="34">
        <v>-5.1989300000000002E-2</v>
      </c>
      <c r="H70" s="34">
        <v>0.17241300000000001</v>
      </c>
      <c r="I70" s="5">
        <f t="shared" si="5"/>
        <v>-0.38991878000000002</v>
      </c>
      <c r="J70" s="5">
        <f t="shared" si="6"/>
        <v>0.28594017999999999</v>
      </c>
      <c r="K70" s="5">
        <f t="shared" si="7"/>
        <v>0.94933902471610931</v>
      </c>
      <c r="L70" s="5">
        <f t="shared" si="8"/>
        <v>0.67711186729073847</v>
      </c>
      <c r="M70" s="5">
        <f t="shared" si="9"/>
        <v>1.3310128316831833</v>
      </c>
      <c r="N70" s="43">
        <v>0.76300400000000002</v>
      </c>
      <c r="O70" s="44"/>
      <c r="P70" s="35" t="s">
        <v>934</v>
      </c>
      <c r="Q70" s="36">
        <v>0.58545999999999998</v>
      </c>
      <c r="R70" s="37" t="s">
        <v>14</v>
      </c>
      <c r="S70" s="38" t="s">
        <v>14</v>
      </c>
      <c r="T70" s="39" t="s">
        <v>14</v>
      </c>
      <c r="U70" s="37" t="s">
        <v>14</v>
      </c>
      <c r="V70" s="38" t="s">
        <v>14</v>
      </c>
      <c r="W70" s="38" t="s">
        <v>14</v>
      </c>
      <c r="X70" s="39" t="s">
        <v>14</v>
      </c>
    </row>
    <row r="71" spans="1:24" ht="14" customHeight="1">
      <c r="A71" s="40" t="s">
        <v>21</v>
      </c>
      <c r="B71" s="5" t="s">
        <v>18</v>
      </c>
      <c r="C71" s="9" t="s">
        <v>434</v>
      </c>
      <c r="D71" s="8" t="s">
        <v>1007</v>
      </c>
      <c r="E71" s="40" t="s">
        <v>12</v>
      </c>
      <c r="F71" s="5">
        <v>28</v>
      </c>
      <c r="G71" s="5">
        <v>-1.1298779129254E-2</v>
      </c>
      <c r="H71" s="5">
        <v>7.9780609845615802E-2</v>
      </c>
      <c r="I71" s="5">
        <f t="shared" si="5"/>
        <v>-0.16766877442666098</v>
      </c>
      <c r="J71" s="5">
        <f t="shared" si="6"/>
        <v>0.14507121616815297</v>
      </c>
      <c r="K71" s="5">
        <f t="shared" si="7"/>
        <v>0.98876481234829539</v>
      </c>
      <c r="L71" s="5">
        <f t="shared" si="8"/>
        <v>0.84563388387039218</v>
      </c>
      <c r="M71" s="5">
        <f t="shared" si="9"/>
        <v>1.1561219019080864</v>
      </c>
      <c r="N71" s="42">
        <v>0.88737770143524097</v>
      </c>
      <c r="O71" s="38">
        <v>24.1581008520069</v>
      </c>
      <c r="P71" s="38">
        <v>27</v>
      </c>
      <c r="Q71" s="39">
        <v>0.62153237245594395</v>
      </c>
      <c r="R71" s="37">
        <v>-1.4813287041111499E-2</v>
      </c>
      <c r="S71" s="38">
        <v>1.63479675763753E-2</v>
      </c>
      <c r="T71" s="39">
        <v>0.37319142633628499</v>
      </c>
      <c r="U71" s="37">
        <v>4.7886868754938999E-3</v>
      </c>
      <c r="V71" s="46">
        <v>2.19333065472289E-5</v>
      </c>
      <c r="W71" s="38" t="b">
        <v>1</v>
      </c>
      <c r="X71" s="47">
        <v>9.6099358034627993E-131</v>
      </c>
    </row>
    <row r="72" spans="1:24" ht="14" customHeight="1">
      <c r="A72" s="40" t="s">
        <v>21</v>
      </c>
      <c r="B72" s="5" t="s">
        <v>18</v>
      </c>
      <c r="C72" s="9" t="s">
        <v>434</v>
      </c>
      <c r="D72" s="8" t="s">
        <v>1007</v>
      </c>
      <c r="E72" s="40" t="s">
        <v>13</v>
      </c>
      <c r="F72" s="5">
        <v>28</v>
      </c>
      <c r="G72" s="5">
        <v>0.229231328605949</v>
      </c>
      <c r="H72" s="5">
        <v>0.27717925329887599</v>
      </c>
      <c r="I72" s="5">
        <f t="shared" si="5"/>
        <v>-0.31404000785984798</v>
      </c>
      <c r="J72" s="5">
        <f t="shared" si="6"/>
        <v>0.77250266507174592</v>
      </c>
      <c r="K72" s="5">
        <f t="shared" si="7"/>
        <v>1.257632931835543</v>
      </c>
      <c r="L72" s="5">
        <f t="shared" si="8"/>
        <v>0.73048980224116711</v>
      </c>
      <c r="M72" s="5">
        <f t="shared" si="9"/>
        <v>2.1651781946643709</v>
      </c>
      <c r="N72" s="42">
        <v>0.41575461495357402</v>
      </c>
      <c r="O72" s="38">
        <v>23.337040007963399</v>
      </c>
      <c r="P72" s="38">
        <v>26</v>
      </c>
      <c r="Q72" s="39">
        <v>0.61381733868357902</v>
      </c>
      <c r="R72" s="37" t="s">
        <v>14</v>
      </c>
      <c r="S72" s="38" t="s">
        <v>14</v>
      </c>
      <c r="T72" s="39" t="s">
        <v>14</v>
      </c>
      <c r="U72" s="37" t="s">
        <v>14</v>
      </c>
      <c r="V72" s="38" t="s">
        <v>14</v>
      </c>
      <c r="W72" s="38" t="s">
        <v>14</v>
      </c>
      <c r="X72" s="39" t="s">
        <v>14</v>
      </c>
    </row>
    <row r="73" spans="1:24" ht="14" customHeight="1">
      <c r="A73" s="40" t="s">
        <v>21</v>
      </c>
      <c r="B73" s="5" t="s">
        <v>18</v>
      </c>
      <c r="C73" s="9" t="s">
        <v>434</v>
      </c>
      <c r="D73" s="8" t="s">
        <v>1007</v>
      </c>
      <c r="E73" s="40" t="s">
        <v>15</v>
      </c>
      <c r="F73" s="5">
        <v>28</v>
      </c>
      <c r="G73" s="5">
        <v>0.19454359683897299</v>
      </c>
      <c r="H73" s="5">
        <v>0.254634924348903</v>
      </c>
      <c r="I73" s="5">
        <f t="shared" si="5"/>
        <v>-0.30454085488487687</v>
      </c>
      <c r="J73" s="5">
        <f t="shared" si="6"/>
        <v>0.69362804856282279</v>
      </c>
      <c r="K73" s="5">
        <f t="shared" si="7"/>
        <v>1.2147564412715874</v>
      </c>
      <c r="L73" s="5">
        <f t="shared" si="8"/>
        <v>0.73746189869816647</v>
      </c>
      <c r="M73" s="5">
        <f t="shared" si="9"/>
        <v>2.0009619672768602</v>
      </c>
      <c r="N73" s="42">
        <v>0.45148680387179502</v>
      </c>
      <c r="O73" s="38" t="s">
        <v>14</v>
      </c>
      <c r="P73" s="38" t="s">
        <v>14</v>
      </c>
      <c r="Q73" s="39" t="s">
        <v>14</v>
      </c>
      <c r="R73" s="37" t="s">
        <v>14</v>
      </c>
      <c r="S73" s="38" t="s">
        <v>14</v>
      </c>
      <c r="T73" s="39" t="s">
        <v>14</v>
      </c>
      <c r="U73" s="37" t="s">
        <v>14</v>
      </c>
      <c r="V73" s="38" t="s">
        <v>14</v>
      </c>
      <c r="W73" s="38" t="s">
        <v>14</v>
      </c>
      <c r="X73" s="39" t="s">
        <v>14</v>
      </c>
    </row>
    <row r="74" spans="1:24" ht="14" customHeight="1">
      <c r="A74" s="40" t="s">
        <v>21</v>
      </c>
      <c r="B74" s="5" t="s">
        <v>18</v>
      </c>
      <c r="C74" s="9" t="s">
        <v>434</v>
      </c>
      <c r="D74" s="8" t="s">
        <v>1007</v>
      </c>
      <c r="E74" s="40" t="s">
        <v>16</v>
      </c>
      <c r="F74" s="5">
        <v>28</v>
      </c>
      <c r="G74" s="5">
        <v>5.3558620935394298E-2</v>
      </c>
      <c r="H74" s="5">
        <v>0.118199687422441</v>
      </c>
      <c r="I74" s="5">
        <f t="shared" si="5"/>
        <v>-0.17811276641259005</v>
      </c>
      <c r="J74" s="5">
        <f t="shared" si="6"/>
        <v>0.28523000828337863</v>
      </c>
      <c r="K74" s="5">
        <f t="shared" si="7"/>
        <v>1.0550188361459194</v>
      </c>
      <c r="L74" s="5">
        <f t="shared" si="8"/>
        <v>0.83684804981531713</v>
      </c>
      <c r="M74" s="5">
        <f t="shared" si="9"/>
        <v>1.3300679195803002</v>
      </c>
      <c r="N74" s="42">
        <v>0.65046246506060601</v>
      </c>
      <c r="O74" s="38" t="s">
        <v>14</v>
      </c>
      <c r="P74" s="38" t="s">
        <v>14</v>
      </c>
      <c r="Q74" s="39" t="s">
        <v>14</v>
      </c>
      <c r="R74" s="37" t="s">
        <v>14</v>
      </c>
      <c r="S74" s="38" t="s">
        <v>14</v>
      </c>
      <c r="T74" s="39" t="s">
        <v>14</v>
      </c>
      <c r="U74" s="37" t="s">
        <v>14</v>
      </c>
      <c r="V74" s="38" t="s">
        <v>14</v>
      </c>
      <c r="W74" s="38" t="s">
        <v>14</v>
      </c>
      <c r="X74" s="39" t="s">
        <v>14</v>
      </c>
    </row>
    <row r="75" spans="1:24" ht="14" customHeight="1" thickBot="1">
      <c r="A75" s="40" t="s">
        <v>21</v>
      </c>
      <c r="B75" s="5" t="s">
        <v>18</v>
      </c>
      <c r="C75" s="9" t="s">
        <v>434</v>
      </c>
      <c r="D75" s="8" t="s">
        <v>1007</v>
      </c>
      <c r="E75" s="40" t="s">
        <v>17</v>
      </c>
      <c r="F75" s="5">
        <v>28</v>
      </c>
      <c r="G75" s="5">
        <v>0.14928484931063099</v>
      </c>
      <c r="H75" s="5">
        <v>0.22733323192979299</v>
      </c>
      <c r="I75" s="5">
        <f t="shared" si="5"/>
        <v>-0.29628828527176321</v>
      </c>
      <c r="J75" s="5">
        <f t="shared" si="6"/>
        <v>0.59485798389302524</v>
      </c>
      <c r="K75" s="5">
        <f t="shared" si="7"/>
        <v>1.1610036532023993</v>
      </c>
      <c r="L75" s="5">
        <f t="shared" si="8"/>
        <v>0.74357303596387969</v>
      </c>
      <c r="M75" s="5">
        <f t="shared" si="9"/>
        <v>1.8127734836457881</v>
      </c>
      <c r="N75" s="42">
        <v>0.51694611349545905</v>
      </c>
      <c r="O75" s="38" t="s">
        <v>14</v>
      </c>
      <c r="P75" s="38" t="s">
        <v>14</v>
      </c>
      <c r="Q75" s="39" t="s">
        <v>14</v>
      </c>
      <c r="R75" s="37" t="s">
        <v>14</v>
      </c>
      <c r="S75" s="38" t="s">
        <v>14</v>
      </c>
      <c r="T75" s="39" t="s">
        <v>14</v>
      </c>
      <c r="U75" s="37" t="s">
        <v>14</v>
      </c>
      <c r="V75" s="38" t="s">
        <v>14</v>
      </c>
      <c r="W75" s="38" t="s">
        <v>14</v>
      </c>
      <c r="X75" s="39" t="s">
        <v>14</v>
      </c>
    </row>
    <row r="76" spans="1:24" ht="14" customHeight="1">
      <c r="A76" s="50" t="s">
        <v>21</v>
      </c>
      <c r="B76" s="6" t="s">
        <v>18</v>
      </c>
      <c r="C76" s="108" t="s">
        <v>430</v>
      </c>
      <c r="D76" s="51" t="s">
        <v>1008</v>
      </c>
      <c r="E76" s="50" t="s">
        <v>933</v>
      </c>
      <c r="F76" s="155">
        <v>4</v>
      </c>
      <c r="G76" s="155">
        <v>-0.33907700000000002</v>
      </c>
      <c r="H76" s="155">
        <v>0.213311</v>
      </c>
      <c r="I76" s="6">
        <f t="shared" ref="I76" si="15">G76-1.96*H76</f>
        <v>-0.75716655999999993</v>
      </c>
      <c r="J76" s="6">
        <f t="shared" ref="J76" si="16">G76+1.96*H76</f>
        <v>7.9012559999999954E-2</v>
      </c>
      <c r="K76" s="6">
        <f t="shared" ref="K76" si="17">EXP(G76)</f>
        <v>0.71242759005271183</v>
      </c>
      <c r="L76" s="6">
        <f t="shared" ref="L76" si="18">EXP(I76)</f>
        <v>0.46899341084760443</v>
      </c>
      <c r="M76" s="6">
        <f t="shared" ref="M76" si="19">EXP(J76)</f>
        <v>1.082217914641961</v>
      </c>
      <c r="N76" s="155">
        <v>0.111927</v>
      </c>
      <c r="O76" s="154"/>
      <c r="P76" s="151" t="s">
        <v>934</v>
      </c>
      <c r="Q76" s="156">
        <v>0.93562900000000004</v>
      </c>
      <c r="R76" s="68" t="s">
        <v>14</v>
      </c>
      <c r="S76" s="68" t="s">
        <v>14</v>
      </c>
      <c r="T76" s="68" t="s">
        <v>14</v>
      </c>
      <c r="U76" s="69" t="s">
        <v>14</v>
      </c>
      <c r="V76" s="68" t="s">
        <v>14</v>
      </c>
      <c r="W76" s="68" t="s">
        <v>14</v>
      </c>
      <c r="X76" s="109" t="s">
        <v>14</v>
      </c>
    </row>
    <row r="77" spans="1:24" ht="14" customHeight="1">
      <c r="A77" s="40" t="s">
        <v>21</v>
      </c>
      <c r="B77" s="5" t="s">
        <v>18</v>
      </c>
      <c r="C77" s="9" t="s">
        <v>430</v>
      </c>
      <c r="D77" s="42" t="s">
        <v>1008</v>
      </c>
      <c r="E77" s="40" t="s">
        <v>12</v>
      </c>
      <c r="F77" s="5">
        <v>28</v>
      </c>
      <c r="G77" s="5">
        <v>-0.10238738211656399</v>
      </c>
      <c r="H77" s="5">
        <v>0.104202750623413</v>
      </c>
      <c r="I77" s="5">
        <f t="shared" si="5"/>
        <v>-0.30662477333845345</v>
      </c>
      <c r="J77" s="5">
        <f t="shared" si="6"/>
        <v>0.10185000910532548</v>
      </c>
      <c r="K77" s="5">
        <f t="shared" si="7"/>
        <v>0.90267980191760466</v>
      </c>
      <c r="L77" s="5">
        <f t="shared" ref="L77:L88" si="20">EXP(I77)</f>
        <v>0.73592668842075515</v>
      </c>
      <c r="M77" s="5">
        <f t="shared" ref="M77:M88" si="21">EXP(J77)</f>
        <v>1.1072173867461901</v>
      </c>
      <c r="N77" s="5">
        <v>0.32581493165591802</v>
      </c>
      <c r="O77" s="37">
        <v>31.3538187764042</v>
      </c>
      <c r="P77" s="38">
        <v>27</v>
      </c>
      <c r="Q77" s="39">
        <v>0.25686055742176001</v>
      </c>
      <c r="R77" s="38">
        <v>-1.42628957638426E-2</v>
      </c>
      <c r="S77" s="38">
        <v>2.1189386800114701E-2</v>
      </c>
      <c r="T77" s="38">
        <v>0.50681355697155905</v>
      </c>
      <c r="U77" s="37">
        <v>4.7886868754938999E-3</v>
      </c>
      <c r="V77" s="46">
        <v>4.42502995681973E-5</v>
      </c>
      <c r="W77" s="38" t="b">
        <v>1</v>
      </c>
      <c r="X77" s="47">
        <v>1.0431190534024801E-117</v>
      </c>
    </row>
    <row r="78" spans="1:24" ht="14" customHeight="1">
      <c r="A78" s="40" t="s">
        <v>21</v>
      </c>
      <c r="B78" s="5" t="s">
        <v>18</v>
      </c>
      <c r="C78" s="9" t="s">
        <v>430</v>
      </c>
      <c r="D78" s="42" t="s">
        <v>1008</v>
      </c>
      <c r="E78" s="40" t="s">
        <v>13</v>
      </c>
      <c r="F78" s="5">
        <v>28</v>
      </c>
      <c r="G78" s="5">
        <v>0.127282277738374</v>
      </c>
      <c r="H78" s="5">
        <v>0.35707559393361599</v>
      </c>
      <c r="I78" s="5">
        <f t="shared" si="5"/>
        <v>-0.57258588637151331</v>
      </c>
      <c r="J78" s="5">
        <f t="shared" si="6"/>
        <v>0.82715044184826125</v>
      </c>
      <c r="K78" s="5">
        <f t="shared" si="7"/>
        <v>1.1357375659690574</v>
      </c>
      <c r="L78" s="5">
        <f t="shared" si="20"/>
        <v>0.56406494332623824</v>
      </c>
      <c r="M78" s="5">
        <f t="shared" si="21"/>
        <v>2.2867930971687414</v>
      </c>
      <c r="N78" s="5">
        <v>0.72437446443701103</v>
      </c>
      <c r="O78" s="37">
        <v>30.816795916307999</v>
      </c>
      <c r="P78" s="38">
        <v>26</v>
      </c>
      <c r="Q78" s="39">
        <v>0.235163124152755</v>
      </c>
      <c r="R78" s="38" t="s">
        <v>14</v>
      </c>
      <c r="S78" s="38" t="s">
        <v>14</v>
      </c>
      <c r="T78" s="38" t="s">
        <v>14</v>
      </c>
      <c r="U78" s="37" t="s">
        <v>14</v>
      </c>
      <c r="V78" s="38" t="s">
        <v>14</v>
      </c>
      <c r="W78" s="38" t="s">
        <v>14</v>
      </c>
      <c r="X78" s="39" t="s">
        <v>14</v>
      </c>
    </row>
    <row r="79" spans="1:24" ht="14" customHeight="1">
      <c r="A79" s="40" t="s">
        <v>21</v>
      </c>
      <c r="B79" s="5" t="s">
        <v>18</v>
      </c>
      <c r="C79" s="9" t="s">
        <v>430</v>
      </c>
      <c r="D79" s="42" t="s">
        <v>1008</v>
      </c>
      <c r="E79" s="40" t="s">
        <v>15</v>
      </c>
      <c r="F79" s="5">
        <v>28</v>
      </c>
      <c r="G79" s="5">
        <v>-0.28657983640323997</v>
      </c>
      <c r="H79" s="5">
        <v>0.28492379490696301</v>
      </c>
      <c r="I79" s="5">
        <f t="shared" si="5"/>
        <v>-0.84503047442088741</v>
      </c>
      <c r="J79" s="5">
        <f t="shared" si="6"/>
        <v>0.27187080161440752</v>
      </c>
      <c r="K79" s="5">
        <f t="shared" si="7"/>
        <v>0.75082713280045854</v>
      </c>
      <c r="L79" s="5">
        <f t="shared" si="20"/>
        <v>0.42954426789847061</v>
      </c>
      <c r="M79" s="5">
        <f t="shared" si="21"/>
        <v>1.3124174281441148</v>
      </c>
      <c r="N79" s="5">
        <v>0.32343544098068699</v>
      </c>
      <c r="O79" s="37" t="s">
        <v>14</v>
      </c>
      <c r="P79" s="38" t="s">
        <v>14</v>
      </c>
      <c r="Q79" s="39" t="s">
        <v>14</v>
      </c>
      <c r="R79" s="38" t="s">
        <v>14</v>
      </c>
      <c r="S79" s="38" t="s">
        <v>14</v>
      </c>
      <c r="T79" s="38" t="s">
        <v>14</v>
      </c>
      <c r="U79" s="37" t="s">
        <v>14</v>
      </c>
      <c r="V79" s="38" t="s">
        <v>14</v>
      </c>
      <c r="W79" s="38" t="s">
        <v>14</v>
      </c>
      <c r="X79" s="39" t="s">
        <v>14</v>
      </c>
    </row>
    <row r="80" spans="1:24" ht="14" customHeight="1">
      <c r="A80" s="40" t="s">
        <v>21</v>
      </c>
      <c r="B80" s="5" t="s">
        <v>18</v>
      </c>
      <c r="C80" s="9" t="s">
        <v>430</v>
      </c>
      <c r="D80" s="42" t="s">
        <v>1008</v>
      </c>
      <c r="E80" s="40" t="s">
        <v>16</v>
      </c>
      <c r="F80" s="5">
        <v>28</v>
      </c>
      <c r="G80" s="5">
        <v>-0.13394562090550899</v>
      </c>
      <c r="H80" s="5">
        <v>0.13649778563696199</v>
      </c>
      <c r="I80" s="5">
        <f t="shared" si="5"/>
        <v>-0.40148128075395451</v>
      </c>
      <c r="J80" s="5">
        <f t="shared" si="6"/>
        <v>0.13359003894293653</v>
      </c>
      <c r="K80" s="5">
        <f t="shared" si="7"/>
        <v>0.87463762531224043</v>
      </c>
      <c r="L80" s="5">
        <f t="shared" si="20"/>
        <v>0.66932784889514363</v>
      </c>
      <c r="M80" s="5">
        <f t="shared" si="21"/>
        <v>1.1429241691864489</v>
      </c>
      <c r="N80" s="5">
        <v>0.32644358083272801</v>
      </c>
      <c r="O80" s="37" t="s">
        <v>14</v>
      </c>
      <c r="P80" s="38" t="s">
        <v>14</v>
      </c>
      <c r="Q80" s="39" t="s">
        <v>14</v>
      </c>
      <c r="R80" s="38" t="s">
        <v>14</v>
      </c>
      <c r="S80" s="38" t="s">
        <v>14</v>
      </c>
      <c r="T80" s="38" t="s">
        <v>14</v>
      </c>
      <c r="U80" s="37" t="s">
        <v>14</v>
      </c>
      <c r="V80" s="38" t="s">
        <v>14</v>
      </c>
      <c r="W80" s="38" t="s">
        <v>14</v>
      </c>
      <c r="X80" s="39" t="s">
        <v>14</v>
      </c>
    </row>
    <row r="81" spans="1:24" ht="14" customHeight="1" thickBot="1">
      <c r="A81" s="52" t="s">
        <v>21</v>
      </c>
      <c r="B81" s="7" t="s">
        <v>18</v>
      </c>
      <c r="C81" s="94" t="s">
        <v>430</v>
      </c>
      <c r="D81" s="53" t="s">
        <v>1008</v>
      </c>
      <c r="E81" s="52" t="s">
        <v>17</v>
      </c>
      <c r="F81" s="7">
        <v>28</v>
      </c>
      <c r="G81" s="7">
        <v>-0.24961000716571</v>
      </c>
      <c r="H81" s="7">
        <v>0.277033593725663</v>
      </c>
      <c r="I81" s="7">
        <f t="shared" si="5"/>
        <v>-0.79259585086800943</v>
      </c>
      <c r="J81" s="7">
        <f t="shared" si="6"/>
        <v>0.29337583653658938</v>
      </c>
      <c r="K81" s="7">
        <f t="shared" si="7"/>
        <v>0.77910456902946523</v>
      </c>
      <c r="L81" s="7">
        <f t="shared" si="20"/>
        <v>0.45266820965768417</v>
      </c>
      <c r="M81" s="7">
        <f t="shared" si="21"/>
        <v>1.3409466724902461</v>
      </c>
      <c r="N81" s="7">
        <v>0.37555017427558102</v>
      </c>
      <c r="O81" s="100" t="s">
        <v>14</v>
      </c>
      <c r="P81" s="98" t="s">
        <v>14</v>
      </c>
      <c r="Q81" s="99" t="s">
        <v>14</v>
      </c>
      <c r="R81" s="98" t="s">
        <v>14</v>
      </c>
      <c r="S81" s="98" t="s">
        <v>14</v>
      </c>
      <c r="T81" s="98" t="s">
        <v>14</v>
      </c>
      <c r="U81" s="100" t="s">
        <v>14</v>
      </c>
      <c r="V81" s="98" t="s">
        <v>14</v>
      </c>
      <c r="W81" s="98" t="s">
        <v>14</v>
      </c>
      <c r="X81" s="99" t="s">
        <v>14</v>
      </c>
    </row>
    <row r="82" spans="1:24" ht="14" customHeight="1">
      <c r="A82" s="148" t="s">
        <v>6</v>
      </c>
      <c r="B82" s="146" t="s">
        <v>18</v>
      </c>
      <c r="C82" s="147" t="s">
        <v>435</v>
      </c>
      <c r="D82" s="6" t="s">
        <v>1009</v>
      </c>
      <c r="E82" s="148" t="s">
        <v>933</v>
      </c>
      <c r="F82" s="146">
        <v>4</v>
      </c>
      <c r="G82" s="146">
        <v>0.21420500000000001</v>
      </c>
      <c r="H82" s="146">
        <v>8.4336400000000006E-2</v>
      </c>
      <c r="I82" s="6">
        <f t="shared" si="5"/>
        <v>4.8905655999999992E-2</v>
      </c>
      <c r="J82" s="6">
        <f t="shared" si="6"/>
        <v>0.37950434399999999</v>
      </c>
      <c r="K82" s="6">
        <f t="shared" si="7"/>
        <v>1.2388765984660222</v>
      </c>
      <c r="L82" s="6">
        <f t="shared" si="20"/>
        <v>1.0501212734250065</v>
      </c>
      <c r="M82" s="6">
        <f t="shared" si="21"/>
        <v>1.461559978897379</v>
      </c>
      <c r="N82" s="149">
        <v>1.10889E-2</v>
      </c>
      <c r="O82" s="44"/>
      <c r="P82" s="35" t="s">
        <v>934</v>
      </c>
      <c r="Q82" s="36">
        <v>0.78756199999999998</v>
      </c>
      <c r="R82" s="37" t="s">
        <v>14</v>
      </c>
      <c r="S82" s="38" t="s">
        <v>14</v>
      </c>
      <c r="T82" s="39" t="s">
        <v>14</v>
      </c>
      <c r="U82" s="37" t="s">
        <v>14</v>
      </c>
      <c r="V82" s="38" t="s">
        <v>14</v>
      </c>
      <c r="W82" s="38" t="s">
        <v>14</v>
      </c>
      <c r="X82" s="39" t="s">
        <v>14</v>
      </c>
    </row>
    <row r="83" spans="1:24" ht="14" customHeight="1">
      <c r="A83" s="40" t="s">
        <v>21</v>
      </c>
      <c r="B83" s="5" t="s">
        <v>18</v>
      </c>
      <c r="C83" s="9" t="s">
        <v>435</v>
      </c>
      <c r="D83" s="5" t="s">
        <v>1009</v>
      </c>
      <c r="E83" s="40" t="s">
        <v>12</v>
      </c>
      <c r="F83" s="5">
        <v>28</v>
      </c>
      <c r="G83" s="5">
        <v>0.103724617031643</v>
      </c>
      <c r="H83" s="5">
        <v>4.5271375227877601E-2</v>
      </c>
      <c r="I83" s="5">
        <f t="shared" si="5"/>
        <v>1.4992721585002908E-2</v>
      </c>
      <c r="J83" s="5">
        <f t="shared" si="6"/>
        <v>0.1924565124782831</v>
      </c>
      <c r="K83" s="5">
        <f t="shared" si="7"/>
        <v>1.1092949319184633</v>
      </c>
      <c r="L83" s="5">
        <f t="shared" si="20"/>
        <v>1.0151056762284536</v>
      </c>
      <c r="M83" s="5">
        <f t="shared" si="21"/>
        <v>1.2122237859529525</v>
      </c>
      <c r="N83" s="42">
        <v>2.1953327607318801E-2</v>
      </c>
      <c r="O83" s="38">
        <v>35.9661623388536</v>
      </c>
      <c r="P83" s="38">
        <v>27</v>
      </c>
      <c r="Q83" s="39">
        <v>0.116040150290126</v>
      </c>
      <c r="R83" s="37">
        <v>-5.1695890185471504E-3</v>
      </c>
      <c r="S83" s="38">
        <v>9.6394127486489206E-3</v>
      </c>
      <c r="T83" s="39">
        <v>0.59631239079185505</v>
      </c>
      <c r="U83" s="37">
        <v>4.7886868754938999E-3</v>
      </c>
      <c r="V83" s="46">
        <v>2.8012556809363999E-5</v>
      </c>
      <c r="W83" s="38" t="b">
        <v>1</v>
      </c>
      <c r="X83" s="47">
        <v>8.1649758565275002E-132</v>
      </c>
    </row>
    <row r="84" spans="1:24" ht="14" customHeight="1">
      <c r="A84" s="40" t="s">
        <v>21</v>
      </c>
      <c r="B84" s="5" t="s">
        <v>18</v>
      </c>
      <c r="C84" s="9" t="s">
        <v>435</v>
      </c>
      <c r="D84" s="5" t="s">
        <v>1009</v>
      </c>
      <c r="E84" s="40" t="s">
        <v>13</v>
      </c>
      <c r="F84" s="5">
        <v>28</v>
      </c>
      <c r="G84" s="5">
        <v>0.18863103736065201</v>
      </c>
      <c r="H84" s="5">
        <v>0.16483379719789501</v>
      </c>
      <c r="I84" s="5">
        <f t="shared" si="5"/>
        <v>-0.13444320514722219</v>
      </c>
      <c r="J84" s="5">
        <f t="shared" si="6"/>
        <v>0.51170527986852621</v>
      </c>
      <c r="K84" s="5">
        <f t="shared" si="7"/>
        <v>1.2075953127218999</v>
      </c>
      <c r="L84" s="5">
        <f t="shared" si="20"/>
        <v>0.87420252767051787</v>
      </c>
      <c r="M84" s="5">
        <f t="shared" si="21"/>
        <v>1.6681334051890591</v>
      </c>
      <c r="N84" s="42">
        <v>0.26289607132221399</v>
      </c>
      <c r="O84" s="38">
        <v>35.572654122602003</v>
      </c>
      <c r="P84" s="38">
        <v>26</v>
      </c>
      <c r="Q84" s="39">
        <v>9.9812742821377795E-2</v>
      </c>
      <c r="R84" s="37" t="s">
        <v>14</v>
      </c>
      <c r="S84" s="38" t="s">
        <v>14</v>
      </c>
      <c r="T84" s="39" t="s">
        <v>14</v>
      </c>
      <c r="U84" s="37" t="s">
        <v>14</v>
      </c>
      <c r="V84" s="38" t="s">
        <v>14</v>
      </c>
      <c r="W84" s="38" t="s">
        <v>14</v>
      </c>
      <c r="X84" s="39" t="s">
        <v>14</v>
      </c>
    </row>
    <row r="85" spans="1:24" ht="14" customHeight="1">
      <c r="A85" s="40" t="s">
        <v>21</v>
      </c>
      <c r="B85" s="5" t="s">
        <v>18</v>
      </c>
      <c r="C85" s="9" t="s">
        <v>435</v>
      </c>
      <c r="D85" s="5" t="s">
        <v>1009</v>
      </c>
      <c r="E85" s="40" t="s">
        <v>15</v>
      </c>
      <c r="F85" s="5">
        <v>28</v>
      </c>
      <c r="G85" s="5">
        <v>4.9771475575121703E-2</v>
      </c>
      <c r="H85" s="5">
        <v>0.120882673624048</v>
      </c>
      <c r="I85" s="5">
        <f t="shared" si="5"/>
        <v>-0.18715856472801237</v>
      </c>
      <c r="J85" s="5">
        <f t="shared" si="6"/>
        <v>0.28670151587825576</v>
      </c>
      <c r="K85" s="5">
        <f t="shared" si="7"/>
        <v>1.0510308827017247</v>
      </c>
      <c r="L85" s="5">
        <f t="shared" si="20"/>
        <v>0.82931222629164902</v>
      </c>
      <c r="M85" s="5">
        <f t="shared" si="21"/>
        <v>1.3320265653533034</v>
      </c>
      <c r="N85" s="42">
        <v>0.68378495348884505</v>
      </c>
      <c r="O85" s="38" t="s">
        <v>14</v>
      </c>
      <c r="P85" s="38" t="s">
        <v>14</v>
      </c>
      <c r="Q85" s="39" t="s">
        <v>14</v>
      </c>
      <c r="R85" s="37" t="s">
        <v>14</v>
      </c>
      <c r="S85" s="38" t="s">
        <v>14</v>
      </c>
      <c r="T85" s="39" t="s">
        <v>14</v>
      </c>
      <c r="U85" s="37" t="s">
        <v>14</v>
      </c>
      <c r="V85" s="38" t="s">
        <v>14</v>
      </c>
      <c r="W85" s="38" t="s">
        <v>14</v>
      </c>
      <c r="X85" s="39" t="s">
        <v>14</v>
      </c>
    </row>
    <row r="86" spans="1:24" ht="14" customHeight="1">
      <c r="A86" s="40" t="s">
        <v>21</v>
      </c>
      <c r="B86" s="5" t="s">
        <v>18</v>
      </c>
      <c r="C86" s="9" t="s">
        <v>435</v>
      </c>
      <c r="D86" s="5" t="s">
        <v>1009</v>
      </c>
      <c r="E86" s="40" t="s">
        <v>16</v>
      </c>
      <c r="F86" s="5">
        <v>28</v>
      </c>
      <c r="G86" s="5">
        <v>9.5437161240188001E-2</v>
      </c>
      <c r="H86" s="5">
        <v>5.7100876380251402E-2</v>
      </c>
      <c r="I86" s="5">
        <f t="shared" si="5"/>
        <v>-1.648055646510474E-2</v>
      </c>
      <c r="J86" s="5">
        <f t="shared" si="6"/>
        <v>0.20735487894548074</v>
      </c>
      <c r="K86" s="5">
        <f t="shared" si="7"/>
        <v>1.1001396884481816</v>
      </c>
      <c r="L86" s="5">
        <f t="shared" si="20"/>
        <v>0.98365450492542916</v>
      </c>
      <c r="M86" s="5">
        <f t="shared" si="21"/>
        <v>1.2304191441593768</v>
      </c>
      <c r="N86" s="42">
        <v>9.4646994734554596E-2</v>
      </c>
      <c r="O86" s="38" t="s">
        <v>14</v>
      </c>
      <c r="P86" s="38" t="s">
        <v>14</v>
      </c>
      <c r="Q86" s="39" t="s">
        <v>14</v>
      </c>
      <c r="R86" s="37" t="s">
        <v>14</v>
      </c>
      <c r="S86" s="38" t="s">
        <v>14</v>
      </c>
      <c r="T86" s="39" t="s">
        <v>14</v>
      </c>
      <c r="U86" s="37" t="s">
        <v>14</v>
      </c>
      <c r="V86" s="38" t="s">
        <v>14</v>
      </c>
      <c r="W86" s="38" t="s">
        <v>14</v>
      </c>
      <c r="X86" s="39" t="s">
        <v>14</v>
      </c>
    </row>
    <row r="87" spans="1:24" ht="14" customHeight="1" thickBot="1">
      <c r="A87" s="52" t="s">
        <v>21</v>
      </c>
      <c r="B87" s="7" t="s">
        <v>18</v>
      </c>
      <c r="C87" s="94" t="s">
        <v>435</v>
      </c>
      <c r="D87" s="7" t="s">
        <v>1009</v>
      </c>
      <c r="E87" s="52" t="s">
        <v>17</v>
      </c>
      <c r="F87" s="7">
        <v>28</v>
      </c>
      <c r="G87" s="7">
        <v>6.2166983992412397E-2</v>
      </c>
      <c r="H87" s="7">
        <v>0.12609851496079699</v>
      </c>
      <c r="I87" s="7">
        <f t="shared" si="5"/>
        <v>-0.18498610533074972</v>
      </c>
      <c r="J87" s="7">
        <f t="shared" si="6"/>
        <v>0.30932007331557448</v>
      </c>
      <c r="K87" s="7">
        <f t="shared" si="7"/>
        <v>1.0641400242425374</v>
      </c>
      <c r="L87" s="7">
        <f t="shared" si="20"/>
        <v>0.83111583185148996</v>
      </c>
      <c r="M87" s="7">
        <f t="shared" si="21"/>
        <v>1.362498400099365</v>
      </c>
      <c r="N87" s="53">
        <v>0.62599612007287098</v>
      </c>
      <c r="O87" s="38" t="s">
        <v>14</v>
      </c>
      <c r="P87" s="38" t="s">
        <v>14</v>
      </c>
      <c r="Q87" s="39" t="s">
        <v>14</v>
      </c>
      <c r="R87" s="37" t="s">
        <v>14</v>
      </c>
      <c r="S87" s="38" t="s">
        <v>14</v>
      </c>
      <c r="T87" s="39" t="s">
        <v>14</v>
      </c>
      <c r="U87" s="37" t="s">
        <v>14</v>
      </c>
      <c r="V87" s="38" t="s">
        <v>14</v>
      </c>
      <c r="W87" s="38" t="s">
        <v>14</v>
      </c>
      <c r="X87" s="39" t="s">
        <v>14</v>
      </c>
    </row>
    <row r="88" spans="1:24" ht="14" customHeight="1">
      <c r="A88" s="31" t="s">
        <v>6</v>
      </c>
      <c r="B88" s="34" t="s">
        <v>18</v>
      </c>
      <c r="C88" s="33" t="s">
        <v>432</v>
      </c>
      <c r="D88" s="8" t="s">
        <v>1010</v>
      </c>
      <c r="E88" s="31" t="s">
        <v>933</v>
      </c>
      <c r="F88" s="34">
        <v>4</v>
      </c>
      <c r="G88" s="34">
        <v>0.15232599999999999</v>
      </c>
      <c r="H88" s="34">
        <v>9.9602999999999997E-2</v>
      </c>
      <c r="I88" s="5">
        <f t="shared" si="5"/>
        <v>-4.2895879999999997E-2</v>
      </c>
      <c r="J88" s="5">
        <f t="shared" si="6"/>
        <v>0.34754787999999998</v>
      </c>
      <c r="K88" s="5">
        <f t="shared" si="7"/>
        <v>1.1645398145370587</v>
      </c>
      <c r="L88" s="5">
        <f t="shared" si="20"/>
        <v>0.95801113299349105</v>
      </c>
      <c r="M88" s="5">
        <f t="shared" si="21"/>
        <v>1.4155920875412424</v>
      </c>
      <c r="N88" s="43">
        <v>0.12618199999999999</v>
      </c>
      <c r="O88" s="150"/>
      <c r="P88" s="151" t="s">
        <v>934</v>
      </c>
      <c r="Q88" s="152">
        <v>0.90507499999999996</v>
      </c>
      <c r="R88" s="69" t="s">
        <v>14</v>
      </c>
      <c r="S88" s="68" t="s">
        <v>14</v>
      </c>
      <c r="T88" s="109" t="s">
        <v>14</v>
      </c>
      <c r="U88" s="69" t="s">
        <v>14</v>
      </c>
      <c r="V88" s="68" t="s">
        <v>14</v>
      </c>
      <c r="W88" s="68" t="s">
        <v>14</v>
      </c>
      <c r="X88" s="109" t="s">
        <v>14</v>
      </c>
    </row>
    <row r="89" spans="1:24" ht="14" customHeight="1">
      <c r="A89" s="40" t="s">
        <v>21</v>
      </c>
      <c r="B89" s="5" t="s">
        <v>18</v>
      </c>
      <c r="C89" s="9" t="s">
        <v>432</v>
      </c>
      <c r="D89" s="8" t="s">
        <v>1010</v>
      </c>
      <c r="E89" s="40" t="s">
        <v>12</v>
      </c>
      <c r="F89" s="5">
        <v>28</v>
      </c>
      <c r="G89" s="5">
        <v>7.8846318082547301E-2</v>
      </c>
      <c r="H89" s="5">
        <v>5.3965523028870102E-2</v>
      </c>
      <c r="I89" s="5">
        <f t="shared" ref="I89:I152" si="22">G89-1.96*H89</f>
        <v>-2.6926107054038098E-2</v>
      </c>
      <c r="J89" s="5">
        <f t="shared" ref="J89:J152" si="23">G89+1.96*H89</f>
        <v>0.18461874321913269</v>
      </c>
      <c r="K89" s="5">
        <f t="shared" ref="K89:K152" si="24">EXP(G89)</f>
        <v>1.0820380196141908</v>
      </c>
      <c r="L89" s="5">
        <f t="shared" ref="L89:L152" si="25">EXP(I89)</f>
        <v>0.9734331687113813</v>
      </c>
      <c r="M89" s="5">
        <f t="shared" ref="M89:M152" si="26">EXP(J89)</f>
        <v>1.2027597923753706</v>
      </c>
      <c r="N89" s="42">
        <v>0.144001767819049</v>
      </c>
      <c r="O89" s="37">
        <v>36.099986131008002</v>
      </c>
      <c r="P89" s="38">
        <v>27</v>
      </c>
      <c r="Q89" s="39">
        <v>0.113130887789079</v>
      </c>
      <c r="R89" s="37">
        <v>6.3000229492877003E-3</v>
      </c>
      <c r="S89" s="38">
        <v>1.14029441720236E-2</v>
      </c>
      <c r="T89" s="39">
        <v>0.585330956253866</v>
      </c>
      <c r="U89" s="37">
        <v>4.7886868754938999E-3</v>
      </c>
      <c r="V89" s="46">
        <v>3.54648576973572E-5</v>
      </c>
      <c r="W89" s="38" t="b">
        <v>1</v>
      </c>
      <c r="X89" s="47">
        <v>7.4317715826820306E-126</v>
      </c>
    </row>
    <row r="90" spans="1:24" ht="14" customHeight="1">
      <c r="A90" s="40" t="s">
        <v>21</v>
      </c>
      <c r="B90" s="5" t="s">
        <v>18</v>
      </c>
      <c r="C90" s="9" t="s">
        <v>432</v>
      </c>
      <c r="D90" s="8" t="s">
        <v>1010</v>
      </c>
      <c r="E90" s="40" t="s">
        <v>13</v>
      </c>
      <c r="F90" s="5">
        <v>28</v>
      </c>
      <c r="G90" s="5">
        <v>-2.43552772545216E-2</v>
      </c>
      <c r="H90" s="5">
        <v>0.19463023571912699</v>
      </c>
      <c r="I90" s="5">
        <f t="shared" si="22"/>
        <v>-0.40583053926401047</v>
      </c>
      <c r="J90" s="5">
        <f t="shared" si="23"/>
        <v>0.35711998475496731</v>
      </c>
      <c r="K90" s="5">
        <f t="shared" si="24"/>
        <v>0.97593891925835385</v>
      </c>
      <c r="L90" s="5">
        <f t="shared" si="25"/>
        <v>0.66642309040399084</v>
      </c>
      <c r="M90" s="5">
        <f t="shared" si="26"/>
        <v>1.4292073426594165</v>
      </c>
      <c r="N90" s="42">
        <v>0.90137831844081595</v>
      </c>
      <c r="O90" s="37">
        <v>35.6810817223394</v>
      </c>
      <c r="P90" s="38">
        <v>26</v>
      </c>
      <c r="Q90" s="39">
        <v>9.7692076979398704E-2</v>
      </c>
      <c r="R90" s="37" t="s">
        <v>14</v>
      </c>
      <c r="S90" s="38" t="s">
        <v>14</v>
      </c>
      <c r="T90" s="39" t="s">
        <v>14</v>
      </c>
      <c r="U90" s="37" t="s">
        <v>14</v>
      </c>
      <c r="V90" s="38" t="s">
        <v>14</v>
      </c>
      <c r="W90" s="38" t="s">
        <v>14</v>
      </c>
      <c r="X90" s="39" t="s">
        <v>14</v>
      </c>
    </row>
    <row r="91" spans="1:24" ht="14" customHeight="1">
      <c r="A91" s="40" t="s">
        <v>21</v>
      </c>
      <c r="B91" s="5" t="s">
        <v>18</v>
      </c>
      <c r="C91" s="9" t="s">
        <v>432</v>
      </c>
      <c r="D91" s="8" t="s">
        <v>1010</v>
      </c>
      <c r="E91" s="40" t="s">
        <v>15</v>
      </c>
      <c r="F91" s="5">
        <v>28</v>
      </c>
      <c r="G91" s="5">
        <v>7.6166694867260604E-2</v>
      </c>
      <c r="H91" s="5">
        <v>0.13270272411636699</v>
      </c>
      <c r="I91" s="5">
        <f t="shared" si="22"/>
        <v>-0.18393064440081872</v>
      </c>
      <c r="J91" s="5">
        <f t="shared" si="23"/>
        <v>0.3362640341353399</v>
      </c>
      <c r="K91" s="5">
        <f t="shared" si="24"/>
        <v>1.0791424466718582</v>
      </c>
      <c r="L91" s="5">
        <f t="shared" si="25"/>
        <v>0.83199350523376114</v>
      </c>
      <c r="M91" s="5">
        <f t="shared" si="26"/>
        <v>1.3997085468614645</v>
      </c>
      <c r="N91" s="42">
        <v>0.57074259373602099</v>
      </c>
      <c r="O91" s="37" t="s">
        <v>14</v>
      </c>
      <c r="P91" s="38" t="s">
        <v>14</v>
      </c>
      <c r="Q91" s="39" t="s">
        <v>14</v>
      </c>
      <c r="R91" s="37" t="s">
        <v>14</v>
      </c>
      <c r="S91" s="38" t="s">
        <v>14</v>
      </c>
      <c r="T91" s="39" t="s">
        <v>14</v>
      </c>
      <c r="U91" s="37" t="s">
        <v>14</v>
      </c>
      <c r="V91" s="38" t="s">
        <v>14</v>
      </c>
      <c r="W91" s="38" t="s">
        <v>14</v>
      </c>
      <c r="X91" s="39" t="s">
        <v>14</v>
      </c>
    </row>
    <row r="92" spans="1:24" ht="14" customHeight="1">
      <c r="A92" s="40" t="s">
        <v>21</v>
      </c>
      <c r="B92" s="5" t="s">
        <v>18</v>
      </c>
      <c r="C92" s="9" t="s">
        <v>432</v>
      </c>
      <c r="D92" s="8" t="s">
        <v>1010</v>
      </c>
      <c r="E92" s="40" t="s">
        <v>16</v>
      </c>
      <c r="F92" s="5">
        <v>28</v>
      </c>
      <c r="G92" s="5">
        <v>8.2296607428841997E-2</v>
      </c>
      <c r="H92" s="5">
        <v>7.01905852601966E-2</v>
      </c>
      <c r="I92" s="5">
        <f t="shared" si="22"/>
        <v>-5.5276939681143347E-2</v>
      </c>
      <c r="J92" s="5">
        <f t="shared" si="23"/>
        <v>0.21987015453882736</v>
      </c>
      <c r="K92" s="5">
        <f t="shared" si="24"/>
        <v>1.0857778118381574</v>
      </c>
      <c r="L92" s="5">
        <f t="shared" si="25"/>
        <v>0.94622306495066943</v>
      </c>
      <c r="M92" s="5">
        <f t="shared" si="26"/>
        <v>1.2459149436835162</v>
      </c>
      <c r="N92" s="42">
        <v>0.24100696961965901</v>
      </c>
      <c r="O92" s="37" t="s">
        <v>14</v>
      </c>
      <c r="P92" s="38" t="s">
        <v>14</v>
      </c>
      <c r="Q92" s="39" t="s">
        <v>14</v>
      </c>
      <c r="R92" s="37" t="s">
        <v>14</v>
      </c>
      <c r="S92" s="38" t="s">
        <v>14</v>
      </c>
      <c r="T92" s="39" t="s">
        <v>14</v>
      </c>
      <c r="U92" s="37" t="s">
        <v>14</v>
      </c>
      <c r="V92" s="38" t="s">
        <v>14</v>
      </c>
      <c r="W92" s="38" t="s">
        <v>14</v>
      </c>
      <c r="X92" s="39" t="s">
        <v>14</v>
      </c>
    </row>
    <row r="93" spans="1:24" ht="14" customHeight="1" thickBot="1">
      <c r="A93" s="40" t="s">
        <v>21</v>
      </c>
      <c r="B93" s="5" t="s">
        <v>18</v>
      </c>
      <c r="C93" s="9" t="s">
        <v>432</v>
      </c>
      <c r="D93" s="8" t="s">
        <v>1010</v>
      </c>
      <c r="E93" s="40" t="s">
        <v>17</v>
      </c>
      <c r="F93" s="5">
        <v>28</v>
      </c>
      <c r="G93" s="5">
        <v>9.7281179231096401E-2</v>
      </c>
      <c r="H93" s="5">
        <v>0.12783123886766301</v>
      </c>
      <c r="I93" s="5">
        <f t="shared" si="22"/>
        <v>-0.15326804894952306</v>
      </c>
      <c r="J93" s="5">
        <f t="shared" si="23"/>
        <v>0.34783040741171589</v>
      </c>
      <c r="K93" s="5">
        <f t="shared" si="24"/>
        <v>1.102170237435234</v>
      </c>
      <c r="L93" s="5">
        <f t="shared" si="25"/>
        <v>0.85789973186656632</v>
      </c>
      <c r="M93" s="5">
        <f t="shared" si="26"/>
        <v>1.4159920876126126</v>
      </c>
      <c r="N93" s="42">
        <v>0.453245174294159</v>
      </c>
      <c r="O93" s="100" t="s">
        <v>14</v>
      </c>
      <c r="P93" s="98" t="s">
        <v>14</v>
      </c>
      <c r="Q93" s="99" t="s">
        <v>14</v>
      </c>
      <c r="R93" s="100" t="s">
        <v>14</v>
      </c>
      <c r="S93" s="98" t="s">
        <v>14</v>
      </c>
      <c r="T93" s="99" t="s">
        <v>14</v>
      </c>
      <c r="U93" s="100" t="s">
        <v>14</v>
      </c>
      <c r="V93" s="98" t="s">
        <v>14</v>
      </c>
      <c r="W93" s="98" t="s">
        <v>14</v>
      </c>
      <c r="X93" s="99" t="s">
        <v>14</v>
      </c>
    </row>
    <row r="94" spans="1:24" ht="14" customHeight="1">
      <c r="A94" s="50" t="s">
        <v>22</v>
      </c>
      <c r="B94" s="6" t="s">
        <v>0</v>
      </c>
      <c r="C94" s="108" t="s">
        <v>431</v>
      </c>
      <c r="D94" s="6" t="s">
        <v>1003</v>
      </c>
      <c r="E94" s="50" t="s">
        <v>12</v>
      </c>
      <c r="F94" s="6">
        <v>22</v>
      </c>
      <c r="G94" s="6">
        <v>-2.7252243074676798E-2</v>
      </c>
      <c r="H94" s="6">
        <v>8.4718551844608303E-2</v>
      </c>
      <c r="I94" s="6">
        <f t="shared" si="22"/>
        <v>-0.19330060469010907</v>
      </c>
      <c r="J94" s="6">
        <f t="shared" si="23"/>
        <v>0.13879611854075546</v>
      </c>
      <c r="K94" s="6">
        <f t="shared" si="24"/>
        <v>0.97311574885521801</v>
      </c>
      <c r="L94" s="6">
        <f t="shared" si="25"/>
        <v>0.82423416823844564</v>
      </c>
      <c r="M94" s="6">
        <f t="shared" si="26"/>
        <v>1.1488898387868141</v>
      </c>
      <c r="N94" s="51">
        <v>0.74769531582014104</v>
      </c>
      <c r="O94" s="38">
        <v>23.482903364134899</v>
      </c>
      <c r="P94" s="38">
        <v>21</v>
      </c>
      <c r="Q94" s="39">
        <v>0.318781149606289</v>
      </c>
      <c r="R94" s="37">
        <v>-1.99159669671654E-2</v>
      </c>
      <c r="S94" s="38">
        <v>2.7112737238173801E-2</v>
      </c>
      <c r="T94" s="39">
        <v>0.47113229284153402</v>
      </c>
      <c r="U94" s="37">
        <v>2.04764950324099E-3</v>
      </c>
      <c r="V94" s="46">
        <v>3.6406752946799998E-5</v>
      </c>
      <c r="W94" s="38" t="b">
        <v>1</v>
      </c>
      <c r="X94" s="47">
        <v>3.08950741278397E-78</v>
      </c>
    </row>
    <row r="95" spans="1:24" ht="14" customHeight="1">
      <c r="A95" s="40" t="s">
        <v>22</v>
      </c>
      <c r="B95" s="5" t="s">
        <v>0</v>
      </c>
      <c r="C95" s="9" t="s">
        <v>431</v>
      </c>
      <c r="D95" s="5" t="s">
        <v>1003</v>
      </c>
      <c r="E95" s="40" t="s">
        <v>13</v>
      </c>
      <c r="F95" s="5">
        <v>22</v>
      </c>
      <c r="G95" s="5">
        <v>0.134702302966135</v>
      </c>
      <c r="H95" s="5">
        <v>0.23653463683613701</v>
      </c>
      <c r="I95" s="5">
        <f t="shared" si="22"/>
        <v>-0.32890558523269353</v>
      </c>
      <c r="J95" s="5">
        <f t="shared" si="23"/>
        <v>0.59831019116496353</v>
      </c>
      <c r="K95" s="5">
        <f t="shared" si="24"/>
        <v>1.1441961098568729</v>
      </c>
      <c r="L95" s="5">
        <f t="shared" si="25"/>
        <v>0.71971096488264852</v>
      </c>
      <c r="M95" s="5">
        <f t="shared" si="26"/>
        <v>1.8190423679665191</v>
      </c>
      <c r="N95" s="42">
        <v>0.57536994500817795</v>
      </c>
      <c r="O95" s="38">
        <v>22.866001204463601</v>
      </c>
      <c r="P95" s="38">
        <v>20</v>
      </c>
      <c r="Q95" s="39">
        <v>0.29542198616038401</v>
      </c>
      <c r="R95" s="37" t="s">
        <v>14</v>
      </c>
      <c r="S95" s="38" t="s">
        <v>14</v>
      </c>
      <c r="T95" s="39" t="s">
        <v>14</v>
      </c>
      <c r="U95" s="37" t="s">
        <v>14</v>
      </c>
      <c r="V95" s="38" t="s">
        <v>14</v>
      </c>
      <c r="W95" s="38" t="s">
        <v>14</v>
      </c>
      <c r="X95" s="39" t="s">
        <v>14</v>
      </c>
    </row>
    <row r="96" spans="1:24" ht="14" customHeight="1">
      <c r="A96" s="40" t="s">
        <v>22</v>
      </c>
      <c r="B96" s="5" t="s">
        <v>0</v>
      </c>
      <c r="C96" s="9" t="s">
        <v>431</v>
      </c>
      <c r="D96" s="5" t="s">
        <v>1003</v>
      </c>
      <c r="E96" s="40" t="s">
        <v>15</v>
      </c>
      <c r="F96" s="5">
        <v>22</v>
      </c>
      <c r="G96" s="5">
        <v>6.5659678765833507E-2</v>
      </c>
      <c r="H96" s="5">
        <v>0.18518005784941599</v>
      </c>
      <c r="I96" s="5">
        <f t="shared" si="22"/>
        <v>-0.29729323461902185</v>
      </c>
      <c r="J96" s="5">
        <f t="shared" si="23"/>
        <v>0.42861259215068886</v>
      </c>
      <c r="K96" s="5">
        <f t="shared" si="24"/>
        <v>1.0678632387844516</v>
      </c>
      <c r="L96" s="5">
        <f t="shared" si="25"/>
        <v>0.74282615807682861</v>
      </c>
      <c r="M96" s="5">
        <f t="shared" si="26"/>
        <v>1.5351261992436152</v>
      </c>
      <c r="N96" s="42">
        <v>0.72644602388327095</v>
      </c>
      <c r="O96" s="38" t="s">
        <v>14</v>
      </c>
      <c r="P96" s="38" t="s">
        <v>14</v>
      </c>
      <c r="Q96" s="39" t="s">
        <v>14</v>
      </c>
      <c r="R96" s="37" t="s">
        <v>14</v>
      </c>
      <c r="S96" s="38" t="s">
        <v>14</v>
      </c>
      <c r="T96" s="39" t="s">
        <v>14</v>
      </c>
      <c r="U96" s="37" t="s">
        <v>14</v>
      </c>
      <c r="V96" s="38" t="s">
        <v>14</v>
      </c>
      <c r="W96" s="38" t="s">
        <v>14</v>
      </c>
      <c r="X96" s="39" t="s">
        <v>14</v>
      </c>
    </row>
    <row r="97" spans="1:24" ht="14" customHeight="1">
      <c r="A97" s="40" t="s">
        <v>22</v>
      </c>
      <c r="B97" s="5" t="s">
        <v>0</v>
      </c>
      <c r="C97" s="9" t="s">
        <v>431</v>
      </c>
      <c r="D97" s="5" t="s">
        <v>1003</v>
      </c>
      <c r="E97" s="40" t="s">
        <v>16</v>
      </c>
      <c r="F97" s="5">
        <v>22</v>
      </c>
      <c r="G97" s="5">
        <v>7.0243767490012807E-2</v>
      </c>
      <c r="H97" s="5">
        <v>0.10805409102349101</v>
      </c>
      <c r="I97" s="5">
        <f t="shared" si="22"/>
        <v>-0.14154225091602957</v>
      </c>
      <c r="J97" s="5">
        <f t="shared" si="23"/>
        <v>0.28202978589605515</v>
      </c>
      <c r="K97" s="5">
        <f t="shared" si="24"/>
        <v>1.072769655749775</v>
      </c>
      <c r="L97" s="5">
        <f t="shared" si="25"/>
        <v>0.86801850023334814</v>
      </c>
      <c r="M97" s="5">
        <f t="shared" si="26"/>
        <v>1.3258182100820586</v>
      </c>
      <c r="N97" s="42">
        <v>0.51564076258890601</v>
      </c>
      <c r="O97" s="38" t="s">
        <v>14</v>
      </c>
      <c r="P97" s="38" t="s">
        <v>14</v>
      </c>
      <c r="Q97" s="39" t="s">
        <v>14</v>
      </c>
      <c r="R97" s="37" t="s">
        <v>14</v>
      </c>
      <c r="S97" s="38" t="s">
        <v>14</v>
      </c>
      <c r="T97" s="39" t="s">
        <v>14</v>
      </c>
      <c r="U97" s="37" t="s">
        <v>14</v>
      </c>
      <c r="V97" s="38" t="s">
        <v>14</v>
      </c>
      <c r="W97" s="38" t="s">
        <v>14</v>
      </c>
      <c r="X97" s="39" t="s">
        <v>14</v>
      </c>
    </row>
    <row r="98" spans="1:24" ht="14" customHeight="1" thickBot="1">
      <c r="A98" s="52" t="s">
        <v>22</v>
      </c>
      <c r="B98" s="7" t="s">
        <v>0</v>
      </c>
      <c r="C98" s="94" t="s">
        <v>431</v>
      </c>
      <c r="D98" s="7" t="s">
        <v>1003</v>
      </c>
      <c r="E98" s="52" t="s">
        <v>17</v>
      </c>
      <c r="F98" s="7">
        <v>22</v>
      </c>
      <c r="G98" s="7">
        <v>7.74201498745202E-2</v>
      </c>
      <c r="H98" s="7">
        <v>0.183298517021907</v>
      </c>
      <c r="I98" s="7">
        <f t="shared" si="22"/>
        <v>-0.28184494348841749</v>
      </c>
      <c r="J98" s="7">
        <f t="shared" si="23"/>
        <v>0.43668524323745794</v>
      </c>
      <c r="K98" s="7">
        <f t="shared" si="24"/>
        <v>1.0804959512765342</v>
      </c>
      <c r="L98" s="7">
        <f t="shared" si="25"/>
        <v>0.75439064864718053</v>
      </c>
      <c r="M98" s="7">
        <f t="shared" si="26"/>
        <v>1.5475688926136135</v>
      </c>
      <c r="N98" s="53">
        <v>0.677046654656005</v>
      </c>
      <c r="O98" s="38" t="s">
        <v>14</v>
      </c>
      <c r="P98" s="38" t="s">
        <v>14</v>
      </c>
      <c r="Q98" s="39" t="s">
        <v>14</v>
      </c>
      <c r="R98" s="37" t="s">
        <v>14</v>
      </c>
      <c r="S98" s="38" t="s">
        <v>14</v>
      </c>
      <c r="T98" s="39" t="s">
        <v>14</v>
      </c>
      <c r="U98" s="37" t="s">
        <v>14</v>
      </c>
      <c r="V98" s="38" t="s">
        <v>14</v>
      </c>
      <c r="W98" s="38" t="s">
        <v>14</v>
      </c>
      <c r="X98" s="39" t="s">
        <v>14</v>
      </c>
    </row>
    <row r="99" spans="1:24" ht="14" customHeight="1">
      <c r="A99" s="40" t="s">
        <v>22</v>
      </c>
      <c r="B99" s="5" t="s">
        <v>0</v>
      </c>
      <c r="C99" s="9" t="s">
        <v>437</v>
      </c>
      <c r="D99" s="8" t="s">
        <v>1011</v>
      </c>
      <c r="E99" s="40" t="s">
        <v>12</v>
      </c>
      <c r="F99" s="5">
        <v>22</v>
      </c>
      <c r="G99" s="5">
        <v>-7.6004489082027296E-2</v>
      </c>
      <c r="H99" s="5">
        <v>8.8088808239333696E-2</v>
      </c>
      <c r="I99" s="5">
        <f t="shared" si="22"/>
        <v>-0.24865855323112135</v>
      </c>
      <c r="J99" s="5">
        <f t="shared" si="23"/>
        <v>9.6649575067066743E-2</v>
      </c>
      <c r="K99" s="5">
        <f t="shared" si="24"/>
        <v>0.92681204601474532</v>
      </c>
      <c r="L99" s="5">
        <f t="shared" si="25"/>
        <v>0.77984620389688264</v>
      </c>
      <c r="M99" s="5">
        <f t="shared" si="26"/>
        <v>1.1014743219185041</v>
      </c>
      <c r="N99" s="42">
        <v>0.388238291658278</v>
      </c>
      <c r="O99" s="69">
        <v>19.2161119035461</v>
      </c>
      <c r="P99" s="68">
        <v>21</v>
      </c>
      <c r="Q99" s="109">
        <v>0.57127890362139699</v>
      </c>
      <c r="R99" s="69">
        <v>-1.99319619858014E-2</v>
      </c>
      <c r="S99" s="68">
        <v>2.7906359497473599E-2</v>
      </c>
      <c r="T99" s="109">
        <v>0.48332954180356702</v>
      </c>
      <c r="U99" s="69">
        <v>2.04764950324099E-3</v>
      </c>
      <c r="V99" s="144">
        <v>5.7470498604946702E-5</v>
      </c>
      <c r="W99" s="68" t="b">
        <v>1</v>
      </c>
      <c r="X99" s="143">
        <v>1.66042732272014E-56</v>
      </c>
    </row>
    <row r="100" spans="1:24" ht="14" customHeight="1">
      <c r="A100" s="40" t="s">
        <v>22</v>
      </c>
      <c r="B100" s="5" t="s">
        <v>0</v>
      </c>
      <c r="C100" s="9" t="s">
        <v>437</v>
      </c>
      <c r="D100" s="8" t="s">
        <v>1011</v>
      </c>
      <c r="E100" s="40" t="s">
        <v>13</v>
      </c>
      <c r="F100" s="5">
        <v>22</v>
      </c>
      <c r="G100" s="5">
        <v>8.6408448958502901E-2</v>
      </c>
      <c r="H100" s="5">
        <v>0.24385737769279001</v>
      </c>
      <c r="I100" s="5">
        <f t="shared" si="22"/>
        <v>-0.39155201131936551</v>
      </c>
      <c r="J100" s="5">
        <f t="shared" si="23"/>
        <v>0.56436890923637129</v>
      </c>
      <c r="K100" s="5">
        <f t="shared" si="24"/>
        <v>1.0902515494837683</v>
      </c>
      <c r="L100" s="5">
        <f t="shared" si="25"/>
        <v>0.67600688957009769</v>
      </c>
      <c r="M100" s="5">
        <f t="shared" si="26"/>
        <v>1.7583377617758766</v>
      </c>
      <c r="N100" s="42">
        <v>0.72679262592481997</v>
      </c>
      <c r="O100" s="37">
        <v>18.7059667899203</v>
      </c>
      <c r="P100" s="38">
        <v>20</v>
      </c>
      <c r="Q100" s="39">
        <v>0.54100573151516496</v>
      </c>
      <c r="R100" s="37" t="s">
        <v>14</v>
      </c>
      <c r="S100" s="38" t="s">
        <v>14</v>
      </c>
      <c r="T100" s="39" t="s">
        <v>14</v>
      </c>
      <c r="U100" s="37" t="s">
        <v>14</v>
      </c>
      <c r="V100" s="38" t="s">
        <v>14</v>
      </c>
      <c r="W100" s="38" t="s">
        <v>14</v>
      </c>
      <c r="X100" s="39" t="s">
        <v>14</v>
      </c>
    </row>
    <row r="101" spans="1:24" ht="14" customHeight="1">
      <c r="A101" s="40" t="s">
        <v>22</v>
      </c>
      <c r="B101" s="5" t="s">
        <v>0</v>
      </c>
      <c r="C101" s="9" t="s">
        <v>437</v>
      </c>
      <c r="D101" s="8" t="s">
        <v>1011</v>
      </c>
      <c r="E101" s="40" t="s">
        <v>15</v>
      </c>
      <c r="F101" s="5">
        <v>22</v>
      </c>
      <c r="G101" s="5">
        <v>3.3866976309252901E-2</v>
      </c>
      <c r="H101" s="5">
        <v>0.20496672030164101</v>
      </c>
      <c r="I101" s="5">
        <f t="shared" si="22"/>
        <v>-0.36786779548196347</v>
      </c>
      <c r="J101" s="5">
        <f t="shared" si="23"/>
        <v>0.43560174810046925</v>
      </c>
      <c r="K101" s="5">
        <f t="shared" si="24"/>
        <v>1.0344469916185786</v>
      </c>
      <c r="L101" s="5">
        <f t="shared" si="25"/>
        <v>0.69220868875585095</v>
      </c>
      <c r="M101" s="5">
        <f t="shared" si="26"/>
        <v>1.5458930173096337</v>
      </c>
      <c r="N101" s="42">
        <v>0.87034197345114905</v>
      </c>
      <c r="O101" s="37" t="s">
        <v>14</v>
      </c>
      <c r="P101" s="38" t="s">
        <v>14</v>
      </c>
      <c r="Q101" s="39" t="s">
        <v>14</v>
      </c>
      <c r="R101" s="37" t="s">
        <v>14</v>
      </c>
      <c r="S101" s="38" t="s">
        <v>14</v>
      </c>
      <c r="T101" s="39" t="s">
        <v>14</v>
      </c>
      <c r="U101" s="37" t="s">
        <v>14</v>
      </c>
      <c r="V101" s="38" t="s">
        <v>14</v>
      </c>
      <c r="W101" s="38" t="s">
        <v>14</v>
      </c>
      <c r="X101" s="39" t="s">
        <v>14</v>
      </c>
    </row>
    <row r="102" spans="1:24" ht="14" customHeight="1">
      <c r="A102" s="40" t="s">
        <v>22</v>
      </c>
      <c r="B102" s="5" t="s">
        <v>0</v>
      </c>
      <c r="C102" s="9" t="s">
        <v>437</v>
      </c>
      <c r="D102" s="8" t="s">
        <v>1011</v>
      </c>
      <c r="E102" s="40" t="s">
        <v>16</v>
      </c>
      <c r="F102" s="5">
        <v>22</v>
      </c>
      <c r="G102" s="5">
        <v>-1.9844839935587399E-2</v>
      </c>
      <c r="H102" s="5">
        <v>0.124546689699294</v>
      </c>
      <c r="I102" s="5">
        <f t="shared" si="22"/>
        <v>-0.26395635174620363</v>
      </c>
      <c r="J102" s="5">
        <f t="shared" si="23"/>
        <v>0.22426667187502886</v>
      </c>
      <c r="K102" s="5">
        <f t="shared" si="24"/>
        <v>0.98035077279562077</v>
      </c>
      <c r="L102" s="5">
        <f t="shared" si="25"/>
        <v>0.7680070610922447</v>
      </c>
      <c r="M102" s="5">
        <f t="shared" si="26"/>
        <v>1.2514046893711248</v>
      </c>
      <c r="N102" s="42">
        <v>0.87340372530997601</v>
      </c>
      <c r="O102" s="37" t="s">
        <v>14</v>
      </c>
      <c r="P102" s="38" t="s">
        <v>14</v>
      </c>
      <c r="Q102" s="39" t="s">
        <v>14</v>
      </c>
      <c r="R102" s="37" t="s">
        <v>14</v>
      </c>
      <c r="S102" s="38" t="s">
        <v>14</v>
      </c>
      <c r="T102" s="39" t="s">
        <v>14</v>
      </c>
      <c r="U102" s="37" t="s">
        <v>14</v>
      </c>
      <c r="V102" s="38" t="s">
        <v>14</v>
      </c>
      <c r="W102" s="38" t="s">
        <v>14</v>
      </c>
      <c r="X102" s="39" t="s">
        <v>14</v>
      </c>
    </row>
    <row r="103" spans="1:24" ht="14" customHeight="1" thickBot="1">
      <c r="A103" s="40" t="s">
        <v>22</v>
      </c>
      <c r="B103" s="5" t="s">
        <v>0</v>
      </c>
      <c r="C103" s="9" t="s">
        <v>437</v>
      </c>
      <c r="D103" s="8" t="s">
        <v>1011</v>
      </c>
      <c r="E103" s="40" t="s">
        <v>17</v>
      </c>
      <c r="F103" s="5">
        <v>22</v>
      </c>
      <c r="G103" s="5">
        <v>1.69963180952497E-2</v>
      </c>
      <c r="H103" s="5">
        <v>0.187672394514001</v>
      </c>
      <c r="I103" s="5">
        <f t="shared" si="22"/>
        <v>-0.35084157515219222</v>
      </c>
      <c r="J103" s="5">
        <f t="shared" si="23"/>
        <v>0.38483421134269163</v>
      </c>
      <c r="K103" s="5">
        <f t="shared" si="24"/>
        <v>1.0171415772999413</v>
      </c>
      <c r="L103" s="5">
        <f t="shared" si="25"/>
        <v>0.70409529120959558</v>
      </c>
      <c r="M103" s="5">
        <f t="shared" si="26"/>
        <v>1.4693706962517359</v>
      </c>
      <c r="N103" s="42">
        <v>0.92869749520747202</v>
      </c>
      <c r="O103" s="100" t="s">
        <v>14</v>
      </c>
      <c r="P103" s="98" t="s">
        <v>14</v>
      </c>
      <c r="Q103" s="99" t="s">
        <v>14</v>
      </c>
      <c r="R103" s="100" t="s">
        <v>14</v>
      </c>
      <c r="S103" s="98" t="s">
        <v>14</v>
      </c>
      <c r="T103" s="99" t="s">
        <v>14</v>
      </c>
      <c r="U103" s="100" t="s">
        <v>14</v>
      </c>
      <c r="V103" s="98" t="s">
        <v>14</v>
      </c>
      <c r="W103" s="98" t="s">
        <v>14</v>
      </c>
      <c r="X103" s="99" t="s">
        <v>14</v>
      </c>
    </row>
    <row r="104" spans="1:24" ht="14" customHeight="1">
      <c r="A104" s="50" t="s">
        <v>22</v>
      </c>
      <c r="B104" s="6" t="s">
        <v>0</v>
      </c>
      <c r="C104" s="108" t="s">
        <v>436</v>
      </c>
      <c r="D104" s="6" t="s">
        <v>1005</v>
      </c>
      <c r="E104" s="50" t="s">
        <v>12</v>
      </c>
      <c r="F104" s="6">
        <v>21</v>
      </c>
      <c r="G104" s="6">
        <v>6.7442658227925598E-2</v>
      </c>
      <c r="H104" s="6">
        <v>8.0818072999423798E-2</v>
      </c>
      <c r="I104" s="6">
        <f t="shared" si="22"/>
        <v>-9.096076485094505E-2</v>
      </c>
      <c r="J104" s="6">
        <f t="shared" si="23"/>
        <v>0.22584608130679623</v>
      </c>
      <c r="K104" s="6">
        <f t="shared" si="24"/>
        <v>1.0697689153938075</v>
      </c>
      <c r="L104" s="6">
        <f t="shared" si="25"/>
        <v>0.91305353398800027</v>
      </c>
      <c r="M104" s="6">
        <f t="shared" si="26"/>
        <v>1.2533827313984016</v>
      </c>
      <c r="N104" s="51">
        <v>0.40399945247020103</v>
      </c>
      <c r="O104" s="38">
        <v>11.993312603325201</v>
      </c>
      <c r="P104" s="38">
        <v>20</v>
      </c>
      <c r="Q104" s="39">
        <v>0.91630596573741196</v>
      </c>
      <c r="R104" s="37">
        <v>3.78541901621338E-3</v>
      </c>
      <c r="S104" s="38">
        <v>2.9708858034079501E-2</v>
      </c>
      <c r="T104" s="39">
        <v>0.899949093578579</v>
      </c>
      <c r="U104" s="37">
        <v>1.9705844930711699E-3</v>
      </c>
      <c r="V104" s="38">
        <v>1.1470822021741E-3</v>
      </c>
      <c r="W104" s="38" t="b">
        <v>1</v>
      </c>
      <c r="X104" s="39">
        <v>0.19854780996910701</v>
      </c>
    </row>
    <row r="105" spans="1:24" ht="14" customHeight="1">
      <c r="A105" s="40" t="s">
        <v>22</v>
      </c>
      <c r="B105" s="5" t="s">
        <v>0</v>
      </c>
      <c r="C105" s="9" t="s">
        <v>436</v>
      </c>
      <c r="D105" s="5" t="s">
        <v>1005</v>
      </c>
      <c r="E105" s="40" t="s">
        <v>13</v>
      </c>
      <c r="F105" s="5">
        <v>21</v>
      </c>
      <c r="G105" s="5">
        <v>3.4883936664034401E-2</v>
      </c>
      <c r="H105" s="5">
        <v>0.26800442976817601</v>
      </c>
      <c r="I105" s="5">
        <f t="shared" si="22"/>
        <v>-0.49040474568159059</v>
      </c>
      <c r="J105" s="5">
        <f t="shared" si="23"/>
        <v>0.56017261900965942</v>
      </c>
      <c r="K105" s="5">
        <f t="shared" si="24"/>
        <v>1.0354995182964186</v>
      </c>
      <c r="L105" s="5">
        <f t="shared" si="25"/>
        <v>0.61237848647011428</v>
      </c>
      <c r="M105" s="5">
        <f t="shared" si="26"/>
        <v>1.7509747257335175</v>
      </c>
      <c r="N105" s="42">
        <v>0.89780660374626098</v>
      </c>
      <c r="O105" s="38">
        <v>11.977077464669801</v>
      </c>
      <c r="P105" s="38">
        <v>19</v>
      </c>
      <c r="Q105" s="39">
        <v>0.88660279344057302</v>
      </c>
      <c r="R105" s="37" t="s">
        <v>14</v>
      </c>
      <c r="S105" s="38" t="s">
        <v>14</v>
      </c>
      <c r="T105" s="39" t="s">
        <v>14</v>
      </c>
      <c r="U105" s="37" t="s">
        <v>14</v>
      </c>
      <c r="V105" s="38" t="s">
        <v>14</v>
      </c>
      <c r="W105" s="38" t="s">
        <v>14</v>
      </c>
      <c r="X105" s="39" t="s">
        <v>14</v>
      </c>
    </row>
    <row r="106" spans="1:24" ht="14" customHeight="1">
      <c r="A106" s="40" t="s">
        <v>22</v>
      </c>
      <c r="B106" s="5" t="s">
        <v>0</v>
      </c>
      <c r="C106" s="9" t="s">
        <v>436</v>
      </c>
      <c r="D106" s="5" t="s">
        <v>1005</v>
      </c>
      <c r="E106" s="40" t="s">
        <v>15</v>
      </c>
      <c r="F106" s="5">
        <v>21</v>
      </c>
      <c r="G106" s="5">
        <v>0.18059919655378201</v>
      </c>
      <c r="H106" s="5">
        <v>0.21363805686032</v>
      </c>
      <c r="I106" s="5">
        <f t="shared" si="22"/>
        <v>-0.2381313948924452</v>
      </c>
      <c r="J106" s="5">
        <f t="shared" si="23"/>
        <v>0.59932978800000924</v>
      </c>
      <c r="K106" s="5">
        <f t="shared" si="24"/>
        <v>1.197934946605226</v>
      </c>
      <c r="L106" s="5">
        <f t="shared" si="25"/>
        <v>0.7880991320896602</v>
      </c>
      <c r="M106" s="5">
        <f t="shared" si="26"/>
        <v>1.8208980036470888</v>
      </c>
      <c r="N106" s="42">
        <v>0.40791470679964398</v>
      </c>
      <c r="O106" s="38" t="s">
        <v>14</v>
      </c>
      <c r="P106" s="38" t="s">
        <v>14</v>
      </c>
      <c r="Q106" s="39" t="s">
        <v>14</v>
      </c>
      <c r="R106" s="37" t="s">
        <v>14</v>
      </c>
      <c r="S106" s="38" t="s">
        <v>14</v>
      </c>
      <c r="T106" s="39" t="s">
        <v>14</v>
      </c>
      <c r="U106" s="37" t="s">
        <v>14</v>
      </c>
      <c r="V106" s="38" t="s">
        <v>14</v>
      </c>
      <c r="W106" s="38" t="s">
        <v>14</v>
      </c>
      <c r="X106" s="39" t="s">
        <v>14</v>
      </c>
    </row>
    <row r="107" spans="1:24" ht="14" customHeight="1">
      <c r="A107" s="40" t="s">
        <v>22</v>
      </c>
      <c r="B107" s="5" t="s">
        <v>0</v>
      </c>
      <c r="C107" s="9" t="s">
        <v>436</v>
      </c>
      <c r="D107" s="5" t="s">
        <v>1005</v>
      </c>
      <c r="E107" s="40" t="s">
        <v>16</v>
      </c>
      <c r="F107" s="5">
        <v>21</v>
      </c>
      <c r="G107" s="5">
        <v>0.14255326126114801</v>
      </c>
      <c r="H107" s="5">
        <v>0.108519328572631</v>
      </c>
      <c r="I107" s="5">
        <f t="shared" si="22"/>
        <v>-7.0144622741208751E-2</v>
      </c>
      <c r="J107" s="5">
        <f t="shared" si="23"/>
        <v>0.35525114526350476</v>
      </c>
      <c r="K107" s="5">
        <f t="shared" si="24"/>
        <v>1.1532145009803976</v>
      </c>
      <c r="L107" s="5">
        <f t="shared" si="25"/>
        <v>0.93225898430620935</v>
      </c>
      <c r="M107" s="5">
        <f t="shared" si="26"/>
        <v>1.4265388777788894</v>
      </c>
      <c r="N107" s="42">
        <v>0.188973801892905</v>
      </c>
      <c r="O107" s="38" t="s">
        <v>14</v>
      </c>
      <c r="P107" s="38" t="s">
        <v>14</v>
      </c>
      <c r="Q107" s="39" t="s">
        <v>14</v>
      </c>
      <c r="R107" s="37" t="s">
        <v>14</v>
      </c>
      <c r="S107" s="38" t="s">
        <v>14</v>
      </c>
      <c r="T107" s="39" t="s">
        <v>14</v>
      </c>
      <c r="U107" s="37" t="s">
        <v>14</v>
      </c>
      <c r="V107" s="38" t="s">
        <v>14</v>
      </c>
      <c r="W107" s="38" t="s">
        <v>14</v>
      </c>
      <c r="X107" s="39" t="s">
        <v>14</v>
      </c>
    </row>
    <row r="108" spans="1:24" ht="14" customHeight="1" thickBot="1">
      <c r="A108" s="52" t="s">
        <v>22</v>
      </c>
      <c r="B108" s="7" t="s">
        <v>0</v>
      </c>
      <c r="C108" s="94" t="s">
        <v>436</v>
      </c>
      <c r="D108" s="7" t="s">
        <v>1005</v>
      </c>
      <c r="E108" s="52" t="s">
        <v>17</v>
      </c>
      <c r="F108" s="7">
        <v>21</v>
      </c>
      <c r="G108" s="7">
        <v>0.18439579696630201</v>
      </c>
      <c r="H108" s="7">
        <v>0.19416495453237201</v>
      </c>
      <c r="I108" s="7">
        <f t="shared" si="22"/>
        <v>-0.19616751391714712</v>
      </c>
      <c r="J108" s="7">
        <f t="shared" si="23"/>
        <v>0.56495910784975112</v>
      </c>
      <c r="K108" s="7">
        <f t="shared" si="24"/>
        <v>1.2024916714759906</v>
      </c>
      <c r="L108" s="7">
        <f t="shared" si="25"/>
        <v>0.82187454772137547</v>
      </c>
      <c r="M108" s="7">
        <f t="shared" si="26"/>
        <v>1.7593758365897549</v>
      </c>
      <c r="N108" s="53">
        <v>0.353607481011322</v>
      </c>
      <c r="O108" s="38" t="s">
        <v>14</v>
      </c>
      <c r="P108" s="38" t="s">
        <v>14</v>
      </c>
      <c r="Q108" s="39" t="s">
        <v>14</v>
      </c>
      <c r="R108" s="37" t="s">
        <v>14</v>
      </c>
      <c r="S108" s="38" t="s">
        <v>14</v>
      </c>
      <c r="T108" s="39" t="s">
        <v>14</v>
      </c>
      <c r="U108" s="37" t="s">
        <v>14</v>
      </c>
      <c r="V108" s="38" t="s">
        <v>14</v>
      </c>
      <c r="W108" s="38" t="s">
        <v>14</v>
      </c>
      <c r="X108" s="39" t="s">
        <v>14</v>
      </c>
    </row>
    <row r="109" spans="1:24" ht="14" customHeight="1">
      <c r="A109" s="40" t="s">
        <v>22</v>
      </c>
      <c r="B109" s="5" t="s">
        <v>0</v>
      </c>
      <c r="C109" s="9" t="s">
        <v>433</v>
      </c>
      <c r="D109" s="8" t="s">
        <v>1006</v>
      </c>
      <c r="E109" s="40" t="s">
        <v>12</v>
      </c>
      <c r="F109" s="5">
        <v>21</v>
      </c>
      <c r="G109" s="5">
        <v>6.8958296981206896E-2</v>
      </c>
      <c r="H109" s="5">
        <v>0.121813753493395</v>
      </c>
      <c r="I109" s="5">
        <f t="shared" si="22"/>
        <v>-0.1697966598658473</v>
      </c>
      <c r="J109" s="5">
        <f t="shared" si="23"/>
        <v>0.30771325382826109</v>
      </c>
      <c r="K109" s="5">
        <f t="shared" si="24"/>
        <v>1.0713915279556572</v>
      </c>
      <c r="L109" s="5">
        <f t="shared" si="25"/>
        <v>0.84383638495614577</v>
      </c>
      <c r="M109" s="5">
        <f t="shared" si="26"/>
        <v>1.360310869073053</v>
      </c>
      <c r="N109" s="42">
        <v>0.57132841973382897</v>
      </c>
      <c r="O109" s="69">
        <v>20.168834125232799</v>
      </c>
      <c r="P109" s="68">
        <v>20</v>
      </c>
      <c r="Q109" s="109">
        <v>0.44741386279672601</v>
      </c>
      <c r="R109" s="69">
        <v>7.4736444603577895E-2</v>
      </c>
      <c r="S109" s="68">
        <v>4.4885676148231697E-2</v>
      </c>
      <c r="T109" s="109">
        <v>0.112308614927315</v>
      </c>
      <c r="U109" s="69">
        <v>1.9705844930711699E-3</v>
      </c>
      <c r="V109" s="68">
        <v>2.65873748335968E-3</v>
      </c>
      <c r="W109" s="68" t="b">
        <v>0</v>
      </c>
      <c r="X109" s="109">
        <v>0.49436861549080402</v>
      </c>
    </row>
    <row r="110" spans="1:24" ht="14" customHeight="1">
      <c r="A110" s="40" t="s">
        <v>22</v>
      </c>
      <c r="B110" s="5" t="s">
        <v>0</v>
      </c>
      <c r="C110" s="9" t="s">
        <v>433</v>
      </c>
      <c r="D110" s="8" t="s">
        <v>1006</v>
      </c>
      <c r="E110" s="40" t="s">
        <v>13</v>
      </c>
      <c r="F110" s="5">
        <v>21</v>
      </c>
      <c r="G110" s="5">
        <v>-0.57220439647705401</v>
      </c>
      <c r="H110" s="5">
        <v>0.40372755994458098</v>
      </c>
      <c r="I110" s="5">
        <f t="shared" si="22"/>
        <v>-1.3635104139684326</v>
      </c>
      <c r="J110" s="5">
        <f t="shared" si="23"/>
        <v>0.21910162101432473</v>
      </c>
      <c r="K110" s="5">
        <f t="shared" si="24"/>
        <v>0.56428016945262183</v>
      </c>
      <c r="L110" s="5">
        <f t="shared" si="25"/>
        <v>0.25576137094431373</v>
      </c>
      <c r="M110" s="5">
        <f t="shared" si="26"/>
        <v>1.2449577841323298</v>
      </c>
      <c r="N110" s="42">
        <v>0.172584691822676</v>
      </c>
      <c r="O110" s="37">
        <v>17.396476043099401</v>
      </c>
      <c r="P110" s="38">
        <v>19</v>
      </c>
      <c r="Q110" s="39">
        <v>0.56302667786724503</v>
      </c>
      <c r="R110" s="37" t="s">
        <v>14</v>
      </c>
      <c r="S110" s="38" t="s">
        <v>14</v>
      </c>
      <c r="T110" s="39" t="s">
        <v>14</v>
      </c>
      <c r="U110" s="37" t="s">
        <v>14</v>
      </c>
      <c r="V110" s="38" t="s">
        <v>14</v>
      </c>
      <c r="W110" s="38" t="s">
        <v>14</v>
      </c>
      <c r="X110" s="39" t="s">
        <v>14</v>
      </c>
    </row>
    <row r="111" spans="1:24" ht="14" customHeight="1">
      <c r="A111" s="40" t="s">
        <v>22</v>
      </c>
      <c r="B111" s="5" t="s">
        <v>0</v>
      </c>
      <c r="C111" s="9" t="s">
        <v>433</v>
      </c>
      <c r="D111" s="8" t="s">
        <v>1006</v>
      </c>
      <c r="E111" s="40" t="s">
        <v>15</v>
      </c>
      <c r="F111" s="5">
        <v>21</v>
      </c>
      <c r="G111" s="5">
        <v>-0.249228022137433</v>
      </c>
      <c r="H111" s="5">
        <v>0.323896139888389</v>
      </c>
      <c r="I111" s="5">
        <f t="shared" si="22"/>
        <v>-0.88406445631867547</v>
      </c>
      <c r="J111" s="5">
        <f t="shared" si="23"/>
        <v>0.38560841204380947</v>
      </c>
      <c r="K111" s="5">
        <f t="shared" si="24"/>
        <v>0.77940223215810656</v>
      </c>
      <c r="L111" s="5">
        <f t="shared" si="25"/>
        <v>0.41310046608477574</v>
      </c>
      <c r="M111" s="5">
        <f t="shared" si="26"/>
        <v>1.4705087245492858</v>
      </c>
      <c r="N111" s="42">
        <v>0.45060777963534399</v>
      </c>
      <c r="O111" s="37" t="s">
        <v>14</v>
      </c>
      <c r="P111" s="38" t="s">
        <v>14</v>
      </c>
      <c r="Q111" s="39" t="s">
        <v>14</v>
      </c>
      <c r="R111" s="37" t="s">
        <v>14</v>
      </c>
      <c r="S111" s="38" t="s">
        <v>14</v>
      </c>
      <c r="T111" s="39" t="s">
        <v>14</v>
      </c>
      <c r="U111" s="37" t="s">
        <v>14</v>
      </c>
      <c r="V111" s="38" t="s">
        <v>14</v>
      </c>
      <c r="W111" s="38" t="s">
        <v>14</v>
      </c>
      <c r="X111" s="39" t="s">
        <v>14</v>
      </c>
    </row>
    <row r="112" spans="1:24" ht="14" customHeight="1">
      <c r="A112" s="40" t="s">
        <v>22</v>
      </c>
      <c r="B112" s="5" t="s">
        <v>0</v>
      </c>
      <c r="C112" s="9" t="s">
        <v>433</v>
      </c>
      <c r="D112" s="8" t="s">
        <v>1006</v>
      </c>
      <c r="E112" s="40" t="s">
        <v>16</v>
      </c>
      <c r="F112" s="5">
        <v>21</v>
      </c>
      <c r="G112" s="5">
        <v>-6.14510424211916E-2</v>
      </c>
      <c r="H112" s="5">
        <v>0.165381132227889</v>
      </c>
      <c r="I112" s="5">
        <f t="shared" si="22"/>
        <v>-0.38559806158785404</v>
      </c>
      <c r="J112" s="5">
        <f t="shared" si="23"/>
        <v>0.26269597674547085</v>
      </c>
      <c r="K112" s="5">
        <f t="shared" si="24"/>
        <v>0.9403989842698357</v>
      </c>
      <c r="L112" s="5">
        <f t="shared" si="25"/>
        <v>0.68004380648338347</v>
      </c>
      <c r="M112" s="5">
        <f t="shared" si="26"/>
        <v>1.3004312974907555</v>
      </c>
      <c r="N112" s="42">
        <v>0.71021133980763396</v>
      </c>
      <c r="O112" s="37" t="s">
        <v>14</v>
      </c>
      <c r="P112" s="38" t="s">
        <v>14</v>
      </c>
      <c r="Q112" s="39" t="s">
        <v>14</v>
      </c>
      <c r="R112" s="37" t="s">
        <v>14</v>
      </c>
      <c r="S112" s="38" t="s">
        <v>14</v>
      </c>
      <c r="T112" s="39" t="s">
        <v>14</v>
      </c>
      <c r="U112" s="37" t="s">
        <v>14</v>
      </c>
      <c r="V112" s="38" t="s">
        <v>14</v>
      </c>
      <c r="W112" s="38" t="s">
        <v>14</v>
      </c>
      <c r="X112" s="39" t="s">
        <v>14</v>
      </c>
    </row>
    <row r="113" spans="1:24" ht="14" customHeight="1" thickBot="1">
      <c r="A113" s="40" t="s">
        <v>22</v>
      </c>
      <c r="B113" s="5" t="s">
        <v>0</v>
      </c>
      <c r="C113" s="9" t="s">
        <v>433</v>
      </c>
      <c r="D113" s="8" t="s">
        <v>1006</v>
      </c>
      <c r="E113" s="40" t="s">
        <v>17</v>
      </c>
      <c r="F113" s="5">
        <v>21</v>
      </c>
      <c r="G113" s="5">
        <v>-0.19652290570726699</v>
      </c>
      <c r="H113" s="5">
        <v>0.25847936951310202</v>
      </c>
      <c r="I113" s="5">
        <f t="shared" si="22"/>
        <v>-0.70314246995294694</v>
      </c>
      <c r="J113" s="5">
        <f t="shared" si="23"/>
        <v>0.31009665853841301</v>
      </c>
      <c r="K113" s="5">
        <f t="shared" si="24"/>
        <v>0.82158251215120259</v>
      </c>
      <c r="L113" s="5">
        <f t="shared" si="25"/>
        <v>0.49502724874791409</v>
      </c>
      <c r="M113" s="5">
        <f t="shared" si="26"/>
        <v>1.3635569071803044</v>
      </c>
      <c r="N113" s="42">
        <v>0.45594310909824498</v>
      </c>
      <c r="O113" s="100" t="s">
        <v>14</v>
      </c>
      <c r="P113" s="98" t="s">
        <v>14</v>
      </c>
      <c r="Q113" s="99" t="s">
        <v>14</v>
      </c>
      <c r="R113" s="100" t="s">
        <v>14</v>
      </c>
      <c r="S113" s="98" t="s">
        <v>14</v>
      </c>
      <c r="T113" s="99" t="s">
        <v>14</v>
      </c>
      <c r="U113" s="100" t="s">
        <v>14</v>
      </c>
      <c r="V113" s="98" t="s">
        <v>14</v>
      </c>
      <c r="W113" s="98" t="s">
        <v>14</v>
      </c>
      <c r="X113" s="99" t="s">
        <v>14</v>
      </c>
    </row>
    <row r="114" spans="1:24" ht="14" customHeight="1">
      <c r="A114" s="50" t="s">
        <v>22</v>
      </c>
      <c r="B114" s="6" t="s">
        <v>0</v>
      </c>
      <c r="C114" s="108" t="s">
        <v>434</v>
      </c>
      <c r="D114" s="6" t="s">
        <v>1007</v>
      </c>
      <c r="E114" s="50" t="s">
        <v>12</v>
      </c>
      <c r="F114" s="6">
        <v>21</v>
      </c>
      <c r="G114" s="6">
        <v>-8.3451034604168899E-3</v>
      </c>
      <c r="H114" s="6">
        <v>5.1347078755339497E-2</v>
      </c>
      <c r="I114" s="6">
        <f t="shared" si="22"/>
        <v>-0.1089853778208823</v>
      </c>
      <c r="J114" s="6">
        <f t="shared" si="23"/>
        <v>9.2295170900048518E-2</v>
      </c>
      <c r="K114" s="6">
        <f t="shared" si="24"/>
        <v>0.99168962025732554</v>
      </c>
      <c r="L114" s="6">
        <f t="shared" si="25"/>
        <v>0.89674352974688498</v>
      </c>
      <c r="M114" s="6">
        <f t="shared" si="26"/>
        <v>1.0966884848376959</v>
      </c>
      <c r="N114" s="51">
        <v>0.87089367753545999</v>
      </c>
      <c r="O114" s="38">
        <v>16.326988783833201</v>
      </c>
      <c r="P114" s="38">
        <v>20</v>
      </c>
      <c r="Q114" s="39">
        <v>0.69614243785503904</v>
      </c>
      <c r="R114" s="37">
        <v>-2.14345551011586E-2</v>
      </c>
      <c r="S114" s="38">
        <v>1.8638720098470299E-2</v>
      </c>
      <c r="T114" s="39">
        <v>0.26441289583924599</v>
      </c>
      <c r="U114" s="37">
        <v>1.9705844930711699E-3</v>
      </c>
      <c r="V114" s="46">
        <v>2.03851764645008E-5</v>
      </c>
      <c r="W114" s="38" t="b">
        <v>1</v>
      </c>
      <c r="X114" s="47">
        <v>4.2210177816248597E-93</v>
      </c>
    </row>
    <row r="115" spans="1:24" ht="14" customHeight="1">
      <c r="A115" s="40" t="s">
        <v>22</v>
      </c>
      <c r="B115" s="5" t="s">
        <v>0</v>
      </c>
      <c r="C115" s="9" t="s">
        <v>434</v>
      </c>
      <c r="D115" s="5" t="s">
        <v>1007</v>
      </c>
      <c r="E115" s="40" t="s">
        <v>13</v>
      </c>
      <c r="F115" s="5">
        <v>21</v>
      </c>
      <c r="G115" s="5">
        <v>0.17593923125428701</v>
      </c>
      <c r="H115" s="5">
        <v>0.16827251168433199</v>
      </c>
      <c r="I115" s="5">
        <f t="shared" si="22"/>
        <v>-0.15387489164700369</v>
      </c>
      <c r="J115" s="5">
        <f t="shared" si="23"/>
        <v>0.50575335415557765</v>
      </c>
      <c r="K115" s="5">
        <f t="shared" si="24"/>
        <v>1.1923655978872021</v>
      </c>
      <c r="L115" s="5">
        <f t="shared" si="25"/>
        <v>0.85737927961140947</v>
      </c>
      <c r="M115" s="5">
        <f t="shared" si="26"/>
        <v>1.6582342877113601</v>
      </c>
      <c r="N115" s="42">
        <v>0.30888394182698697</v>
      </c>
      <c r="O115" s="38">
        <v>15.004485453548201</v>
      </c>
      <c r="P115" s="38">
        <v>19</v>
      </c>
      <c r="Q115" s="39">
        <v>0.72231219881345299</v>
      </c>
      <c r="R115" s="37" t="s">
        <v>14</v>
      </c>
      <c r="S115" s="38" t="s">
        <v>14</v>
      </c>
      <c r="T115" s="39" t="s">
        <v>14</v>
      </c>
      <c r="U115" s="37" t="s">
        <v>14</v>
      </c>
      <c r="V115" s="38" t="s">
        <v>14</v>
      </c>
      <c r="W115" s="38" t="s">
        <v>14</v>
      </c>
      <c r="X115" s="39" t="s">
        <v>14</v>
      </c>
    </row>
    <row r="116" spans="1:24" ht="14" customHeight="1">
      <c r="A116" s="40" t="s">
        <v>22</v>
      </c>
      <c r="B116" s="5" t="s">
        <v>0</v>
      </c>
      <c r="C116" s="9" t="s">
        <v>434</v>
      </c>
      <c r="D116" s="5" t="s">
        <v>1007</v>
      </c>
      <c r="E116" s="40" t="s">
        <v>15</v>
      </c>
      <c r="F116" s="5">
        <v>21</v>
      </c>
      <c r="G116" s="5">
        <v>8.8222529701959304E-2</v>
      </c>
      <c r="H116" s="5">
        <v>0.12280148679298</v>
      </c>
      <c r="I116" s="5">
        <f t="shared" si="22"/>
        <v>-0.1524683844122815</v>
      </c>
      <c r="J116" s="5">
        <f t="shared" si="23"/>
        <v>0.32891344381620008</v>
      </c>
      <c r="K116" s="5">
        <f t="shared" si="24"/>
        <v>1.0922311488588767</v>
      </c>
      <c r="L116" s="5">
        <f t="shared" si="25"/>
        <v>0.85858603822950685</v>
      </c>
      <c r="M116" s="5">
        <f t="shared" si="26"/>
        <v>1.3894575842365278</v>
      </c>
      <c r="N116" s="42">
        <v>0.48081028356771999</v>
      </c>
      <c r="O116" s="38" t="s">
        <v>14</v>
      </c>
      <c r="P116" s="38" t="s">
        <v>14</v>
      </c>
      <c r="Q116" s="39" t="s">
        <v>14</v>
      </c>
      <c r="R116" s="37" t="s">
        <v>14</v>
      </c>
      <c r="S116" s="38" t="s">
        <v>14</v>
      </c>
      <c r="T116" s="39" t="s">
        <v>14</v>
      </c>
      <c r="U116" s="37" t="s">
        <v>14</v>
      </c>
      <c r="V116" s="38" t="s">
        <v>14</v>
      </c>
      <c r="W116" s="38" t="s">
        <v>14</v>
      </c>
      <c r="X116" s="39" t="s">
        <v>14</v>
      </c>
    </row>
    <row r="117" spans="1:24" ht="14" customHeight="1">
      <c r="A117" s="40" t="s">
        <v>22</v>
      </c>
      <c r="B117" s="5" t="s">
        <v>0</v>
      </c>
      <c r="C117" s="9" t="s">
        <v>434</v>
      </c>
      <c r="D117" s="5" t="s">
        <v>1007</v>
      </c>
      <c r="E117" s="40" t="s">
        <v>16</v>
      </c>
      <c r="F117" s="5">
        <v>21</v>
      </c>
      <c r="G117" s="5">
        <v>7.1974871226066106E-2</v>
      </c>
      <c r="H117" s="5">
        <v>7.1081927688021102E-2</v>
      </c>
      <c r="I117" s="5">
        <f t="shared" si="22"/>
        <v>-6.7345707042455238E-2</v>
      </c>
      <c r="J117" s="5">
        <f t="shared" si="23"/>
        <v>0.21129544949458745</v>
      </c>
      <c r="K117" s="5">
        <f t="shared" si="24"/>
        <v>1.0746283396319114</v>
      </c>
      <c r="L117" s="5">
        <f t="shared" si="25"/>
        <v>0.93487195364732478</v>
      </c>
      <c r="M117" s="5">
        <f t="shared" si="26"/>
        <v>1.2352772631958646</v>
      </c>
      <c r="N117" s="42">
        <v>0.31126933517994598</v>
      </c>
      <c r="O117" s="38" t="s">
        <v>14</v>
      </c>
      <c r="P117" s="38" t="s">
        <v>14</v>
      </c>
      <c r="Q117" s="39" t="s">
        <v>14</v>
      </c>
      <c r="R117" s="37" t="s">
        <v>14</v>
      </c>
      <c r="S117" s="38" t="s">
        <v>14</v>
      </c>
      <c r="T117" s="39" t="s">
        <v>14</v>
      </c>
      <c r="U117" s="37" t="s">
        <v>14</v>
      </c>
      <c r="V117" s="38" t="s">
        <v>14</v>
      </c>
      <c r="W117" s="38" t="s">
        <v>14</v>
      </c>
      <c r="X117" s="39" t="s">
        <v>14</v>
      </c>
    </row>
    <row r="118" spans="1:24" ht="14" customHeight="1" thickBot="1">
      <c r="A118" s="52" t="s">
        <v>22</v>
      </c>
      <c r="B118" s="7" t="s">
        <v>0</v>
      </c>
      <c r="C118" s="94" t="s">
        <v>434</v>
      </c>
      <c r="D118" s="7" t="s">
        <v>1007</v>
      </c>
      <c r="E118" s="52" t="s">
        <v>17</v>
      </c>
      <c r="F118" s="7">
        <v>21</v>
      </c>
      <c r="G118" s="7">
        <v>8.8222529701959304E-2</v>
      </c>
      <c r="H118" s="7">
        <v>0.112102822581998</v>
      </c>
      <c r="I118" s="7">
        <f t="shared" si="22"/>
        <v>-0.13149900255875674</v>
      </c>
      <c r="J118" s="7">
        <f t="shared" si="23"/>
        <v>0.30794406196267538</v>
      </c>
      <c r="K118" s="7">
        <f t="shared" si="24"/>
        <v>1.0922311488588767</v>
      </c>
      <c r="L118" s="7">
        <f t="shared" si="25"/>
        <v>0.87678014967404316</v>
      </c>
      <c r="M118" s="7">
        <f t="shared" si="26"/>
        <v>1.3606248761232638</v>
      </c>
      <c r="N118" s="53">
        <v>0.44052097853626199</v>
      </c>
      <c r="O118" s="38" t="s">
        <v>14</v>
      </c>
      <c r="P118" s="38" t="s">
        <v>14</v>
      </c>
      <c r="Q118" s="39" t="s">
        <v>14</v>
      </c>
      <c r="R118" s="37" t="s">
        <v>14</v>
      </c>
      <c r="S118" s="38" t="s">
        <v>14</v>
      </c>
      <c r="T118" s="39" t="s">
        <v>14</v>
      </c>
      <c r="U118" s="37" t="s">
        <v>14</v>
      </c>
      <c r="V118" s="38" t="s">
        <v>14</v>
      </c>
      <c r="W118" s="38" t="s">
        <v>14</v>
      </c>
      <c r="X118" s="39" t="s">
        <v>14</v>
      </c>
    </row>
    <row r="119" spans="1:24" ht="14" customHeight="1">
      <c r="A119" s="40" t="s">
        <v>22</v>
      </c>
      <c r="B119" s="5" t="s">
        <v>0</v>
      </c>
      <c r="C119" s="9" t="s">
        <v>430</v>
      </c>
      <c r="D119" s="8" t="s">
        <v>1008</v>
      </c>
      <c r="E119" s="40" t="s">
        <v>12</v>
      </c>
      <c r="F119" s="5">
        <v>21</v>
      </c>
      <c r="G119" s="5">
        <v>-5.9295631033338403E-3</v>
      </c>
      <c r="H119" s="5">
        <v>6.3538569375510195E-2</v>
      </c>
      <c r="I119" s="5">
        <f t="shared" si="22"/>
        <v>-0.13046515907933381</v>
      </c>
      <c r="J119" s="5">
        <f t="shared" si="23"/>
        <v>0.11860603287266613</v>
      </c>
      <c r="K119" s="5">
        <f t="shared" si="24"/>
        <v>0.99408798206045024</v>
      </c>
      <c r="L119" s="5">
        <f t="shared" si="25"/>
        <v>0.87768707184167682</v>
      </c>
      <c r="M119" s="5">
        <f t="shared" si="26"/>
        <v>1.125926252967844</v>
      </c>
      <c r="N119" s="42">
        <v>0.92564754567646701</v>
      </c>
      <c r="O119" s="69">
        <v>14.3033155610592</v>
      </c>
      <c r="P119" s="68">
        <v>20</v>
      </c>
      <c r="Q119" s="109">
        <v>0.81479013635783404</v>
      </c>
      <c r="R119" s="69">
        <v>-1.55106901025284E-2</v>
      </c>
      <c r="S119" s="68">
        <v>2.3028375068045299E-2</v>
      </c>
      <c r="T119" s="109">
        <v>0.50871077509342599</v>
      </c>
      <c r="U119" s="69">
        <v>1.9705844930711699E-3</v>
      </c>
      <c r="V119" s="144">
        <v>2.24286611903559E-5</v>
      </c>
      <c r="W119" s="68" t="b">
        <v>1</v>
      </c>
      <c r="X119" s="143">
        <v>9.8005312281378103E-85</v>
      </c>
    </row>
    <row r="120" spans="1:24" ht="14" customHeight="1">
      <c r="A120" s="40" t="s">
        <v>22</v>
      </c>
      <c r="B120" s="5" t="s">
        <v>0</v>
      </c>
      <c r="C120" s="9" t="s">
        <v>430</v>
      </c>
      <c r="D120" s="8" t="s">
        <v>1008</v>
      </c>
      <c r="E120" s="40" t="s">
        <v>13</v>
      </c>
      <c r="F120" s="5">
        <v>21</v>
      </c>
      <c r="G120" s="5">
        <v>0.127355748158439</v>
      </c>
      <c r="H120" s="5">
        <v>0.20783625649363999</v>
      </c>
      <c r="I120" s="5">
        <f t="shared" si="22"/>
        <v>-0.28000331456909533</v>
      </c>
      <c r="J120" s="5">
        <f t="shared" si="23"/>
        <v>0.53471481088597339</v>
      </c>
      <c r="K120" s="5">
        <f t="shared" si="24"/>
        <v>1.1358210121504881</v>
      </c>
      <c r="L120" s="5">
        <f t="shared" si="25"/>
        <v>0.75578123636244499</v>
      </c>
      <c r="M120" s="5">
        <f t="shared" si="26"/>
        <v>1.706961366031956</v>
      </c>
      <c r="N120" s="42">
        <v>0.54729378799183304</v>
      </c>
      <c r="O120" s="37">
        <v>13.849650165948599</v>
      </c>
      <c r="P120" s="38">
        <v>19</v>
      </c>
      <c r="Q120" s="39">
        <v>0.79238426945075802</v>
      </c>
      <c r="R120" s="37" t="s">
        <v>14</v>
      </c>
      <c r="S120" s="38" t="s">
        <v>14</v>
      </c>
      <c r="T120" s="39" t="s">
        <v>14</v>
      </c>
      <c r="U120" s="37" t="s">
        <v>14</v>
      </c>
      <c r="V120" s="38" t="s">
        <v>14</v>
      </c>
      <c r="W120" s="38" t="s">
        <v>14</v>
      </c>
      <c r="X120" s="39" t="s">
        <v>14</v>
      </c>
    </row>
    <row r="121" spans="1:24" ht="14" customHeight="1">
      <c r="A121" s="40" t="s">
        <v>22</v>
      </c>
      <c r="B121" s="5" t="s">
        <v>0</v>
      </c>
      <c r="C121" s="9" t="s">
        <v>430</v>
      </c>
      <c r="D121" s="8" t="s">
        <v>1008</v>
      </c>
      <c r="E121" s="40" t="s">
        <v>15</v>
      </c>
      <c r="F121" s="5">
        <v>21</v>
      </c>
      <c r="G121" s="5">
        <v>3.4971674306926402E-2</v>
      </c>
      <c r="H121" s="5">
        <v>0.145787106933671</v>
      </c>
      <c r="I121" s="5">
        <f t="shared" si="22"/>
        <v>-0.25077105528306876</v>
      </c>
      <c r="J121" s="5">
        <f t="shared" si="23"/>
        <v>0.32071440389692152</v>
      </c>
      <c r="K121" s="5">
        <f t="shared" si="24"/>
        <v>1.0355903745690691</v>
      </c>
      <c r="L121" s="5">
        <f t="shared" si="25"/>
        <v>0.77820051606242335</v>
      </c>
      <c r="M121" s="5">
        <f t="shared" si="26"/>
        <v>1.3781119412854235</v>
      </c>
      <c r="N121" s="42">
        <v>0.81286333986967196</v>
      </c>
      <c r="O121" s="37" t="s">
        <v>14</v>
      </c>
      <c r="P121" s="38" t="s">
        <v>14</v>
      </c>
      <c r="Q121" s="39" t="s">
        <v>14</v>
      </c>
      <c r="R121" s="37" t="s">
        <v>14</v>
      </c>
      <c r="S121" s="38" t="s">
        <v>14</v>
      </c>
      <c r="T121" s="39" t="s">
        <v>14</v>
      </c>
      <c r="U121" s="37" t="s">
        <v>14</v>
      </c>
      <c r="V121" s="38" t="s">
        <v>14</v>
      </c>
      <c r="W121" s="38" t="s">
        <v>14</v>
      </c>
      <c r="X121" s="39" t="s">
        <v>14</v>
      </c>
    </row>
    <row r="122" spans="1:24" ht="14" customHeight="1">
      <c r="A122" s="40" t="s">
        <v>22</v>
      </c>
      <c r="B122" s="5" t="s">
        <v>0</v>
      </c>
      <c r="C122" s="9" t="s">
        <v>430</v>
      </c>
      <c r="D122" s="8" t="s">
        <v>1008</v>
      </c>
      <c r="E122" s="40" t="s">
        <v>16</v>
      </c>
      <c r="F122" s="5">
        <v>21</v>
      </c>
      <c r="G122" s="5">
        <v>-3.3947962996785902E-2</v>
      </c>
      <c r="H122" s="5">
        <v>8.7651322751697805E-2</v>
      </c>
      <c r="I122" s="5">
        <f t="shared" si="22"/>
        <v>-0.20574455559011359</v>
      </c>
      <c r="J122" s="5">
        <f t="shared" si="23"/>
        <v>0.13784862959654179</v>
      </c>
      <c r="K122" s="5">
        <f t="shared" si="24"/>
        <v>0.96662180343068804</v>
      </c>
      <c r="L122" s="5">
        <f t="shared" si="25"/>
        <v>0.8140409919471544</v>
      </c>
      <c r="M122" s="5">
        <f t="shared" si="26"/>
        <v>1.1478017939030913</v>
      </c>
      <c r="N122" s="42">
        <v>0.69852901033581705</v>
      </c>
      <c r="O122" s="37" t="s">
        <v>14</v>
      </c>
      <c r="P122" s="38" t="s">
        <v>14</v>
      </c>
      <c r="Q122" s="39" t="s">
        <v>14</v>
      </c>
      <c r="R122" s="37" t="s">
        <v>14</v>
      </c>
      <c r="S122" s="38" t="s">
        <v>14</v>
      </c>
      <c r="T122" s="39" t="s">
        <v>14</v>
      </c>
      <c r="U122" s="37" t="s">
        <v>14</v>
      </c>
      <c r="V122" s="38" t="s">
        <v>14</v>
      </c>
      <c r="W122" s="38" t="s">
        <v>14</v>
      </c>
      <c r="X122" s="39" t="s">
        <v>14</v>
      </c>
    </row>
    <row r="123" spans="1:24" ht="14" customHeight="1" thickBot="1">
      <c r="A123" s="40" t="s">
        <v>22</v>
      </c>
      <c r="B123" s="5" t="s">
        <v>0</v>
      </c>
      <c r="C123" s="9" t="s">
        <v>430</v>
      </c>
      <c r="D123" s="8" t="s">
        <v>1008</v>
      </c>
      <c r="E123" s="40" t="s">
        <v>17</v>
      </c>
      <c r="F123" s="5">
        <v>21</v>
      </c>
      <c r="G123" s="5">
        <v>1.4457593898186899E-2</v>
      </c>
      <c r="H123" s="5">
        <v>0.1459545182974</v>
      </c>
      <c r="I123" s="5">
        <f t="shared" si="22"/>
        <v>-0.27161326196471708</v>
      </c>
      <c r="J123" s="5">
        <f t="shared" si="23"/>
        <v>0.30052844976109089</v>
      </c>
      <c r="K123" s="5">
        <f t="shared" si="24"/>
        <v>1.014562610393801</v>
      </c>
      <c r="L123" s="5">
        <f t="shared" si="25"/>
        <v>0.76214895609115318</v>
      </c>
      <c r="M123" s="5">
        <f t="shared" si="26"/>
        <v>1.3505723286537898</v>
      </c>
      <c r="N123" s="42">
        <v>0.92208034717748799</v>
      </c>
      <c r="O123" s="100" t="s">
        <v>14</v>
      </c>
      <c r="P123" s="98" t="s">
        <v>14</v>
      </c>
      <c r="Q123" s="99" t="s">
        <v>14</v>
      </c>
      <c r="R123" s="100" t="s">
        <v>14</v>
      </c>
      <c r="S123" s="98" t="s">
        <v>14</v>
      </c>
      <c r="T123" s="99" t="s">
        <v>14</v>
      </c>
      <c r="U123" s="100" t="s">
        <v>14</v>
      </c>
      <c r="V123" s="98" t="s">
        <v>14</v>
      </c>
      <c r="W123" s="98" t="s">
        <v>14</v>
      </c>
      <c r="X123" s="99" t="s">
        <v>14</v>
      </c>
    </row>
    <row r="124" spans="1:24" ht="14" customHeight="1">
      <c r="A124" s="50" t="s">
        <v>22</v>
      </c>
      <c r="B124" s="6" t="s">
        <v>0</v>
      </c>
      <c r="C124" s="108" t="s">
        <v>435</v>
      </c>
      <c r="D124" s="6" t="s">
        <v>1009</v>
      </c>
      <c r="E124" s="50" t="s">
        <v>12</v>
      </c>
      <c r="F124" s="6">
        <v>21</v>
      </c>
      <c r="G124" s="6">
        <v>-2.0784116126971199E-2</v>
      </c>
      <c r="H124" s="6">
        <v>2.67020145730953E-2</v>
      </c>
      <c r="I124" s="6">
        <f t="shared" si="22"/>
        <v>-7.312006469023799E-2</v>
      </c>
      <c r="J124" s="6">
        <f t="shared" si="23"/>
        <v>3.1551832436295585E-2</v>
      </c>
      <c r="K124" s="6">
        <f t="shared" si="24"/>
        <v>0.97943038497238066</v>
      </c>
      <c r="L124" s="6">
        <f t="shared" si="25"/>
        <v>0.9294892244901668</v>
      </c>
      <c r="M124" s="6">
        <f t="shared" si="26"/>
        <v>1.0320548681275157</v>
      </c>
      <c r="N124" s="51">
        <v>0.436349395405707</v>
      </c>
      <c r="O124" s="38">
        <v>23.621231279490399</v>
      </c>
      <c r="P124" s="38">
        <v>20</v>
      </c>
      <c r="Q124" s="39">
        <v>0.25932909118618702</v>
      </c>
      <c r="R124" s="37">
        <v>-8.0343816601146896E-4</v>
      </c>
      <c r="S124" s="38">
        <v>1.00161751818027E-2</v>
      </c>
      <c r="T124" s="39">
        <v>0.93690588317630197</v>
      </c>
      <c r="U124" s="37">
        <v>1.9705844930711699E-3</v>
      </c>
      <c r="V124" s="46">
        <v>2.0785766098704001E-5</v>
      </c>
      <c r="W124" s="38" t="b">
        <v>1</v>
      </c>
      <c r="X124" s="47">
        <v>6.8281720362709698E-98</v>
      </c>
    </row>
    <row r="125" spans="1:24" ht="14" customHeight="1">
      <c r="A125" s="40" t="s">
        <v>22</v>
      </c>
      <c r="B125" s="5" t="s">
        <v>0</v>
      </c>
      <c r="C125" s="9" t="s">
        <v>435</v>
      </c>
      <c r="D125" s="5" t="s">
        <v>1009</v>
      </c>
      <c r="E125" s="40" t="s">
        <v>13</v>
      </c>
      <c r="F125" s="5">
        <v>21</v>
      </c>
      <c r="G125" s="5">
        <v>-1.3874455519358101E-2</v>
      </c>
      <c r="H125" s="5">
        <v>9.0390341199302102E-2</v>
      </c>
      <c r="I125" s="5">
        <f t="shared" si="22"/>
        <v>-0.19103952426999021</v>
      </c>
      <c r="J125" s="5">
        <f t="shared" si="23"/>
        <v>0.16329061323127403</v>
      </c>
      <c r="K125" s="5">
        <f t="shared" si="24"/>
        <v>0.98622135113839093</v>
      </c>
      <c r="L125" s="5">
        <f t="shared" si="25"/>
        <v>0.82609993650900249</v>
      </c>
      <c r="M125" s="5">
        <f t="shared" si="26"/>
        <v>1.1773788018329356</v>
      </c>
      <c r="N125" s="42">
        <v>0.87962655016579605</v>
      </c>
      <c r="O125" s="38">
        <v>23.613234723609501</v>
      </c>
      <c r="P125" s="38">
        <v>19</v>
      </c>
      <c r="Q125" s="39">
        <v>0.211408801674042</v>
      </c>
      <c r="R125" s="37" t="s">
        <v>14</v>
      </c>
      <c r="S125" s="38" t="s">
        <v>14</v>
      </c>
      <c r="T125" s="39" t="s">
        <v>14</v>
      </c>
      <c r="U125" s="37" t="s">
        <v>14</v>
      </c>
      <c r="V125" s="38" t="s">
        <v>14</v>
      </c>
      <c r="W125" s="38" t="s">
        <v>14</v>
      </c>
      <c r="X125" s="39" t="s">
        <v>14</v>
      </c>
    </row>
    <row r="126" spans="1:24" ht="14" customHeight="1">
      <c r="A126" s="40" t="s">
        <v>22</v>
      </c>
      <c r="B126" s="5" t="s">
        <v>0</v>
      </c>
      <c r="C126" s="9" t="s">
        <v>435</v>
      </c>
      <c r="D126" s="5" t="s">
        <v>1009</v>
      </c>
      <c r="E126" s="40" t="s">
        <v>15</v>
      </c>
      <c r="F126" s="5">
        <v>21</v>
      </c>
      <c r="G126" s="5">
        <v>-0.107186604320322</v>
      </c>
      <c r="H126" s="5">
        <v>6.9371766513217206E-2</v>
      </c>
      <c r="I126" s="5">
        <f t="shared" si="22"/>
        <v>-0.24315526668622772</v>
      </c>
      <c r="J126" s="5">
        <f t="shared" si="23"/>
        <v>2.8782058045583717E-2</v>
      </c>
      <c r="K126" s="5">
        <f t="shared" si="24"/>
        <v>0.89835801986069097</v>
      </c>
      <c r="L126" s="5">
        <f t="shared" si="25"/>
        <v>0.7841497519855295</v>
      </c>
      <c r="M126" s="5">
        <f t="shared" si="26"/>
        <v>1.0292002641134734</v>
      </c>
      <c r="N126" s="42">
        <v>0.13799802673205899</v>
      </c>
      <c r="O126" s="38" t="s">
        <v>14</v>
      </c>
      <c r="P126" s="38" t="s">
        <v>14</v>
      </c>
      <c r="Q126" s="39" t="s">
        <v>14</v>
      </c>
      <c r="R126" s="37" t="s">
        <v>14</v>
      </c>
      <c r="S126" s="38" t="s">
        <v>14</v>
      </c>
      <c r="T126" s="39" t="s">
        <v>14</v>
      </c>
      <c r="U126" s="37" t="s">
        <v>14</v>
      </c>
      <c r="V126" s="38" t="s">
        <v>14</v>
      </c>
      <c r="W126" s="38" t="s">
        <v>14</v>
      </c>
      <c r="X126" s="39" t="s">
        <v>14</v>
      </c>
    </row>
    <row r="127" spans="1:24" ht="14" customHeight="1">
      <c r="A127" s="40" t="s">
        <v>22</v>
      </c>
      <c r="B127" s="5" t="s">
        <v>0</v>
      </c>
      <c r="C127" s="9" t="s">
        <v>435</v>
      </c>
      <c r="D127" s="5" t="s">
        <v>1009</v>
      </c>
      <c r="E127" s="40" t="s">
        <v>16</v>
      </c>
      <c r="F127" s="5">
        <v>21</v>
      </c>
      <c r="G127" s="5">
        <v>-2.0863510478846201E-2</v>
      </c>
      <c r="H127" s="5">
        <v>3.59071436630286E-2</v>
      </c>
      <c r="I127" s="5">
        <f t="shared" si="22"/>
        <v>-9.1241512058382254E-2</v>
      </c>
      <c r="J127" s="5">
        <f t="shared" si="23"/>
        <v>4.9514491100689853E-2</v>
      </c>
      <c r="K127" s="5">
        <f t="shared" si="24"/>
        <v>0.97935262681857904</v>
      </c>
      <c r="L127" s="5">
        <f t="shared" si="25"/>
        <v>0.91279723273770608</v>
      </c>
      <c r="M127" s="5">
        <f t="shared" si="26"/>
        <v>1.0507608187853252</v>
      </c>
      <c r="N127" s="42">
        <v>0.56121304982033104</v>
      </c>
      <c r="O127" s="38" t="s">
        <v>14</v>
      </c>
      <c r="P127" s="38" t="s">
        <v>14</v>
      </c>
      <c r="Q127" s="39" t="s">
        <v>14</v>
      </c>
      <c r="R127" s="37" t="s">
        <v>14</v>
      </c>
      <c r="S127" s="38" t="s">
        <v>14</v>
      </c>
      <c r="T127" s="39" t="s">
        <v>14</v>
      </c>
      <c r="U127" s="37" t="s">
        <v>14</v>
      </c>
      <c r="V127" s="38" t="s">
        <v>14</v>
      </c>
      <c r="W127" s="38" t="s">
        <v>14</v>
      </c>
      <c r="X127" s="39" t="s">
        <v>14</v>
      </c>
    </row>
    <row r="128" spans="1:24" ht="14" customHeight="1" thickBot="1">
      <c r="A128" s="52" t="s">
        <v>22</v>
      </c>
      <c r="B128" s="7" t="s">
        <v>0</v>
      </c>
      <c r="C128" s="94" t="s">
        <v>435</v>
      </c>
      <c r="D128" s="7" t="s">
        <v>1009</v>
      </c>
      <c r="E128" s="52" t="s">
        <v>17</v>
      </c>
      <c r="F128" s="7">
        <v>21</v>
      </c>
      <c r="G128" s="7">
        <v>-9.20794844885887E-2</v>
      </c>
      <c r="H128" s="7">
        <v>6.9839614318214602E-2</v>
      </c>
      <c r="I128" s="7">
        <f t="shared" si="22"/>
        <v>-0.22896512855228934</v>
      </c>
      <c r="J128" s="7">
        <f t="shared" si="23"/>
        <v>4.4806159575111928E-2</v>
      </c>
      <c r="K128" s="7">
        <f t="shared" si="24"/>
        <v>0.91203265421490498</v>
      </c>
      <c r="L128" s="7">
        <f t="shared" si="25"/>
        <v>0.79535626824603534</v>
      </c>
      <c r="M128" s="7">
        <f t="shared" si="26"/>
        <v>1.0458251170744208</v>
      </c>
      <c r="N128" s="53">
        <v>0.20225588638228001</v>
      </c>
      <c r="O128" s="38" t="s">
        <v>14</v>
      </c>
      <c r="P128" s="38" t="s">
        <v>14</v>
      </c>
      <c r="Q128" s="39" t="s">
        <v>14</v>
      </c>
      <c r="R128" s="37" t="s">
        <v>14</v>
      </c>
      <c r="S128" s="38" t="s">
        <v>14</v>
      </c>
      <c r="T128" s="39" t="s">
        <v>14</v>
      </c>
      <c r="U128" s="37" t="s">
        <v>14</v>
      </c>
      <c r="V128" s="38" t="s">
        <v>14</v>
      </c>
      <c r="W128" s="38" t="s">
        <v>14</v>
      </c>
      <c r="X128" s="39" t="s">
        <v>14</v>
      </c>
    </row>
    <row r="129" spans="1:24" ht="14" customHeight="1">
      <c r="A129" s="40" t="s">
        <v>22</v>
      </c>
      <c r="B129" s="5" t="s">
        <v>0</v>
      </c>
      <c r="C129" s="9" t="s">
        <v>432</v>
      </c>
      <c r="D129" s="8" t="s">
        <v>1010</v>
      </c>
      <c r="E129" s="40" t="s">
        <v>12</v>
      </c>
      <c r="F129" s="5">
        <v>21</v>
      </c>
      <c r="G129" s="5">
        <v>-1.7055183836499701E-2</v>
      </c>
      <c r="H129" s="5">
        <v>2.9416532095982498E-2</v>
      </c>
      <c r="I129" s="5">
        <f t="shared" si="22"/>
        <v>-7.47115867446254E-2</v>
      </c>
      <c r="J129" s="5">
        <f t="shared" si="23"/>
        <v>4.0601219071625991E-2</v>
      </c>
      <c r="K129" s="5">
        <f t="shared" si="24"/>
        <v>0.9830894324914955</v>
      </c>
      <c r="L129" s="5">
        <f t="shared" si="25"/>
        <v>0.9280110984371821</v>
      </c>
      <c r="M129" s="5">
        <f t="shared" si="26"/>
        <v>1.0414367176254966</v>
      </c>
      <c r="N129" s="42">
        <v>0.56206145355731696</v>
      </c>
      <c r="O129" s="69">
        <v>18.278936131642102</v>
      </c>
      <c r="P129" s="68">
        <v>20</v>
      </c>
      <c r="Q129" s="109">
        <v>0.56903910624842402</v>
      </c>
      <c r="R129" s="69">
        <v>-2.6025936539076401E-3</v>
      </c>
      <c r="S129" s="68">
        <v>1.07810587002396E-2</v>
      </c>
      <c r="T129" s="109">
        <v>0.811827899364161</v>
      </c>
      <c r="U129" s="69">
        <v>1.9705844930711699E-3</v>
      </c>
      <c r="V129" s="144">
        <v>1.84560504735725E-5</v>
      </c>
      <c r="W129" s="68" t="b">
        <v>1</v>
      </c>
      <c r="X129" s="143">
        <v>2.2317739715937801E-94</v>
      </c>
    </row>
    <row r="130" spans="1:24" ht="14" customHeight="1">
      <c r="A130" s="40" t="s">
        <v>22</v>
      </c>
      <c r="B130" s="5" t="s">
        <v>0</v>
      </c>
      <c r="C130" s="9" t="s">
        <v>432</v>
      </c>
      <c r="D130" s="8" t="s">
        <v>1010</v>
      </c>
      <c r="E130" s="40" t="s">
        <v>13</v>
      </c>
      <c r="F130" s="5">
        <v>21</v>
      </c>
      <c r="G130" s="5">
        <v>5.3254076402856803E-3</v>
      </c>
      <c r="H130" s="5">
        <v>9.7264985337646395E-2</v>
      </c>
      <c r="I130" s="5">
        <f t="shared" si="22"/>
        <v>-0.18531396362150124</v>
      </c>
      <c r="J130" s="5">
        <f t="shared" si="23"/>
        <v>0.19596477890207262</v>
      </c>
      <c r="K130" s="5">
        <f t="shared" si="24"/>
        <v>1.0053396128284982</v>
      </c>
      <c r="L130" s="5">
        <f t="shared" si="25"/>
        <v>0.83084338829932169</v>
      </c>
      <c r="M130" s="5">
        <f t="shared" si="26"/>
        <v>1.2164840586756098</v>
      </c>
      <c r="N130" s="42">
        <v>0.95690803712839101</v>
      </c>
      <c r="O130" s="37">
        <v>18.2206601078937</v>
      </c>
      <c r="P130" s="38">
        <v>19</v>
      </c>
      <c r="Q130" s="39">
        <v>0.50774665151133003</v>
      </c>
      <c r="R130" s="37" t="s">
        <v>14</v>
      </c>
      <c r="S130" s="38" t="s">
        <v>14</v>
      </c>
      <c r="T130" s="39" t="s">
        <v>14</v>
      </c>
      <c r="U130" s="37" t="s">
        <v>14</v>
      </c>
      <c r="V130" s="38" t="s">
        <v>14</v>
      </c>
      <c r="W130" s="38" t="s">
        <v>14</v>
      </c>
      <c r="X130" s="39" t="s">
        <v>14</v>
      </c>
    </row>
    <row r="131" spans="1:24" ht="14" customHeight="1">
      <c r="A131" s="40" t="s">
        <v>22</v>
      </c>
      <c r="B131" s="5" t="s">
        <v>0</v>
      </c>
      <c r="C131" s="9" t="s">
        <v>432</v>
      </c>
      <c r="D131" s="8" t="s">
        <v>1010</v>
      </c>
      <c r="E131" s="40" t="s">
        <v>15</v>
      </c>
      <c r="F131" s="5">
        <v>21</v>
      </c>
      <c r="G131" s="5">
        <v>-5.09681492033663E-2</v>
      </c>
      <c r="H131" s="5">
        <v>8.9154623512604905E-2</v>
      </c>
      <c r="I131" s="5">
        <f t="shared" si="22"/>
        <v>-0.22571121128807192</v>
      </c>
      <c r="J131" s="5">
        <f t="shared" si="23"/>
        <v>0.12377491288133931</v>
      </c>
      <c r="K131" s="5">
        <f t="shared" si="24"/>
        <v>0.95030893814712869</v>
      </c>
      <c r="L131" s="5">
        <f t="shared" si="25"/>
        <v>0.79794850691635255</v>
      </c>
      <c r="M131" s="5">
        <f t="shared" si="26"/>
        <v>1.1317610974826877</v>
      </c>
      <c r="N131" s="42">
        <v>0.57390656779205795</v>
      </c>
      <c r="O131" s="37" t="s">
        <v>14</v>
      </c>
      <c r="P131" s="38" t="s">
        <v>14</v>
      </c>
      <c r="Q131" s="39" t="s">
        <v>14</v>
      </c>
      <c r="R131" s="37" t="s">
        <v>14</v>
      </c>
      <c r="S131" s="38" t="s">
        <v>14</v>
      </c>
      <c r="T131" s="39" t="s">
        <v>14</v>
      </c>
      <c r="U131" s="37" t="s">
        <v>14</v>
      </c>
      <c r="V131" s="38" t="s">
        <v>14</v>
      </c>
      <c r="W131" s="38" t="s">
        <v>14</v>
      </c>
      <c r="X131" s="39" t="s">
        <v>14</v>
      </c>
    </row>
    <row r="132" spans="1:24" ht="14" customHeight="1">
      <c r="A132" s="40" t="s">
        <v>22</v>
      </c>
      <c r="B132" s="5" t="s">
        <v>0</v>
      </c>
      <c r="C132" s="9" t="s">
        <v>432</v>
      </c>
      <c r="D132" s="8" t="s">
        <v>1010</v>
      </c>
      <c r="E132" s="40" t="s">
        <v>16</v>
      </c>
      <c r="F132" s="5">
        <v>21</v>
      </c>
      <c r="G132" s="5">
        <v>-3.2644307870590597E-2</v>
      </c>
      <c r="H132" s="5">
        <v>4.2039240238470298E-2</v>
      </c>
      <c r="I132" s="5">
        <f t="shared" si="22"/>
        <v>-0.11504121873799238</v>
      </c>
      <c r="J132" s="5">
        <f t="shared" si="23"/>
        <v>4.9752602996811182E-2</v>
      </c>
      <c r="K132" s="5">
        <f t="shared" si="24"/>
        <v>0.96788276665182049</v>
      </c>
      <c r="L132" s="5">
        <f t="shared" si="25"/>
        <v>0.89132940367648861</v>
      </c>
      <c r="M132" s="5">
        <f t="shared" si="26"/>
        <v>1.0510110472262582</v>
      </c>
      <c r="N132" s="42">
        <v>0.43744205813937598</v>
      </c>
      <c r="O132" s="37" t="s">
        <v>14</v>
      </c>
      <c r="P132" s="38" t="s">
        <v>14</v>
      </c>
      <c r="Q132" s="39" t="s">
        <v>14</v>
      </c>
      <c r="R132" s="37" t="s">
        <v>14</v>
      </c>
      <c r="S132" s="38" t="s">
        <v>14</v>
      </c>
      <c r="T132" s="39" t="s">
        <v>14</v>
      </c>
      <c r="U132" s="37" t="s">
        <v>14</v>
      </c>
      <c r="V132" s="38" t="s">
        <v>14</v>
      </c>
      <c r="W132" s="38" t="s">
        <v>14</v>
      </c>
      <c r="X132" s="39" t="s">
        <v>14</v>
      </c>
    </row>
    <row r="133" spans="1:24" ht="14" customHeight="1" thickBot="1">
      <c r="A133" s="40" t="s">
        <v>22</v>
      </c>
      <c r="B133" s="5" t="s">
        <v>0</v>
      </c>
      <c r="C133" s="9" t="s">
        <v>432</v>
      </c>
      <c r="D133" s="8" t="s">
        <v>1010</v>
      </c>
      <c r="E133" s="40" t="s">
        <v>17</v>
      </c>
      <c r="F133" s="5">
        <v>21</v>
      </c>
      <c r="G133" s="5">
        <v>-6.4304112717515599E-2</v>
      </c>
      <c r="H133" s="5">
        <v>8.9454082565880305E-2</v>
      </c>
      <c r="I133" s="5">
        <f t="shared" si="22"/>
        <v>-0.23963411454664099</v>
      </c>
      <c r="J133" s="5">
        <f t="shared" si="23"/>
        <v>0.11102588911160979</v>
      </c>
      <c r="K133" s="5">
        <f t="shared" si="24"/>
        <v>0.93771978365236508</v>
      </c>
      <c r="L133" s="5">
        <f t="shared" si="25"/>
        <v>0.78691572941833432</v>
      </c>
      <c r="M133" s="5">
        <f t="shared" si="26"/>
        <v>1.1174238355903821</v>
      </c>
      <c r="N133" s="42">
        <v>0.48054819622252198</v>
      </c>
      <c r="O133" s="100" t="s">
        <v>14</v>
      </c>
      <c r="P133" s="98" t="s">
        <v>14</v>
      </c>
      <c r="Q133" s="99" t="s">
        <v>14</v>
      </c>
      <c r="R133" s="100" t="s">
        <v>14</v>
      </c>
      <c r="S133" s="98" t="s">
        <v>14</v>
      </c>
      <c r="T133" s="99" t="s">
        <v>14</v>
      </c>
      <c r="U133" s="100" t="s">
        <v>14</v>
      </c>
      <c r="V133" s="98" t="s">
        <v>14</v>
      </c>
      <c r="W133" s="98" t="s">
        <v>14</v>
      </c>
      <c r="X133" s="99" t="s">
        <v>14</v>
      </c>
    </row>
    <row r="134" spans="1:24" ht="14" customHeight="1">
      <c r="A134" s="148" t="s">
        <v>931</v>
      </c>
      <c r="B134" s="146" t="s">
        <v>19</v>
      </c>
      <c r="C134" s="147" t="s">
        <v>431</v>
      </c>
      <c r="D134" s="6" t="s">
        <v>1003</v>
      </c>
      <c r="E134" s="148" t="s">
        <v>933</v>
      </c>
      <c r="F134" s="146">
        <v>43</v>
      </c>
      <c r="G134" s="146">
        <v>0.36358299999999999</v>
      </c>
      <c r="H134" s="146">
        <v>0.25372800000000001</v>
      </c>
      <c r="I134" s="6">
        <f t="shared" si="22"/>
        <v>-0.13372388000000002</v>
      </c>
      <c r="J134" s="6">
        <f t="shared" si="23"/>
        <v>0.86088988</v>
      </c>
      <c r="K134" s="6">
        <f t="shared" si="24"/>
        <v>1.4384742453129407</v>
      </c>
      <c r="L134" s="6">
        <f t="shared" si="25"/>
        <v>0.87483158975540021</v>
      </c>
      <c r="M134" s="6">
        <f t="shared" si="26"/>
        <v>2.3652645590989425</v>
      </c>
      <c r="N134" s="149">
        <v>0.151867</v>
      </c>
      <c r="O134" s="44"/>
      <c r="P134" s="35" t="s">
        <v>934</v>
      </c>
      <c r="Q134" s="36">
        <v>0.27871000000000001</v>
      </c>
      <c r="R134" s="37" t="s">
        <v>14</v>
      </c>
      <c r="S134" s="38" t="s">
        <v>14</v>
      </c>
      <c r="T134" s="39" t="s">
        <v>14</v>
      </c>
      <c r="U134" s="37" t="s">
        <v>14</v>
      </c>
      <c r="V134" s="38" t="s">
        <v>14</v>
      </c>
      <c r="W134" s="38" t="s">
        <v>14</v>
      </c>
      <c r="X134" s="39" t="s">
        <v>14</v>
      </c>
    </row>
    <row r="135" spans="1:24" ht="14" customHeight="1">
      <c r="A135" s="40" t="s">
        <v>931</v>
      </c>
      <c r="B135" s="5" t="s">
        <v>19</v>
      </c>
      <c r="C135" s="9" t="s">
        <v>431</v>
      </c>
      <c r="D135" s="5" t="s">
        <v>1003</v>
      </c>
      <c r="E135" s="40" t="s">
        <v>12</v>
      </c>
      <c r="F135" s="5">
        <v>22</v>
      </c>
      <c r="G135" s="5">
        <v>0.330752947834142</v>
      </c>
      <c r="H135" s="5">
        <v>0.50372671842966998</v>
      </c>
      <c r="I135" s="5">
        <f t="shared" si="22"/>
        <v>-0.65655142028801117</v>
      </c>
      <c r="J135" s="5">
        <f t="shared" si="23"/>
        <v>1.3180573159562952</v>
      </c>
      <c r="K135" s="5">
        <f t="shared" si="24"/>
        <v>1.3920158492935337</v>
      </c>
      <c r="L135" s="5">
        <f t="shared" si="25"/>
        <v>0.5186368144333785</v>
      </c>
      <c r="M135" s="5">
        <f t="shared" si="26"/>
        <v>3.7361561515863166</v>
      </c>
      <c r="N135" s="42">
        <v>0.51143050780911103</v>
      </c>
      <c r="O135" s="38">
        <v>26.6236331918359</v>
      </c>
      <c r="P135" s="38">
        <v>21</v>
      </c>
      <c r="Q135" s="39">
        <v>0.18366077079894799</v>
      </c>
      <c r="R135" s="37">
        <v>-5.6520105432952598E-2</v>
      </c>
      <c r="S135" s="38">
        <v>2.57978315828718E-2</v>
      </c>
      <c r="T135" s="39">
        <v>4.0472693765203897E-2</v>
      </c>
      <c r="U135" s="37">
        <v>2.2276566570177099E-3</v>
      </c>
      <c r="V135" s="46">
        <v>3.8649060229074802E-5</v>
      </c>
      <c r="W135" s="38" t="b">
        <v>1</v>
      </c>
      <c r="X135" s="47">
        <v>4.7468550949505604E-112</v>
      </c>
    </row>
    <row r="136" spans="1:24" ht="14" customHeight="1">
      <c r="A136" s="40" t="s">
        <v>931</v>
      </c>
      <c r="B136" s="5" t="s">
        <v>19</v>
      </c>
      <c r="C136" s="9" t="s">
        <v>431</v>
      </c>
      <c r="D136" s="5" t="s">
        <v>1003</v>
      </c>
      <c r="E136" s="40" t="s">
        <v>13</v>
      </c>
      <c r="F136" s="5">
        <v>22</v>
      </c>
      <c r="G136" s="5">
        <v>3.6267821636453799</v>
      </c>
      <c r="H136" s="5">
        <v>1.5742183989508001</v>
      </c>
      <c r="I136" s="5">
        <f t="shared" si="22"/>
        <v>0.54131410170181171</v>
      </c>
      <c r="J136" s="5">
        <f t="shared" si="23"/>
        <v>6.7122502255889476</v>
      </c>
      <c r="K136" s="5">
        <f t="shared" si="24"/>
        <v>37.591657983708039</v>
      </c>
      <c r="L136" s="5">
        <f t="shared" si="25"/>
        <v>1.7182633520266259</v>
      </c>
      <c r="M136" s="5">
        <f t="shared" si="26"/>
        <v>822.41918754616017</v>
      </c>
      <c r="N136" s="42">
        <v>3.20894402427414E-2</v>
      </c>
      <c r="O136" s="38">
        <v>21.470688359783502</v>
      </c>
      <c r="P136" s="38">
        <v>20</v>
      </c>
      <c r="Q136" s="39">
        <v>0.36990865470386303</v>
      </c>
      <c r="R136" s="37" t="s">
        <v>14</v>
      </c>
      <c r="S136" s="38" t="s">
        <v>14</v>
      </c>
      <c r="T136" s="39" t="s">
        <v>14</v>
      </c>
      <c r="U136" s="37" t="s">
        <v>14</v>
      </c>
      <c r="V136" s="38" t="s">
        <v>14</v>
      </c>
      <c r="W136" s="38" t="s">
        <v>14</v>
      </c>
      <c r="X136" s="39" t="s">
        <v>14</v>
      </c>
    </row>
    <row r="137" spans="1:24" ht="14" customHeight="1">
      <c r="A137" s="40" t="s">
        <v>931</v>
      </c>
      <c r="B137" s="5" t="s">
        <v>19</v>
      </c>
      <c r="C137" s="9" t="s">
        <v>431</v>
      </c>
      <c r="D137" s="5" t="s">
        <v>1003</v>
      </c>
      <c r="E137" s="40" t="s">
        <v>15</v>
      </c>
      <c r="F137" s="5">
        <v>22</v>
      </c>
      <c r="G137" s="5">
        <v>1.1952144782654499</v>
      </c>
      <c r="H137" s="5">
        <v>1.11204943538933</v>
      </c>
      <c r="I137" s="5">
        <f t="shared" si="22"/>
        <v>-0.98440241509763693</v>
      </c>
      <c r="J137" s="5">
        <f t="shared" si="23"/>
        <v>3.3748313716285367</v>
      </c>
      <c r="K137" s="5">
        <f t="shared" si="24"/>
        <v>3.3042663878308938</v>
      </c>
      <c r="L137" s="5">
        <f t="shared" si="25"/>
        <v>0.37366245527292713</v>
      </c>
      <c r="M137" s="5">
        <f t="shared" si="26"/>
        <v>29.219356153334342</v>
      </c>
      <c r="N137" s="42">
        <v>0.29466530983771599</v>
      </c>
      <c r="O137" s="38" t="s">
        <v>14</v>
      </c>
      <c r="P137" s="38" t="s">
        <v>14</v>
      </c>
      <c r="Q137" s="39" t="s">
        <v>14</v>
      </c>
      <c r="R137" s="37" t="s">
        <v>14</v>
      </c>
      <c r="S137" s="38" t="s">
        <v>14</v>
      </c>
      <c r="T137" s="39" t="s">
        <v>14</v>
      </c>
      <c r="U137" s="37" t="s">
        <v>14</v>
      </c>
      <c r="V137" s="38" t="s">
        <v>14</v>
      </c>
      <c r="W137" s="38" t="s">
        <v>14</v>
      </c>
      <c r="X137" s="39" t="s">
        <v>14</v>
      </c>
    </row>
    <row r="138" spans="1:24" ht="14" customHeight="1">
      <c r="A138" s="40" t="s">
        <v>931</v>
      </c>
      <c r="B138" s="5" t="s">
        <v>19</v>
      </c>
      <c r="C138" s="9" t="s">
        <v>431</v>
      </c>
      <c r="D138" s="5" t="s">
        <v>1003</v>
      </c>
      <c r="E138" s="40" t="s">
        <v>16</v>
      </c>
      <c r="F138" s="5">
        <v>22</v>
      </c>
      <c r="G138" s="5">
        <v>1.1007224378320399</v>
      </c>
      <c r="H138" s="5">
        <v>0.66613246981716201</v>
      </c>
      <c r="I138" s="5">
        <f t="shared" si="22"/>
        <v>-0.20489720300959768</v>
      </c>
      <c r="J138" s="5">
        <f t="shared" si="23"/>
        <v>2.4063420786736778</v>
      </c>
      <c r="K138" s="5">
        <f t="shared" si="24"/>
        <v>3.0063371312864731</v>
      </c>
      <c r="L138" s="5">
        <f t="shared" si="25"/>
        <v>0.81473106400820772</v>
      </c>
      <c r="M138" s="5">
        <f t="shared" si="26"/>
        <v>11.093308388767573</v>
      </c>
      <c r="N138" s="42">
        <v>9.8451462166236403E-2</v>
      </c>
      <c r="O138" s="38" t="s">
        <v>14</v>
      </c>
      <c r="P138" s="38" t="s">
        <v>14</v>
      </c>
      <c r="Q138" s="39" t="s">
        <v>14</v>
      </c>
      <c r="R138" s="37" t="s">
        <v>14</v>
      </c>
      <c r="S138" s="38" t="s">
        <v>14</v>
      </c>
      <c r="T138" s="39" t="s">
        <v>14</v>
      </c>
      <c r="U138" s="37" t="s">
        <v>14</v>
      </c>
      <c r="V138" s="38" t="s">
        <v>14</v>
      </c>
      <c r="W138" s="38" t="s">
        <v>14</v>
      </c>
      <c r="X138" s="39" t="s">
        <v>14</v>
      </c>
    </row>
    <row r="139" spans="1:24" ht="14" customHeight="1" thickBot="1">
      <c r="A139" s="52" t="s">
        <v>931</v>
      </c>
      <c r="B139" s="7" t="s">
        <v>19</v>
      </c>
      <c r="C139" s="94" t="s">
        <v>431</v>
      </c>
      <c r="D139" s="7" t="s">
        <v>1003</v>
      </c>
      <c r="E139" s="52" t="s">
        <v>17</v>
      </c>
      <c r="F139" s="7">
        <v>22</v>
      </c>
      <c r="G139" s="7">
        <v>1.38790610554186</v>
      </c>
      <c r="H139" s="7">
        <v>0.83634775339436496</v>
      </c>
      <c r="I139" s="7">
        <f t="shared" si="22"/>
        <v>-0.25133549111109521</v>
      </c>
      <c r="J139" s="7">
        <f t="shared" si="23"/>
        <v>3.0271477021948154</v>
      </c>
      <c r="K139" s="7">
        <f t="shared" si="24"/>
        <v>4.0064521759204066</v>
      </c>
      <c r="L139" s="7">
        <f t="shared" si="25"/>
        <v>0.77776139574904612</v>
      </c>
      <c r="M139" s="7">
        <f t="shared" si="26"/>
        <v>20.638282030542722</v>
      </c>
      <c r="N139" s="53">
        <v>0.111879452425705</v>
      </c>
      <c r="O139" s="38" t="s">
        <v>14</v>
      </c>
      <c r="P139" s="38" t="s">
        <v>14</v>
      </c>
      <c r="Q139" s="39" t="s">
        <v>14</v>
      </c>
      <c r="R139" s="37" t="s">
        <v>14</v>
      </c>
      <c r="S139" s="38" t="s">
        <v>14</v>
      </c>
      <c r="T139" s="39" t="s">
        <v>14</v>
      </c>
      <c r="U139" s="37" t="s">
        <v>14</v>
      </c>
      <c r="V139" s="38" t="s">
        <v>14</v>
      </c>
      <c r="W139" s="38" t="s">
        <v>14</v>
      </c>
      <c r="X139" s="39" t="s">
        <v>14</v>
      </c>
    </row>
    <row r="140" spans="1:24" ht="14" customHeight="1">
      <c r="A140" s="31" t="s">
        <v>931</v>
      </c>
      <c r="B140" s="34" t="s">
        <v>19</v>
      </c>
      <c r="C140" s="33" t="s">
        <v>437</v>
      </c>
      <c r="D140" s="8" t="s">
        <v>1011</v>
      </c>
      <c r="E140" s="31" t="s">
        <v>933</v>
      </c>
      <c r="F140" s="34">
        <v>44</v>
      </c>
      <c r="G140" s="34">
        <v>0.153723</v>
      </c>
      <c r="H140" s="34">
        <v>0.26380999999999999</v>
      </c>
      <c r="I140" s="5">
        <f t="shared" si="22"/>
        <v>-0.36334459999999996</v>
      </c>
      <c r="J140" s="5">
        <f t="shared" si="23"/>
        <v>0.6707905999999999</v>
      </c>
      <c r="K140" s="5">
        <f t="shared" si="24"/>
        <v>1.1661678135505096</v>
      </c>
      <c r="L140" s="5">
        <f t="shared" si="25"/>
        <v>0.69534677570952008</v>
      </c>
      <c r="M140" s="5">
        <f t="shared" si="26"/>
        <v>1.9557829515690341</v>
      </c>
      <c r="N140" s="43">
        <v>0.56009200000000003</v>
      </c>
      <c r="O140" s="150"/>
      <c r="P140" s="151" t="s">
        <v>934</v>
      </c>
      <c r="Q140" s="152">
        <v>6.0166699999999997E-2</v>
      </c>
      <c r="R140" s="69" t="s">
        <v>14</v>
      </c>
      <c r="S140" s="68" t="s">
        <v>14</v>
      </c>
      <c r="T140" s="109" t="s">
        <v>14</v>
      </c>
      <c r="U140" s="69" t="s">
        <v>14</v>
      </c>
      <c r="V140" s="68" t="s">
        <v>14</v>
      </c>
      <c r="W140" s="68" t="s">
        <v>14</v>
      </c>
      <c r="X140" s="109" t="s">
        <v>14</v>
      </c>
    </row>
    <row r="141" spans="1:24" ht="14" customHeight="1">
      <c r="A141" s="40" t="s">
        <v>931</v>
      </c>
      <c r="B141" s="5" t="s">
        <v>19</v>
      </c>
      <c r="C141" s="9" t="s">
        <v>437</v>
      </c>
      <c r="D141" s="8" t="s">
        <v>1011</v>
      </c>
      <c r="E141" s="40" t="s">
        <v>12</v>
      </c>
      <c r="F141" s="5">
        <v>22</v>
      </c>
      <c r="G141" s="5">
        <v>0.318508850661475</v>
      </c>
      <c r="H141" s="5">
        <v>0.553983035844407</v>
      </c>
      <c r="I141" s="5">
        <f t="shared" si="22"/>
        <v>-0.76729789959356265</v>
      </c>
      <c r="J141" s="5">
        <f t="shared" si="23"/>
        <v>1.4043156009165128</v>
      </c>
      <c r="K141" s="5">
        <f t="shared" si="24"/>
        <v>1.3750757914603191</v>
      </c>
      <c r="L141" s="5">
        <f t="shared" si="25"/>
        <v>0.46426586794423613</v>
      </c>
      <c r="M141" s="5">
        <f t="shared" si="26"/>
        <v>4.0727384087760141</v>
      </c>
      <c r="N141" s="42">
        <v>0.56532962499348904</v>
      </c>
      <c r="O141" s="37">
        <v>27.897149772952002</v>
      </c>
      <c r="P141" s="38">
        <v>21</v>
      </c>
      <c r="Q141" s="39">
        <v>0.143092485866818</v>
      </c>
      <c r="R141" s="37">
        <v>-4.8540495941219702E-2</v>
      </c>
      <c r="S141" s="38">
        <v>2.9980157368606701E-2</v>
      </c>
      <c r="T141" s="39">
        <v>0.12109064926830899</v>
      </c>
      <c r="U141" s="37">
        <v>2.2276566570177099E-3</v>
      </c>
      <c r="V141" s="46">
        <v>7.5936195370760706E-5</v>
      </c>
      <c r="W141" s="38" t="b">
        <v>1</v>
      </c>
      <c r="X141" s="47">
        <v>2.0012204493225799E-72</v>
      </c>
    </row>
    <row r="142" spans="1:24" ht="14" customHeight="1">
      <c r="A142" s="40" t="s">
        <v>931</v>
      </c>
      <c r="B142" s="5" t="s">
        <v>19</v>
      </c>
      <c r="C142" s="9" t="s">
        <v>437</v>
      </c>
      <c r="D142" s="8" t="s">
        <v>1011</v>
      </c>
      <c r="E142" s="40" t="s">
        <v>13</v>
      </c>
      <c r="F142" s="5">
        <v>22</v>
      </c>
      <c r="G142" s="5">
        <v>3.1497083747777599</v>
      </c>
      <c r="H142" s="5">
        <v>1.82828832738152</v>
      </c>
      <c r="I142" s="5">
        <f t="shared" si="22"/>
        <v>-0.43373674689001929</v>
      </c>
      <c r="J142" s="5">
        <f t="shared" si="23"/>
        <v>6.7331534964455386</v>
      </c>
      <c r="K142" s="5">
        <f t="shared" si="24"/>
        <v>23.329260188137592</v>
      </c>
      <c r="L142" s="5">
        <f t="shared" si="25"/>
        <v>0.64808284285444429</v>
      </c>
      <c r="M142" s="5">
        <f t="shared" si="26"/>
        <v>839.79137378283883</v>
      </c>
      <c r="N142" s="42">
        <v>0.100359729545746</v>
      </c>
      <c r="O142" s="37">
        <v>24.664340298298601</v>
      </c>
      <c r="P142" s="38">
        <v>20</v>
      </c>
      <c r="Q142" s="39">
        <v>0.21457547812676001</v>
      </c>
      <c r="R142" s="37" t="s">
        <v>14</v>
      </c>
      <c r="S142" s="38" t="s">
        <v>14</v>
      </c>
      <c r="T142" s="39" t="s">
        <v>14</v>
      </c>
      <c r="U142" s="37" t="s">
        <v>14</v>
      </c>
      <c r="V142" s="38" t="s">
        <v>14</v>
      </c>
      <c r="W142" s="38" t="s">
        <v>14</v>
      </c>
      <c r="X142" s="39" t="s">
        <v>14</v>
      </c>
    </row>
    <row r="143" spans="1:24" ht="14" customHeight="1">
      <c r="A143" s="40" t="s">
        <v>931</v>
      </c>
      <c r="B143" s="5" t="s">
        <v>19</v>
      </c>
      <c r="C143" s="9" t="s">
        <v>437</v>
      </c>
      <c r="D143" s="8" t="s">
        <v>1011</v>
      </c>
      <c r="E143" s="40" t="s">
        <v>15</v>
      </c>
      <c r="F143" s="5">
        <v>22</v>
      </c>
      <c r="G143" s="5">
        <v>1.5637060560499201</v>
      </c>
      <c r="H143" s="5">
        <v>1.2237384133387299</v>
      </c>
      <c r="I143" s="5">
        <f t="shared" si="22"/>
        <v>-0.83482123409399067</v>
      </c>
      <c r="J143" s="5">
        <f t="shared" si="23"/>
        <v>3.9622333461938308</v>
      </c>
      <c r="K143" s="5">
        <f t="shared" si="24"/>
        <v>4.7764904246651021</v>
      </c>
      <c r="L143" s="5">
        <f t="shared" si="25"/>
        <v>0.43395205033088918</v>
      </c>
      <c r="M143" s="5">
        <f t="shared" si="26"/>
        <v>52.574612240041361</v>
      </c>
      <c r="N143" s="42">
        <v>0.21526149430518801</v>
      </c>
      <c r="O143" s="37" t="s">
        <v>14</v>
      </c>
      <c r="P143" s="38" t="s">
        <v>14</v>
      </c>
      <c r="Q143" s="39" t="s">
        <v>14</v>
      </c>
      <c r="R143" s="37" t="s">
        <v>14</v>
      </c>
      <c r="S143" s="38" t="s">
        <v>14</v>
      </c>
      <c r="T143" s="39" t="s">
        <v>14</v>
      </c>
      <c r="U143" s="37" t="s">
        <v>14</v>
      </c>
      <c r="V143" s="38" t="s">
        <v>14</v>
      </c>
      <c r="W143" s="38" t="s">
        <v>14</v>
      </c>
      <c r="X143" s="39" t="s">
        <v>14</v>
      </c>
    </row>
    <row r="144" spans="1:24" ht="14" customHeight="1">
      <c r="A144" s="40" t="s">
        <v>931</v>
      </c>
      <c r="B144" s="5" t="s">
        <v>19</v>
      </c>
      <c r="C144" s="9" t="s">
        <v>437</v>
      </c>
      <c r="D144" s="8" t="s">
        <v>1011</v>
      </c>
      <c r="E144" s="40" t="s">
        <v>16</v>
      </c>
      <c r="F144" s="5">
        <v>22</v>
      </c>
      <c r="G144" s="5">
        <v>0.96021383340897903</v>
      </c>
      <c r="H144" s="5">
        <v>0.74325910316999899</v>
      </c>
      <c r="I144" s="5">
        <f t="shared" si="22"/>
        <v>-0.49657400880421887</v>
      </c>
      <c r="J144" s="5">
        <f t="shared" si="23"/>
        <v>2.4170016756221768</v>
      </c>
      <c r="K144" s="5">
        <f t="shared" si="24"/>
        <v>2.6122550010970582</v>
      </c>
      <c r="L144" s="5">
        <f t="shared" si="25"/>
        <v>0.60861219203249728</v>
      </c>
      <c r="M144" s="5">
        <f t="shared" si="26"/>
        <v>11.212191080115966</v>
      </c>
      <c r="N144" s="42">
        <v>0.19639299025203899</v>
      </c>
      <c r="O144" s="37" t="s">
        <v>14</v>
      </c>
      <c r="P144" s="38" t="s">
        <v>14</v>
      </c>
      <c r="Q144" s="39" t="s">
        <v>14</v>
      </c>
      <c r="R144" s="37" t="s">
        <v>14</v>
      </c>
      <c r="S144" s="38" t="s">
        <v>14</v>
      </c>
      <c r="T144" s="39" t="s">
        <v>14</v>
      </c>
      <c r="U144" s="37" t="s">
        <v>14</v>
      </c>
      <c r="V144" s="38" t="s">
        <v>14</v>
      </c>
      <c r="W144" s="38" t="s">
        <v>14</v>
      </c>
      <c r="X144" s="39" t="s">
        <v>14</v>
      </c>
    </row>
    <row r="145" spans="1:24" ht="14" customHeight="1" thickBot="1">
      <c r="A145" s="40" t="s">
        <v>931</v>
      </c>
      <c r="B145" s="5" t="s">
        <v>19</v>
      </c>
      <c r="C145" s="9" t="s">
        <v>437</v>
      </c>
      <c r="D145" s="8" t="s">
        <v>1011</v>
      </c>
      <c r="E145" s="40" t="s">
        <v>17</v>
      </c>
      <c r="F145" s="5">
        <v>22</v>
      </c>
      <c r="G145" s="5">
        <v>1.4685673094043501</v>
      </c>
      <c r="H145" s="5">
        <v>0.85981428930473502</v>
      </c>
      <c r="I145" s="5">
        <f t="shared" si="22"/>
        <v>-0.21666869763293062</v>
      </c>
      <c r="J145" s="5">
        <f t="shared" si="23"/>
        <v>3.153803316441631</v>
      </c>
      <c r="K145" s="5">
        <f t="shared" si="24"/>
        <v>4.3430084942720892</v>
      </c>
      <c r="L145" s="5">
        <f t="shared" si="25"/>
        <v>0.80519668868909933</v>
      </c>
      <c r="M145" s="5">
        <f t="shared" si="26"/>
        <v>23.424988013832191</v>
      </c>
      <c r="N145" s="42">
        <v>0.102377373719855</v>
      </c>
      <c r="O145" s="100" t="s">
        <v>14</v>
      </c>
      <c r="P145" s="98" t="s">
        <v>14</v>
      </c>
      <c r="Q145" s="99" t="s">
        <v>14</v>
      </c>
      <c r="R145" s="100" t="s">
        <v>14</v>
      </c>
      <c r="S145" s="98" t="s">
        <v>14</v>
      </c>
      <c r="T145" s="99" t="s">
        <v>14</v>
      </c>
      <c r="U145" s="100" t="s">
        <v>14</v>
      </c>
      <c r="V145" s="98" t="s">
        <v>14</v>
      </c>
      <c r="W145" s="98" t="s">
        <v>14</v>
      </c>
      <c r="X145" s="99" t="s">
        <v>14</v>
      </c>
    </row>
    <row r="146" spans="1:24" ht="14" customHeight="1">
      <c r="A146" s="148" t="s">
        <v>931</v>
      </c>
      <c r="B146" s="146" t="s">
        <v>19</v>
      </c>
      <c r="C146" s="147" t="s">
        <v>436</v>
      </c>
      <c r="D146" s="6" t="s">
        <v>1005</v>
      </c>
      <c r="E146" s="148" t="s">
        <v>933</v>
      </c>
      <c r="F146" s="146">
        <v>44</v>
      </c>
      <c r="G146" s="146">
        <v>-5.7683100000000001E-2</v>
      </c>
      <c r="H146" s="146">
        <v>0.306371</v>
      </c>
      <c r="I146" s="6">
        <f t="shared" si="22"/>
        <v>-0.65817026000000001</v>
      </c>
      <c r="J146" s="6">
        <f t="shared" si="23"/>
        <v>0.54280406000000003</v>
      </c>
      <c r="K146" s="6">
        <f t="shared" si="24"/>
        <v>0.94394903749345771</v>
      </c>
      <c r="L146" s="6">
        <f t="shared" si="25"/>
        <v>0.5177979037762247</v>
      </c>
      <c r="M146" s="6">
        <f t="shared" si="26"/>
        <v>1.7208254009655155</v>
      </c>
      <c r="N146" s="149">
        <v>0.85065800000000003</v>
      </c>
      <c r="O146" s="44"/>
      <c r="P146" s="35" t="s">
        <v>934</v>
      </c>
      <c r="Q146" s="36">
        <v>0.12249599999999999</v>
      </c>
      <c r="R146" s="37" t="s">
        <v>14</v>
      </c>
      <c r="S146" s="38" t="s">
        <v>14</v>
      </c>
      <c r="T146" s="39" t="s">
        <v>14</v>
      </c>
      <c r="U146" s="37" t="s">
        <v>14</v>
      </c>
      <c r="V146" s="38" t="s">
        <v>14</v>
      </c>
      <c r="W146" s="38" t="s">
        <v>14</v>
      </c>
      <c r="X146" s="39" t="s">
        <v>14</v>
      </c>
    </row>
    <row r="147" spans="1:24" ht="14" customHeight="1">
      <c r="A147" s="40" t="s">
        <v>931</v>
      </c>
      <c r="B147" s="5" t="s">
        <v>19</v>
      </c>
      <c r="C147" s="9" t="s">
        <v>436</v>
      </c>
      <c r="D147" s="5" t="s">
        <v>1005</v>
      </c>
      <c r="E147" s="40" t="s">
        <v>12</v>
      </c>
      <c r="F147" s="5">
        <v>21</v>
      </c>
      <c r="G147" s="5">
        <v>-0.378000006820298</v>
      </c>
      <c r="H147" s="5">
        <v>0.48061695401103299</v>
      </c>
      <c r="I147" s="5">
        <f t="shared" si="22"/>
        <v>-1.3200092366819227</v>
      </c>
      <c r="J147" s="5">
        <f t="shared" si="23"/>
        <v>0.56400922304132661</v>
      </c>
      <c r="K147" s="5">
        <f t="shared" si="24"/>
        <v>0.68523049599239405</v>
      </c>
      <c r="L147" s="5">
        <f t="shared" si="25"/>
        <v>0.26713283453343123</v>
      </c>
      <c r="M147" s="5">
        <f t="shared" si="26"/>
        <v>1.7577054256848388</v>
      </c>
      <c r="N147" s="42">
        <v>0.43158098870525802</v>
      </c>
      <c r="O147" s="38">
        <v>12.1519262802216</v>
      </c>
      <c r="P147" s="38">
        <v>20</v>
      </c>
      <c r="Q147" s="39">
        <v>0.91074750475319</v>
      </c>
      <c r="R147" s="37">
        <v>-8.0090340148090897E-3</v>
      </c>
      <c r="S147" s="38">
        <v>2.6098439732975001E-2</v>
      </c>
      <c r="T147" s="39">
        <v>0.76227421581279597</v>
      </c>
      <c r="U147" s="37">
        <v>2.2276566570177099E-3</v>
      </c>
      <c r="V147" s="38">
        <v>7.8688901733984401E-4</v>
      </c>
      <c r="W147" s="38" t="b">
        <v>1</v>
      </c>
      <c r="X147" s="39">
        <v>1.6378344213655999E-2</v>
      </c>
    </row>
    <row r="148" spans="1:24" ht="14" customHeight="1">
      <c r="A148" s="40" t="s">
        <v>931</v>
      </c>
      <c r="B148" s="5" t="s">
        <v>19</v>
      </c>
      <c r="C148" s="9" t="s">
        <v>436</v>
      </c>
      <c r="D148" s="5" t="s">
        <v>1005</v>
      </c>
      <c r="E148" s="40" t="s">
        <v>13</v>
      </c>
      <c r="F148" s="5">
        <v>21</v>
      </c>
      <c r="G148" s="5">
        <v>7.7373615044424707E-2</v>
      </c>
      <c r="H148" s="5">
        <v>1.5597845837593101</v>
      </c>
      <c r="I148" s="5">
        <f t="shared" si="22"/>
        <v>-2.9798041691238226</v>
      </c>
      <c r="J148" s="5">
        <f t="shared" si="23"/>
        <v>3.1345513992126723</v>
      </c>
      <c r="K148" s="5">
        <f t="shared" si="24"/>
        <v>1.0804456717509063</v>
      </c>
      <c r="L148" s="5">
        <f t="shared" si="25"/>
        <v>5.0802781644067159E-2</v>
      </c>
      <c r="M148" s="5">
        <f t="shared" si="26"/>
        <v>22.978325434697815</v>
      </c>
      <c r="N148" s="42">
        <v>0.96095466893272696</v>
      </c>
      <c r="O148" s="38">
        <v>12.057752243266799</v>
      </c>
      <c r="P148" s="38">
        <v>19</v>
      </c>
      <c r="Q148" s="39">
        <v>0.88314193823962095</v>
      </c>
      <c r="R148" s="37" t="s">
        <v>14</v>
      </c>
      <c r="S148" s="38" t="s">
        <v>14</v>
      </c>
      <c r="T148" s="39" t="s">
        <v>14</v>
      </c>
      <c r="U148" s="37" t="s">
        <v>14</v>
      </c>
      <c r="V148" s="38" t="s">
        <v>14</v>
      </c>
      <c r="W148" s="38" t="s">
        <v>14</v>
      </c>
      <c r="X148" s="39" t="s">
        <v>14</v>
      </c>
    </row>
    <row r="149" spans="1:24" ht="14" customHeight="1">
      <c r="A149" s="40" t="s">
        <v>931</v>
      </c>
      <c r="B149" s="5" t="s">
        <v>19</v>
      </c>
      <c r="C149" s="9" t="s">
        <v>436</v>
      </c>
      <c r="D149" s="5" t="s">
        <v>1005</v>
      </c>
      <c r="E149" s="40" t="s">
        <v>15</v>
      </c>
      <c r="F149" s="5">
        <v>21</v>
      </c>
      <c r="G149" s="5">
        <v>-0.181734431400459</v>
      </c>
      <c r="H149" s="5">
        <v>1.2533450140829701</v>
      </c>
      <c r="I149" s="5">
        <f t="shared" si="22"/>
        <v>-2.6382906590030801</v>
      </c>
      <c r="J149" s="5">
        <f t="shared" si="23"/>
        <v>2.2748217962021622</v>
      </c>
      <c r="K149" s="5">
        <f t="shared" si="24"/>
        <v>0.83382274815445534</v>
      </c>
      <c r="L149" s="5">
        <f t="shared" si="25"/>
        <v>7.1483354612800906E-2</v>
      </c>
      <c r="M149" s="5">
        <f t="shared" si="26"/>
        <v>9.7261856149003982</v>
      </c>
      <c r="N149" s="42">
        <v>0.88616255379256803</v>
      </c>
      <c r="O149" s="38" t="s">
        <v>14</v>
      </c>
      <c r="P149" s="38" t="s">
        <v>14</v>
      </c>
      <c r="Q149" s="39" t="s">
        <v>14</v>
      </c>
      <c r="R149" s="37" t="s">
        <v>14</v>
      </c>
      <c r="S149" s="38" t="s">
        <v>14</v>
      </c>
      <c r="T149" s="39" t="s">
        <v>14</v>
      </c>
      <c r="U149" s="37" t="s">
        <v>14</v>
      </c>
      <c r="V149" s="38" t="s">
        <v>14</v>
      </c>
      <c r="W149" s="38" t="s">
        <v>14</v>
      </c>
      <c r="X149" s="39" t="s">
        <v>14</v>
      </c>
    </row>
    <row r="150" spans="1:24" ht="14" customHeight="1">
      <c r="A150" s="40" t="s">
        <v>931</v>
      </c>
      <c r="B150" s="5" t="s">
        <v>19</v>
      </c>
      <c r="C150" s="9" t="s">
        <v>436</v>
      </c>
      <c r="D150" s="5" t="s">
        <v>1005</v>
      </c>
      <c r="E150" s="40" t="s">
        <v>16</v>
      </c>
      <c r="F150" s="5">
        <v>21</v>
      </c>
      <c r="G150" s="5">
        <v>-0.51384194534176897</v>
      </c>
      <c r="H150" s="5">
        <v>0.64090557085706501</v>
      </c>
      <c r="I150" s="5">
        <f t="shared" si="22"/>
        <v>-1.7700168642216165</v>
      </c>
      <c r="J150" s="5">
        <f t="shared" si="23"/>
        <v>0.74233297353807848</v>
      </c>
      <c r="K150" s="5">
        <f t="shared" si="24"/>
        <v>0.59819293377104732</v>
      </c>
      <c r="L150" s="5">
        <f t="shared" si="25"/>
        <v>0.17033011631635867</v>
      </c>
      <c r="M150" s="5">
        <f t="shared" si="26"/>
        <v>2.1008309848682103</v>
      </c>
      <c r="N150" s="42">
        <v>0.42270128438222798</v>
      </c>
      <c r="O150" s="38" t="s">
        <v>14</v>
      </c>
      <c r="P150" s="38" t="s">
        <v>14</v>
      </c>
      <c r="Q150" s="39" t="s">
        <v>14</v>
      </c>
      <c r="R150" s="37" t="s">
        <v>14</v>
      </c>
      <c r="S150" s="38" t="s">
        <v>14</v>
      </c>
      <c r="T150" s="39" t="s">
        <v>14</v>
      </c>
      <c r="U150" s="37" t="s">
        <v>14</v>
      </c>
      <c r="V150" s="38" t="s">
        <v>14</v>
      </c>
      <c r="W150" s="38" t="s">
        <v>14</v>
      </c>
      <c r="X150" s="39" t="s">
        <v>14</v>
      </c>
    </row>
    <row r="151" spans="1:24" ht="14" customHeight="1" thickBot="1">
      <c r="A151" s="52" t="s">
        <v>931</v>
      </c>
      <c r="B151" s="7" t="s">
        <v>19</v>
      </c>
      <c r="C151" s="94" t="s">
        <v>436</v>
      </c>
      <c r="D151" s="7" t="s">
        <v>1005</v>
      </c>
      <c r="E151" s="52" t="s">
        <v>17</v>
      </c>
      <c r="F151" s="7">
        <v>21</v>
      </c>
      <c r="G151" s="7">
        <v>-1.2574250612931801</v>
      </c>
      <c r="H151" s="7">
        <v>1.0433849724738899</v>
      </c>
      <c r="I151" s="7">
        <f t="shared" si="22"/>
        <v>-3.3024596073420041</v>
      </c>
      <c r="J151" s="7">
        <f t="shared" si="23"/>
        <v>0.78760948475564407</v>
      </c>
      <c r="K151" s="7">
        <f t="shared" si="24"/>
        <v>0.28438535939656145</v>
      </c>
      <c r="L151" s="7">
        <f t="shared" si="25"/>
        <v>3.6792560765954579E-2</v>
      </c>
      <c r="M151" s="7">
        <f t="shared" si="26"/>
        <v>2.1981354642199276</v>
      </c>
      <c r="N151" s="53">
        <v>0.242215681379429</v>
      </c>
      <c r="O151" s="38" t="s">
        <v>14</v>
      </c>
      <c r="P151" s="38" t="s">
        <v>14</v>
      </c>
      <c r="Q151" s="39" t="s">
        <v>14</v>
      </c>
      <c r="R151" s="37" t="s">
        <v>14</v>
      </c>
      <c r="S151" s="38" t="s">
        <v>14</v>
      </c>
      <c r="T151" s="39" t="s">
        <v>14</v>
      </c>
      <c r="U151" s="37" t="s">
        <v>14</v>
      </c>
      <c r="V151" s="38" t="s">
        <v>14</v>
      </c>
      <c r="W151" s="38" t="s">
        <v>14</v>
      </c>
      <c r="X151" s="39" t="s">
        <v>14</v>
      </c>
    </row>
    <row r="152" spans="1:24" ht="14" customHeight="1">
      <c r="A152" s="31" t="s">
        <v>931</v>
      </c>
      <c r="B152" s="34" t="s">
        <v>19</v>
      </c>
      <c r="C152" s="33" t="s">
        <v>433</v>
      </c>
      <c r="D152" s="8" t="s">
        <v>1006</v>
      </c>
      <c r="E152" s="31" t="s">
        <v>933</v>
      </c>
      <c r="F152" s="34">
        <v>44</v>
      </c>
      <c r="G152" s="34">
        <v>-6.6347900000000001E-2</v>
      </c>
      <c r="H152" s="34">
        <v>0.42737700000000001</v>
      </c>
      <c r="I152" s="5">
        <f t="shared" si="22"/>
        <v>-0.90400681999999999</v>
      </c>
      <c r="J152" s="5">
        <f t="shared" si="23"/>
        <v>0.77131101999999996</v>
      </c>
      <c r="K152" s="5">
        <f t="shared" si="24"/>
        <v>0.935805241009386</v>
      </c>
      <c r="L152" s="5">
        <f t="shared" si="25"/>
        <v>0.40494386759991036</v>
      </c>
      <c r="M152" s="5">
        <f t="shared" si="26"/>
        <v>2.162599607424772</v>
      </c>
      <c r="N152" s="43">
        <v>0.87662799999999996</v>
      </c>
      <c r="O152" s="150"/>
      <c r="P152" s="151" t="s">
        <v>934</v>
      </c>
      <c r="Q152" s="152">
        <v>0.71421000000000001</v>
      </c>
      <c r="R152" s="69" t="s">
        <v>14</v>
      </c>
      <c r="S152" s="68" t="s">
        <v>14</v>
      </c>
      <c r="T152" s="109" t="s">
        <v>14</v>
      </c>
      <c r="U152" s="69" t="s">
        <v>14</v>
      </c>
      <c r="V152" s="68" t="s">
        <v>14</v>
      </c>
      <c r="W152" s="68" t="s">
        <v>14</v>
      </c>
      <c r="X152" s="109" t="s">
        <v>14</v>
      </c>
    </row>
    <row r="153" spans="1:24" ht="14" customHeight="1">
      <c r="A153" s="40" t="s">
        <v>931</v>
      </c>
      <c r="B153" s="5" t="s">
        <v>19</v>
      </c>
      <c r="C153" s="9" t="s">
        <v>433</v>
      </c>
      <c r="D153" s="8" t="s">
        <v>1006</v>
      </c>
      <c r="E153" s="40" t="s">
        <v>12</v>
      </c>
      <c r="F153" s="5">
        <v>21</v>
      </c>
      <c r="G153" s="5">
        <v>-0.56440830433931799</v>
      </c>
      <c r="H153" s="5">
        <v>0.69495058264126197</v>
      </c>
      <c r="I153" s="5">
        <f t="shared" ref="I153:I217" si="27">G153-1.96*H153</f>
        <v>-1.9265114463161914</v>
      </c>
      <c r="J153" s="5">
        <f t="shared" ref="J153:J217" si="28">G153+1.96*H153</f>
        <v>0.79769483763755544</v>
      </c>
      <c r="K153" s="5">
        <f t="shared" ref="K153:K217" si="29">EXP(G153)</f>
        <v>0.56869654250221824</v>
      </c>
      <c r="L153" s="5">
        <f t="shared" ref="L153:L217" si="30">EXP(I153)</f>
        <v>0.14565544002138187</v>
      </c>
      <c r="M153" s="5">
        <f t="shared" ref="M153:M217" si="31">EXP(J153)</f>
        <v>2.2204166037773847</v>
      </c>
      <c r="N153" s="42">
        <v>0.41670210773668798</v>
      </c>
      <c r="O153" s="37">
        <v>17.1788783882382</v>
      </c>
      <c r="P153" s="38">
        <v>20</v>
      </c>
      <c r="Q153" s="39">
        <v>0.64132963165650203</v>
      </c>
      <c r="R153" s="37">
        <v>-1.46067857094187E-2</v>
      </c>
      <c r="S153" s="38">
        <v>3.80999329873127E-2</v>
      </c>
      <c r="T153" s="39">
        <v>0.70569337132549503</v>
      </c>
      <c r="U153" s="37">
        <v>2.2276566570177099E-3</v>
      </c>
      <c r="V153" s="38">
        <v>1.7995583922995001E-3</v>
      </c>
      <c r="W153" s="38" t="b">
        <v>1</v>
      </c>
      <c r="X153" s="39">
        <v>0.63749924830414095</v>
      </c>
    </row>
    <row r="154" spans="1:24" ht="14" customHeight="1">
      <c r="A154" s="40" t="s">
        <v>931</v>
      </c>
      <c r="B154" s="5" t="s">
        <v>19</v>
      </c>
      <c r="C154" s="9" t="s">
        <v>433</v>
      </c>
      <c r="D154" s="8" t="s">
        <v>1006</v>
      </c>
      <c r="E154" s="40" t="s">
        <v>13</v>
      </c>
      <c r="F154" s="5">
        <v>21</v>
      </c>
      <c r="G154" s="5">
        <v>0.25794707171071501</v>
      </c>
      <c r="H154" s="5">
        <v>2.25477699762035</v>
      </c>
      <c r="I154" s="5">
        <f t="shared" si="27"/>
        <v>-4.1614158436251705</v>
      </c>
      <c r="J154" s="5">
        <f t="shared" si="28"/>
        <v>4.6773099870466011</v>
      </c>
      <c r="K154" s="5">
        <f t="shared" si="29"/>
        <v>1.2942703132977638</v>
      </c>
      <c r="L154" s="5">
        <f t="shared" si="30"/>
        <v>1.5585475694775102E-2</v>
      </c>
      <c r="M154" s="5">
        <f t="shared" si="31"/>
        <v>107.48055925206488</v>
      </c>
      <c r="N154" s="42">
        <v>0.91012078714449696</v>
      </c>
      <c r="O154" s="37">
        <v>17.0318974916485</v>
      </c>
      <c r="P154" s="38">
        <v>19</v>
      </c>
      <c r="Q154" s="39">
        <v>0.58770675059216704</v>
      </c>
      <c r="R154" s="37" t="s">
        <v>14</v>
      </c>
      <c r="S154" s="38" t="s">
        <v>14</v>
      </c>
      <c r="T154" s="39" t="s">
        <v>14</v>
      </c>
      <c r="U154" s="37" t="s">
        <v>14</v>
      </c>
      <c r="V154" s="38" t="s">
        <v>14</v>
      </c>
      <c r="W154" s="38" t="s">
        <v>14</v>
      </c>
      <c r="X154" s="39" t="s">
        <v>14</v>
      </c>
    </row>
    <row r="155" spans="1:24" ht="14" customHeight="1">
      <c r="A155" s="40" t="s">
        <v>931</v>
      </c>
      <c r="B155" s="5" t="s">
        <v>19</v>
      </c>
      <c r="C155" s="9" t="s">
        <v>433</v>
      </c>
      <c r="D155" s="8" t="s">
        <v>1006</v>
      </c>
      <c r="E155" s="40" t="s">
        <v>15</v>
      </c>
      <c r="F155" s="5">
        <v>21</v>
      </c>
      <c r="G155" s="5">
        <v>1.2175420023868699</v>
      </c>
      <c r="H155" s="5">
        <v>1.6762490897779601</v>
      </c>
      <c r="I155" s="5">
        <f t="shared" si="27"/>
        <v>-2.067906213577932</v>
      </c>
      <c r="J155" s="5">
        <f t="shared" si="28"/>
        <v>4.5029902183516715</v>
      </c>
      <c r="K155" s="5">
        <f t="shared" si="29"/>
        <v>3.3788722581529664</v>
      </c>
      <c r="L155" s="5">
        <f t="shared" si="30"/>
        <v>0.12645026457012357</v>
      </c>
      <c r="M155" s="5">
        <f t="shared" si="31"/>
        <v>90.286705019778708</v>
      </c>
      <c r="N155" s="42">
        <v>0.47604036935077199</v>
      </c>
      <c r="O155" s="37" t="s">
        <v>14</v>
      </c>
      <c r="P155" s="38" t="s">
        <v>14</v>
      </c>
      <c r="Q155" s="39" t="s">
        <v>14</v>
      </c>
      <c r="R155" s="37" t="s">
        <v>14</v>
      </c>
      <c r="S155" s="38" t="s">
        <v>14</v>
      </c>
      <c r="T155" s="39" t="s">
        <v>14</v>
      </c>
      <c r="U155" s="37" t="s">
        <v>14</v>
      </c>
      <c r="V155" s="38" t="s">
        <v>14</v>
      </c>
      <c r="W155" s="38" t="s">
        <v>14</v>
      </c>
      <c r="X155" s="39" t="s">
        <v>14</v>
      </c>
    </row>
    <row r="156" spans="1:24" ht="14" customHeight="1">
      <c r="A156" s="40" t="s">
        <v>931</v>
      </c>
      <c r="B156" s="5" t="s">
        <v>19</v>
      </c>
      <c r="C156" s="9" t="s">
        <v>433</v>
      </c>
      <c r="D156" s="8" t="s">
        <v>1006</v>
      </c>
      <c r="E156" s="40" t="s">
        <v>16</v>
      </c>
      <c r="F156" s="5">
        <v>21</v>
      </c>
      <c r="G156" s="5">
        <v>-0.477975910375047</v>
      </c>
      <c r="H156" s="5">
        <v>0.99622249025948195</v>
      </c>
      <c r="I156" s="5">
        <f t="shared" si="27"/>
        <v>-2.4305719912836317</v>
      </c>
      <c r="J156" s="5">
        <f t="shared" si="28"/>
        <v>1.4746201705335376</v>
      </c>
      <c r="K156" s="5">
        <f t="shared" si="29"/>
        <v>0.62003713326408583</v>
      </c>
      <c r="L156" s="5">
        <f t="shared" si="30"/>
        <v>8.7986490680434001E-2</v>
      </c>
      <c r="M156" s="5">
        <f t="shared" si="31"/>
        <v>4.3693758400099121</v>
      </c>
      <c r="N156" s="42">
        <v>0.63137792219385303</v>
      </c>
      <c r="O156" s="37" t="s">
        <v>14</v>
      </c>
      <c r="P156" s="38" t="s">
        <v>14</v>
      </c>
      <c r="Q156" s="39" t="s">
        <v>14</v>
      </c>
      <c r="R156" s="37" t="s">
        <v>14</v>
      </c>
      <c r="S156" s="38" t="s">
        <v>14</v>
      </c>
      <c r="T156" s="39" t="s">
        <v>14</v>
      </c>
      <c r="U156" s="37" t="s">
        <v>14</v>
      </c>
      <c r="V156" s="38" t="s">
        <v>14</v>
      </c>
      <c r="W156" s="38" t="s">
        <v>14</v>
      </c>
      <c r="X156" s="39" t="s">
        <v>14</v>
      </c>
    </row>
    <row r="157" spans="1:24" ht="14" customHeight="1" thickBot="1">
      <c r="A157" s="40" t="s">
        <v>931</v>
      </c>
      <c r="B157" s="5" t="s">
        <v>19</v>
      </c>
      <c r="C157" s="9" t="s">
        <v>433</v>
      </c>
      <c r="D157" s="8" t="s">
        <v>1006</v>
      </c>
      <c r="E157" s="40" t="s">
        <v>17</v>
      </c>
      <c r="F157" s="5">
        <v>21</v>
      </c>
      <c r="G157" s="5">
        <v>-0.245986922848834</v>
      </c>
      <c r="H157" s="5">
        <v>1.22007017100185</v>
      </c>
      <c r="I157" s="5">
        <f t="shared" si="27"/>
        <v>-2.63732445801246</v>
      </c>
      <c r="J157" s="5">
        <f t="shared" si="28"/>
        <v>2.1453506123147918</v>
      </c>
      <c r="K157" s="5">
        <f t="shared" si="29"/>
        <v>0.78193245030747194</v>
      </c>
      <c r="L157" s="5">
        <f t="shared" si="30"/>
        <v>7.1552455278030544E-2</v>
      </c>
      <c r="M157" s="5">
        <f t="shared" si="31"/>
        <v>8.5450367072389888</v>
      </c>
      <c r="N157" s="42">
        <v>0.84225264977983605</v>
      </c>
      <c r="O157" s="100" t="s">
        <v>14</v>
      </c>
      <c r="P157" s="98" t="s">
        <v>14</v>
      </c>
      <c r="Q157" s="99" t="s">
        <v>14</v>
      </c>
      <c r="R157" s="100" t="s">
        <v>14</v>
      </c>
      <c r="S157" s="98" t="s">
        <v>14</v>
      </c>
      <c r="T157" s="99" t="s">
        <v>14</v>
      </c>
      <c r="U157" s="100" t="s">
        <v>14</v>
      </c>
      <c r="V157" s="98" t="s">
        <v>14</v>
      </c>
      <c r="W157" s="98" t="s">
        <v>14</v>
      </c>
      <c r="X157" s="99" t="s">
        <v>14</v>
      </c>
    </row>
    <row r="158" spans="1:24" ht="14" customHeight="1">
      <c r="A158" s="148" t="s">
        <v>931</v>
      </c>
      <c r="B158" s="146" t="s">
        <v>19</v>
      </c>
      <c r="C158" s="147" t="s">
        <v>434</v>
      </c>
      <c r="D158" s="6" t="s">
        <v>1007</v>
      </c>
      <c r="E158" s="148" t="s">
        <v>933</v>
      </c>
      <c r="F158" s="146">
        <v>43</v>
      </c>
      <c r="G158" s="146">
        <v>-4.9898600000000001E-2</v>
      </c>
      <c r="H158" s="146">
        <v>0.17685899999999999</v>
      </c>
      <c r="I158" s="6">
        <f t="shared" si="27"/>
        <v>-0.39654223999999999</v>
      </c>
      <c r="J158" s="6">
        <f t="shared" si="28"/>
        <v>0.29674503999999996</v>
      </c>
      <c r="K158" s="6">
        <f t="shared" si="29"/>
        <v>0.95132588405477514</v>
      </c>
      <c r="L158" s="6">
        <f t="shared" si="30"/>
        <v>0.67264186370883428</v>
      </c>
      <c r="M158" s="6">
        <f t="shared" si="31"/>
        <v>1.3454722141177267</v>
      </c>
      <c r="N158" s="149">
        <v>0.77783800000000003</v>
      </c>
      <c r="O158" s="44"/>
      <c r="P158" s="35" t="s">
        <v>934</v>
      </c>
      <c r="Q158" s="36">
        <v>0.16044</v>
      </c>
      <c r="R158" s="37" t="s">
        <v>14</v>
      </c>
      <c r="S158" s="38" t="s">
        <v>14</v>
      </c>
      <c r="T158" s="39" t="s">
        <v>14</v>
      </c>
      <c r="U158" s="37" t="s">
        <v>14</v>
      </c>
      <c r="V158" s="38" t="s">
        <v>14</v>
      </c>
      <c r="W158" s="38" t="s">
        <v>14</v>
      </c>
      <c r="X158" s="39" t="s">
        <v>14</v>
      </c>
    </row>
    <row r="159" spans="1:24" ht="14" customHeight="1">
      <c r="A159" s="40" t="s">
        <v>931</v>
      </c>
      <c r="B159" s="5" t="s">
        <v>19</v>
      </c>
      <c r="C159" s="9" t="s">
        <v>434</v>
      </c>
      <c r="D159" s="5" t="s">
        <v>1007</v>
      </c>
      <c r="E159" s="40" t="s">
        <v>12</v>
      </c>
      <c r="F159" s="5">
        <v>21</v>
      </c>
      <c r="G159" s="5">
        <v>1.3543111824795799E-2</v>
      </c>
      <c r="H159" s="5">
        <v>0.29691392201009997</v>
      </c>
      <c r="I159" s="5">
        <f t="shared" si="27"/>
        <v>-0.5684081753150001</v>
      </c>
      <c r="J159" s="5">
        <f t="shared" si="28"/>
        <v>0.59549439896459178</v>
      </c>
      <c r="K159" s="5">
        <f t="shared" si="29"/>
        <v>1.013635235172899</v>
      </c>
      <c r="L159" s="5">
        <f t="shared" si="30"/>
        <v>0.56642637292728581</v>
      </c>
      <c r="M159" s="5">
        <f t="shared" si="31"/>
        <v>1.8139275271985202</v>
      </c>
      <c r="N159" s="42">
        <v>0.96361876892986897</v>
      </c>
      <c r="O159" s="38">
        <v>18.8360575891382</v>
      </c>
      <c r="P159" s="38">
        <v>20</v>
      </c>
      <c r="Q159" s="39">
        <v>0.53250430866783005</v>
      </c>
      <c r="R159" s="37">
        <v>-3.0685259450191501E-3</v>
      </c>
      <c r="S159" s="38">
        <v>1.6447210583003399E-2</v>
      </c>
      <c r="T159" s="39">
        <v>0.85397685901419895</v>
      </c>
      <c r="U159" s="37">
        <v>2.2276566570177099E-3</v>
      </c>
      <c r="V159" s="46">
        <v>1.5728919961433102E-5</v>
      </c>
      <c r="W159" s="38" t="b">
        <v>1</v>
      </c>
      <c r="X159" s="47">
        <v>6.7886894552293495E-151</v>
      </c>
    </row>
    <row r="160" spans="1:24" ht="14" customHeight="1">
      <c r="A160" s="40" t="s">
        <v>931</v>
      </c>
      <c r="B160" s="5" t="s">
        <v>19</v>
      </c>
      <c r="C160" s="9" t="s">
        <v>434</v>
      </c>
      <c r="D160" s="5" t="s">
        <v>1007</v>
      </c>
      <c r="E160" s="40" t="s">
        <v>13</v>
      </c>
      <c r="F160" s="5">
        <v>21</v>
      </c>
      <c r="G160" s="5">
        <v>0.189363060254155</v>
      </c>
      <c r="H160" s="5">
        <v>0.98805693839333497</v>
      </c>
      <c r="I160" s="5">
        <f t="shared" si="27"/>
        <v>-1.7472285389967817</v>
      </c>
      <c r="J160" s="5">
        <f t="shared" si="28"/>
        <v>2.1259546595050915</v>
      </c>
      <c r="K160" s="5">
        <f t="shared" si="29"/>
        <v>1.208479623765375</v>
      </c>
      <c r="L160" s="5">
        <f t="shared" si="30"/>
        <v>0.17425621915354902</v>
      </c>
      <c r="M160" s="5">
        <f t="shared" si="31"/>
        <v>8.3808945709376594</v>
      </c>
      <c r="N160" s="42">
        <v>0.85004815060431205</v>
      </c>
      <c r="O160" s="38">
        <v>18.801249907876301</v>
      </c>
      <c r="P160" s="38">
        <v>19</v>
      </c>
      <c r="Q160" s="39">
        <v>0.46965125552575798</v>
      </c>
      <c r="R160" s="37" t="s">
        <v>14</v>
      </c>
      <c r="S160" s="38" t="s">
        <v>14</v>
      </c>
      <c r="T160" s="39" t="s">
        <v>14</v>
      </c>
      <c r="U160" s="37" t="s">
        <v>14</v>
      </c>
      <c r="V160" s="38" t="s">
        <v>14</v>
      </c>
      <c r="W160" s="38" t="s">
        <v>14</v>
      </c>
      <c r="X160" s="39" t="s">
        <v>14</v>
      </c>
    </row>
    <row r="161" spans="1:24" ht="14" customHeight="1">
      <c r="A161" s="40" t="s">
        <v>931</v>
      </c>
      <c r="B161" s="5" t="s">
        <v>19</v>
      </c>
      <c r="C161" s="9" t="s">
        <v>434</v>
      </c>
      <c r="D161" s="5" t="s">
        <v>1007</v>
      </c>
      <c r="E161" s="40" t="s">
        <v>15</v>
      </c>
      <c r="F161" s="5">
        <v>21</v>
      </c>
      <c r="G161" s="5">
        <v>0.49267165608577701</v>
      </c>
      <c r="H161" s="5">
        <v>0.725153614577557</v>
      </c>
      <c r="I161" s="5">
        <f t="shared" si="27"/>
        <v>-0.92862942848623475</v>
      </c>
      <c r="J161" s="5">
        <f t="shared" si="28"/>
        <v>1.9139727406577887</v>
      </c>
      <c r="K161" s="5">
        <f t="shared" si="29"/>
        <v>1.6366830382392206</v>
      </c>
      <c r="L161" s="5">
        <f t="shared" si="30"/>
        <v>0.39509484519496518</v>
      </c>
      <c r="M161" s="5">
        <f t="shared" si="31"/>
        <v>6.7799704304876656</v>
      </c>
      <c r="N161" s="42">
        <v>0.50467027471151404</v>
      </c>
      <c r="O161" s="38" t="s">
        <v>14</v>
      </c>
      <c r="P161" s="38" t="s">
        <v>14</v>
      </c>
      <c r="Q161" s="39" t="s">
        <v>14</v>
      </c>
      <c r="R161" s="37" t="s">
        <v>14</v>
      </c>
      <c r="S161" s="38" t="s">
        <v>14</v>
      </c>
      <c r="T161" s="39" t="s">
        <v>14</v>
      </c>
      <c r="U161" s="37" t="s">
        <v>14</v>
      </c>
      <c r="V161" s="38" t="s">
        <v>14</v>
      </c>
      <c r="W161" s="38" t="s">
        <v>14</v>
      </c>
      <c r="X161" s="39" t="s">
        <v>14</v>
      </c>
    </row>
    <row r="162" spans="1:24" ht="14" customHeight="1">
      <c r="A162" s="40" t="s">
        <v>931</v>
      </c>
      <c r="B162" s="5" t="s">
        <v>19</v>
      </c>
      <c r="C162" s="9" t="s">
        <v>434</v>
      </c>
      <c r="D162" s="5" t="s">
        <v>1007</v>
      </c>
      <c r="E162" s="40" t="s">
        <v>16</v>
      </c>
      <c r="F162" s="5">
        <v>21</v>
      </c>
      <c r="G162" s="5">
        <v>0.30756124819696401</v>
      </c>
      <c r="H162" s="5">
        <v>0.42751220049676703</v>
      </c>
      <c r="I162" s="5">
        <f t="shared" si="27"/>
        <v>-0.53036266477669924</v>
      </c>
      <c r="J162" s="5">
        <f t="shared" si="28"/>
        <v>1.1454851611706274</v>
      </c>
      <c r="K162" s="5">
        <f t="shared" si="29"/>
        <v>1.3601041098753184</v>
      </c>
      <c r="L162" s="5">
        <f t="shared" si="30"/>
        <v>0.58839154209213596</v>
      </c>
      <c r="M162" s="5">
        <f t="shared" si="31"/>
        <v>3.1439663172623584</v>
      </c>
      <c r="N162" s="42">
        <v>0.471881571120076</v>
      </c>
      <c r="O162" s="38" t="s">
        <v>14</v>
      </c>
      <c r="P162" s="38" t="s">
        <v>14</v>
      </c>
      <c r="Q162" s="39" t="s">
        <v>14</v>
      </c>
      <c r="R162" s="37" t="s">
        <v>14</v>
      </c>
      <c r="S162" s="38" t="s">
        <v>14</v>
      </c>
      <c r="T162" s="39" t="s">
        <v>14</v>
      </c>
      <c r="U162" s="37" t="s">
        <v>14</v>
      </c>
      <c r="V162" s="38" t="s">
        <v>14</v>
      </c>
      <c r="W162" s="38" t="s">
        <v>14</v>
      </c>
      <c r="X162" s="39" t="s">
        <v>14</v>
      </c>
    </row>
    <row r="163" spans="1:24" ht="14" customHeight="1" thickBot="1">
      <c r="A163" s="52" t="s">
        <v>931</v>
      </c>
      <c r="B163" s="7" t="s">
        <v>19</v>
      </c>
      <c r="C163" s="94" t="s">
        <v>434</v>
      </c>
      <c r="D163" s="7" t="s">
        <v>1007</v>
      </c>
      <c r="E163" s="52" t="s">
        <v>17</v>
      </c>
      <c r="F163" s="7">
        <v>21</v>
      </c>
      <c r="G163" s="7">
        <v>0.33886924061138801</v>
      </c>
      <c r="H163" s="7">
        <v>0.58611593742122603</v>
      </c>
      <c r="I163" s="7">
        <f t="shared" si="27"/>
        <v>-0.80991799673421494</v>
      </c>
      <c r="J163" s="7">
        <f t="shared" si="28"/>
        <v>1.487656477956991</v>
      </c>
      <c r="K163" s="7">
        <f t="shared" si="29"/>
        <v>1.4033598307413973</v>
      </c>
      <c r="L163" s="7">
        <f t="shared" si="30"/>
        <v>0.4448945475329551</v>
      </c>
      <c r="M163" s="7">
        <f t="shared" si="31"/>
        <v>4.4267092628116336</v>
      </c>
      <c r="N163" s="53">
        <v>0.56960906496201402</v>
      </c>
      <c r="O163" s="38" t="s">
        <v>14</v>
      </c>
      <c r="P163" s="38" t="s">
        <v>14</v>
      </c>
      <c r="Q163" s="39" t="s">
        <v>14</v>
      </c>
      <c r="R163" s="37" t="s">
        <v>14</v>
      </c>
      <c r="S163" s="38" t="s">
        <v>14</v>
      </c>
      <c r="T163" s="39" t="s">
        <v>14</v>
      </c>
      <c r="U163" s="37" t="s">
        <v>14</v>
      </c>
      <c r="V163" s="38" t="s">
        <v>14</v>
      </c>
      <c r="W163" s="38" t="s">
        <v>14</v>
      </c>
      <c r="X163" s="39" t="s">
        <v>14</v>
      </c>
    </row>
    <row r="164" spans="1:24" ht="14" customHeight="1">
      <c r="A164" s="40" t="s">
        <v>931</v>
      </c>
      <c r="B164" s="5" t="s">
        <v>19</v>
      </c>
      <c r="C164" s="9" t="s">
        <v>430</v>
      </c>
      <c r="D164" s="8" t="s">
        <v>1008</v>
      </c>
      <c r="E164" s="40" t="s">
        <v>12</v>
      </c>
      <c r="F164" s="5">
        <v>21</v>
      </c>
      <c r="G164" s="5">
        <v>2.76156172514751E-2</v>
      </c>
      <c r="H164" s="5">
        <v>0.40693080546565602</v>
      </c>
      <c r="I164" s="5">
        <f t="shared" si="27"/>
        <v>-0.76996876146121074</v>
      </c>
      <c r="J164" s="5">
        <f t="shared" si="28"/>
        <v>0.82519999596416094</v>
      </c>
      <c r="K164" s="5">
        <f t="shared" si="29"/>
        <v>1.0280004628247239</v>
      </c>
      <c r="L164" s="5">
        <f t="shared" si="30"/>
        <v>0.46302753238883959</v>
      </c>
      <c r="M164" s="5">
        <f t="shared" si="31"/>
        <v>2.2823371779118822</v>
      </c>
      <c r="N164" s="42">
        <v>0.94589455169649495</v>
      </c>
      <c r="O164" s="69">
        <v>26.039980082281801</v>
      </c>
      <c r="P164" s="68">
        <v>20</v>
      </c>
      <c r="Q164" s="109">
        <v>0.164495512353934</v>
      </c>
      <c r="R164" s="69">
        <v>-4.5849863149321698E-3</v>
      </c>
      <c r="S164" s="68">
        <v>2.3396744281807099E-2</v>
      </c>
      <c r="T164" s="109">
        <v>0.84671680752077605</v>
      </c>
      <c r="U164" s="69">
        <v>2.2276566570177099E-3</v>
      </c>
      <c r="V164" s="144">
        <v>3.0020478499664402E-5</v>
      </c>
      <c r="W164" s="68" t="b">
        <v>1</v>
      </c>
      <c r="X164" s="143">
        <v>2.9578592150612399E-126</v>
      </c>
    </row>
    <row r="165" spans="1:24" ht="14" customHeight="1">
      <c r="A165" s="40" t="s">
        <v>931</v>
      </c>
      <c r="B165" s="5" t="s">
        <v>19</v>
      </c>
      <c r="C165" s="9" t="s">
        <v>430</v>
      </c>
      <c r="D165" s="8" t="s">
        <v>1008</v>
      </c>
      <c r="E165" s="40" t="s">
        <v>13</v>
      </c>
      <c r="F165" s="5">
        <v>21</v>
      </c>
      <c r="G165" s="5">
        <v>0.29020161128530297</v>
      </c>
      <c r="H165" s="5">
        <v>1.40336216737986</v>
      </c>
      <c r="I165" s="5">
        <f t="shared" si="27"/>
        <v>-2.4603882367792225</v>
      </c>
      <c r="J165" s="5">
        <f t="shared" si="28"/>
        <v>3.0407914593498284</v>
      </c>
      <c r="K165" s="5">
        <f t="shared" si="29"/>
        <v>1.3366969540518303</v>
      </c>
      <c r="L165" s="5">
        <f t="shared" si="30"/>
        <v>8.5401788415002441E-2</v>
      </c>
      <c r="M165" s="5">
        <f t="shared" si="31"/>
        <v>20.921795434644118</v>
      </c>
      <c r="N165" s="42">
        <v>0.83837365637908201</v>
      </c>
      <c r="O165" s="37">
        <v>25.987453957310301</v>
      </c>
      <c r="P165" s="38">
        <v>19</v>
      </c>
      <c r="Q165" s="39">
        <v>0.13053898062858199</v>
      </c>
      <c r="R165" s="37" t="s">
        <v>14</v>
      </c>
      <c r="S165" s="38" t="s">
        <v>14</v>
      </c>
      <c r="T165" s="39" t="s">
        <v>14</v>
      </c>
      <c r="U165" s="37" t="s">
        <v>14</v>
      </c>
      <c r="V165" s="38" t="s">
        <v>14</v>
      </c>
      <c r="W165" s="38" t="s">
        <v>14</v>
      </c>
      <c r="X165" s="39" t="s">
        <v>14</v>
      </c>
    </row>
    <row r="166" spans="1:24" ht="14" customHeight="1">
      <c r="A166" s="40" t="s">
        <v>931</v>
      </c>
      <c r="B166" s="5" t="s">
        <v>19</v>
      </c>
      <c r="C166" s="9" t="s">
        <v>430</v>
      </c>
      <c r="D166" s="8" t="s">
        <v>1008</v>
      </c>
      <c r="E166" s="40" t="s">
        <v>15</v>
      </c>
      <c r="F166" s="5">
        <v>21</v>
      </c>
      <c r="G166" s="5">
        <v>1.59454428157489</v>
      </c>
      <c r="H166" s="5">
        <v>0.89378946680092597</v>
      </c>
      <c r="I166" s="5">
        <f t="shared" si="27"/>
        <v>-0.15728307335492486</v>
      </c>
      <c r="J166" s="5">
        <f t="shared" si="28"/>
        <v>3.3463716365047049</v>
      </c>
      <c r="K166" s="5">
        <f t="shared" si="29"/>
        <v>4.9260836534341488</v>
      </c>
      <c r="L166" s="5">
        <f t="shared" si="30"/>
        <v>0.85446214911299889</v>
      </c>
      <c r="M166" s="5">
        <f t="shared" si="31"/>
        <v>28.399502758339295</v>
      </c>
      <c r="N166" s="42">
        <v>8.9600337469582098E-2</v>
      </c>
      <c r="O166" s="37" t="s">
        <v>14</v>
      </c>
      <c r="P166" s="38" t="s">
        <v>14</v>
      </c>
      <c r="Q166" s="39" t="s">
        <v>14</v>
      </c>
      <c r="R166" s="37" t="s">
        <v>14</v>
      </c>
      <c r="S166" s="38" t="s">
        <v>14</v>
      </c>
      <c r="T166" s="39" t="s">
        <v>14</v>
      </c>
      <c r="U166" s="37" t="s">
        <v>14</v>
      </c>
      <c r="V166" s="38" t="s">
        <v>14</v>
      </c>
      <c r="W166" s="38" t="s">
        <v>14</v>
      </c>
      <c r="X166" s="39" t="s">
        <v>14</v>
      </c>
    </row>
    <row r="167" spans="1:24" ht="14" customHeight="1">
      <c r="A167" s="40" t="s">
        <v>931</v>
      </c>
      <c r="B167" s="5" t="s">
        <v>19</v>
      </c>
      <c r="C167" s="9" t="s">
        <v>430</v>
      </c>
      <c r="D167" s="8" t="s">
        <v>1008</v>
      </c>
      <c r="E167" s="40" t="s">
        <v>16</v>
      </c>
      <c r="F167" s="5">
        <v>21</v>
      </c>
      <c r="G167" s="5">
        <v>0.248449510471977</v>
      </c>
      <c r="H167" s="5">
        <v>0.53975699254799503</v>
      </c>
      <c r="I167" s="5">
        <f t="shared" si="27"/>
        <v>-0.80947419492209316</v>
      </c>
      <c r="J167" s="5">
        <f t="shared" si="28"/>
        <v>1.3063732158660473</v>
      </c>
      <c r="K167" s="5">
        <f t="shared" si="29"/>
        <v>1.2820360913380442</v>
      </c>
      <c r="L167" s="5">
        <f t="shared" si="30"/>
        <v>0.4450920363590613</v>
      </c>
      <c r="M167" s="5">
        <f t="shared" si="31"/>
        <v>3.6927565654475205</v>
      </c>
      <c r="N167" s="42">
        <v>0.645301743110961</v>
      </c>
      <c r="O167" s="37" t="s">
        <v>14</v>
      </c>
      <c r="P167" s="38" t="s">
        <v>14</v>
      </c>
      <c r="Q167" s="39" t="s">
        <v>14</v>
      </c>
      <c r="R167" s="37" t="s">
        <v>14</v>
      </c>
      <c r="S167" s="38" t="s">
        <v>14</v>
      </c>
      <c r="T167" s="39" t="s">
        <v>14</v>
      </c>
      <c r="U167" s="37" t="s">
        <v>14</v>
      </c>
      <c r="V167" s="38" t="s">
        <v>14</v>
      </c>
      <c r="W167" s="38" t="s">
        <v>14</v>
      </c>
      <c r="X167" s="39" t="s">
        <v>14</v>
      </c>
    </row>
    <row r="168" spans="1:24" ht="14" customHeight="1" thickBot="1">
      <c r="A168" s="40" t="s">
        <v>931</v>
      </c>
      <c r="B168" s="5" t="s">
        <v>19</v>
      </c>
      <c r="C168" s="9" t="s">
        <v>430</v>
      </c>
      <c r="D168" s="8" t="s">
        <v>1008</v>
      </c>
      <c r="E168" s="40" t="s">
        <v>17</v>
      </c>
      <c r="F168" s="5">
        <v>21</v>
      </c>
      <c r="G168" s="5">
        <v>0.54882656935339602</v>
      </c>
      <c r="H168" s="5">
        <v>0.66658928306241505</v>
      </c>
      <c r="I168" s="5">
        <f t="shared" si="27"/>
        <v>-0.75768842544893755</v>
      </c>
      <c r="J168" s="5">
        <f t="shared" si="28"/>
        <v>1.8553415641557296</v>
      </c>
      <c r="K168" s="5">
        <f t="shared" si="29"/>
        <v>1.7312203584835557</v>
      </c>
      <c r="L168" s="5">
        <f t="shared" si="30"/>
        <v>0.46874872324326017</v>
      </c>
      <c r="M168" s="5">
        <f t="shared" si="31"/>
        <v>6.393881798527171</v>
      </c>
      <c r="N168" s="42">
        <v>0.42002698015560203</v>
      </c>
      <c r="O168" s="100" t="s">
        <v>14</v>
      </c>
      <c r="P168" s="98" t="s">
        <v>14</v>
      </c>
      <c r="Q168" s="99" t="s">
        <v>14</v>
      </c>
      <c r="R168" s="100" t="s">
        <v>14</v>
      </c>
      <c r="S168" s="98" t="s">
        <v>14</v>
      </c>
      <c r="T168" s="99" t="s">
        <v>14</v>
      </c>
      <c r="U168" s="100" t="s">
        <v>14</v>
      </c>
      <c r="V168" s="98" t="s">
        <v>14</v>
      </c>
      <c r="W168" s="98" t="s">
        <v>14</v>
      </c>
      <c r="X168" s="99" t="s">
        <v>14</v>
      </c>
    </row>
    <row r="169" spans="1:24" ht="14" customHeight="1">
      <c r="A169" s="148" t="s">
        <v>931</v>
      </c>
      <c r="B169" s="146" t="s">
        <v>19</v>
      </c>
      <c r="C169" s="147" t="s">
        <v>435</v>
      </c>
      <c r="D169" s="6" t="s">
        <v>1009</v>
      </c>
      <c r="E169" s="148" t="s">
        <v>933</v>
      </c>
      <c r="F169" s="146">
        <v>43</v>
      </c>
      <c r="G169" s="146">
        <v>0.105197</v>
      </c>
      <c r="H169" s="146">
        <v>9.5350400000000002E-2</v>
      </c>
      <c r="I169" s="6">
        <f t="shared" si="27"/>
        <v>-8.1689784000000001E-2</v>
      </c>
      <c r="J169" s="6">
        <f t="shared" si="28"/>
        <v>0.29208378400000001</v>
      </c>
      <c r="K169" s="6">
        <f t="shared" si="29"/>
        <v>1.1109294419001448</v>
      </c>
      <c r="L169" s="6">
        <f t="shared" si="30"/>
        <v>0.92155779633169932</v>
      </c>
      <c r="M169" s="6">
        <f t="shared" si="31"/>
        <v>1.3392152177467449</v>
      </c>
      <c r="N169" s="149">
        <v>0.26991100000000001</v>
      </c>
      <c r="O169" s="44"/>
      <c r="P169" s="35" t="s">
        <v>934</v>
      </c>
      <c r="Q169" s="36">
        <v>0.17513899999999999</v>
      </c>
      <c r="R169" s="37" t="s">
        <v>14</v>
      </c>
      <c r="S169" s="38" t="s">
        <v>14</v>
      </c>
      <c r="T169" s="39" t="s">
        <v>14</v>
      </c>
      <c r="U169" s="37" t="s">
        <v>14</v>
      </c>
      <c r="V169" s="38" t="s">
        <v>14</v>
      </c>
      <c r="W169" s="38" t="s">
        <v>14</v>
      </c>
      <c r="X169" s="39" t="s">
        <v>14</v>
      </c>
    </row>
    <row r="170" spans="1:24" ht="14" customHeight="1">
      <c r="A170" s="40" t="s">
        <v>931</v>
      </c>
      <c r="B170" s="5" t="s">
        <v>19</v>
      </c>
      <c r="C170" s="9" t="s">
        <v>435</v>
      </c>
      <c r="D170" s="5" t="s">
        <v>1009</v>
      </c>
      <c r="E170" s="40" t="s">
        <v>12</v>
      </c>
      <c r="F170" s="5">
        <v>21</v>
      </c>
      <c r="G170" s="5">
        <v>8.7131858637914103E-2</v>
      </c>
      <c r="H170" s="5">
        <v>0.151283574534019</v>
      </c>
      <c r="I170" s="5">
        <f t="shared" si="27"/>
        <v>-0.2093839474487631</v>
      </c>
      <c r="J170" s="5">
        <f t="shared" si="28"/>
        <v>0.38364766472459133</v>
      </c>
      <c r="K170" s="5">
        <f t="shared" si="29"/>
        <v>1.0910405333525341</v>
      </c>
      <c r="L170" s="5">
        <f t="shared" si="30"/>
        <v>0.81108376231126955</v>
      </c>
      <c r="M170" s="5">
        <f t="shared" si="31"/>
        <v>1.4676282533706477</v>
      </c>
      <c r="N170" s="42">
        <v>0.56464860331907096</v>
      </c>
      <c r="O170" s="38">
        <v>20.789523526707899</v>
      </c>
      <c r="P170" s="38">
        <v>20</v>
      </c>
      <c r="Q170" s="39">
        <v>0.40961289393762901</v>
      </c>
      <c r="R170" s="37">
        <v>3.6580044312115802E-3</v>
      </c>
      <c r="S170" s="38">
        <v>8.3831273680611707E-3</v>
      </c>
      <c r="T170" s="39">
        <v>0.66749854234790196</v>
      </c>
      <c r="U170" s="37">
        <v>2.2276566570177099E-3</v>
      </c>
      <c r="V170" s="46">
        <v>1.43932398735454E-5</v>
      </c>
      <c r="W170" s="38" t="b">
        <v>1</v>
      </c>
      <c r="X170" s="47">
        <v>2.16235371555151E-163</v>
      </c>
    </row>
    <row r="171" spans="1:24" ht="14" customHeight="1">
      <c r="A171" s="40" t="s">
        <v>931</v>
      </c>
      <c r="B171" s="5" t="s">
        <v>19</v>
      </c>
      <c r="C171" s="9" t="s">
        <v>435</v>
      </c>
      <c r="D171" s="5" t="s">
        <v>1009</v>
      </c>
      <c r="E171" s="40" t="s">
        <v>13</v>
      </c>
      <c r="F171" s="5">
        <v>21</v>
      </c>
      <c r="G171" s="5">
        <v>-0.12153853692014301</v>
      </c>
      <c r="H171" s="5">
        <v>0.502534869740482</v>
      </c>
      <c r="I171" s="5">
        <f t="shared" si="27"/>
        <v>-1.1065068816114878</v>
      </c>
      <c r="J171" s="5">
        <f t="shared" si="28"/>
        <v>0.86342980777120171</v>
      </c>
      <c r="K171" s="5">
        <f t="shared" si="29"/>
        <v>0.88555692605474978</v>
      </c>
      <c r="L171" s="5">
        <f t="shared" si="30"/>
        <v>0.3307121625041769</v>
      </c>
      <c r="M171" s="5">
        <f t="shared" si="31"/>
        <v>2.3712797961388334</v>
      </c>
      <c r="N171" s="42">
        <v>0.81148678644837302</v>
      </c>
      <c r="O171" s="38">
        <v>20.5832532073896</v>
      </c>
      <c r="P171" s="38">
        <v>19</v>
      </c>
      <c r="Q171" s="39">
        <v>0.36027809930008797</v>
      </c>
      <c r="R171" s="37" t="s">
        <v>14</v>
      </c>
      <c r="S171" s="38" t="s">
        <v>14</v>
      </c>
      <c r="T171" s="39" t="s">
        <v>14</v>
      </c>
      <c r="U171" s="37" t="s">
        <v>14</v>
      </c>
      <c r="V171" s="38" t="s">
        <v>14</v>
      </c>
      <c r="W171" s="38" t="s">
        <v>14</v>
      </c>
      <c r="X171" s="39" t="s">
        <v>14</v>
      </c>
    </row>
    <row r="172" spans="1:24" ht="14" customHeight="1">
      <c r="A172" s="40" t="s">
        <v>931</v>
      </c>
      <c r="B172" s="5" t="s">
        <v>19</v>
      </c>
      <c r="C172" s="9" t="s">
        <v>435</v>
      </c>
      <c r="D172" s="5" t="s">
        <v>1009</v>
      </c>
      <c r="E172" s="40" t="s">
        <v>15</v>
      </c>
      <c r="F172" s="5">
        <v>21</v>
      </c>
      <c r="G172" s="5">
        <v>9.4067287206840905E-2</v>
      </c>
      <c r="H172" s="5">
        <v>0.364966433185059</v>
      </c>
      <c r="I172" s="5">
        <f t="shared" si="27"/>
        <v>-0.62126692183587473</v>
      </c>
      <c r="J172" s="5">
        <f t="shared" si="28"/>
        <v>0.80940149624955648</v>
      </c>
      <c r="K172" s="5">
        <f t="shared" si="29"/>
        <v>1.0986336674209822</v>
      </c>
      <c r="L172" s="5">
        <f t="shared" si="30"/>
        <v>0.5372633355828067</v>
      </c>
      <c r="M172" s="5">
        <f t="shared" si="31"/>
        <v>2.2465630078433798</v>
      </c>
      <c r="N172" s="42">
        <v>0.79923923132661001</v>
      </c>
      <c r="O172" s="38" t="s">
        <v>14</v>
      </c>
      <c r="P172" s="38" t="s">
        <v>14</v>
      </c>
      <c r="Q172" s="39" t="s">
        <v>14</v>
      </c>
      <c r="R172" s="37" t="s">
        <v>14</v>
      </c>
      <c r="S172" s="38" t="s">
        <v>14</v>
      </c>
      <c r="T172" s="39" t="s">
        <v>14</v>
      </c>
      <c r="U172" s="37" t="s">
        <v>14</v>
      </c>
      <c r="V172" s="38" t="s">
        <v>14</v>
      </c>
      <c r="W172" s="38" t="s">
        <v>14</v>
      </c>
      <c r="X172" s="39" t="s">
        <v>14</v>
      </c>
    </row>
    <row r="173" spans="1:24" ht="14" customHeight="1">
      <c r="A173" s="40" t="s">
        <v>931</v>
      </c>
      <c r="B173" s="5" t="s">
        <v>19</v>
      </c>
      <c r="C173" s="9" t="s">
        <v>435</v>
      </c>
      <c r="D173" s="5" t="s">
        <v>1009</v>
      </c>
      <c r="E173" s="40" t="s">
        <v>16</v>
      </c>
      <c r="F173" s="5">
        <v>21</v>
      </c>
      <c r="G173" s="5">
        <v>-4.2241400141682104E-3</v>
      </c>
      <c r="H173" s="5">
        <v>0.22330800774286699</v>
      </c>
      <c r="I173" s="5">
        <f t="shared" si="27"/>
        <v>-0.4419078351901875</v>
      </c>
      <c r="J173" s="5">
        <f t="shared" si="28"/>
        <v>0.43345955516185108</v>
      </c>
      <c r="K173" s="5">
        <f t="shared" si="29"/>
        <v>0.99578476911637526</v>
      </c>
      <c r="L173" s="5">
        <f t="shared" si="30"/>
        <v>0.64280887708339474</v>
      </c>
      <c r="M173" s="5">
        <f t="shared" si="31"/>
        <v>1.542584960716884</v>
      </c>
      <c r="N173" s="42">
        <v>0.98490795227069805</v>
      </c>
      <c r="O173" s="38" t="s">
        <v>14</v>
      </c>
      <c r="P173" s="38" t="s">
        <v>14</v>
      </c>
      <c r="Q173" s="39" t="s">
        <v>14</v>
      </c>
      <c r="R173" s="37" t="s">
        <v>14</v>
      </c>
      <c r="S173" s="38" t="s">
        <v>14</v>
      </c>
      <c r="T173" s="39" t="s">
        <v>14</v>
      </c>
      <c r="U173" s="37" t="s">
        <v>14</v>
      </c>
      <c r="V173" s="38" t="s">
        <v>14</v>
      </c>
      <c r="W173" s="38" t="s">
        <v>14</v>
      </c>
      <c r="X173" s="39" t="s">
        <v>14</v>
      </c>
    </row>
    <row r="174" spans="1:24" ht="14" customHeight="1" thickBot="1">
      <c r="A174" s="52" t="s">
        <v>931</v>
      </c>
      <c r="B174" s="7" t="s">
        <v>19</v>
      </c>
      <c r="C174" s="94" t="s">
        <v>435</v>
      </c>
      <c r="D174" s="7" t="s">
        <v>1009</v>
      </c>
      <c r="E174" s="52" t="s">
        <v>17</v>
      </c>
      <c r="F174" s="7">
        <v>21</v>
      </c>
      <c r="G174" s="7">
        <v>-9.6164052080383894E-2</v>
      </c>
      <c r="H174" s="7">
        <v>0.27443591402276801</v>
      </c>
      <c r="I174" s="7">
        <f t="shared" si="27"/>
        <v>-0.63405844356500918</v>
      </c>
      <c r="J174" s="7">
        <f t="shared" si="28"/>
        <v>0.44173033940424133</v>
      </c>
      <c r="K174" s="7">
        <f t="shared" si="29"/>
        <v>0.90831499288103235</v>
      </c>
      <c r="L174" s="7">
        <f t="shared" si="30"/>
        <v>0.53043468746192768</v>
      </c>
      <c r="M174" s="7">
        <f t="shared" si="31"/>
        <v>1.555396254796567</v>
      </c>
      <c r="N174" s="53">
        <v>0.72969739550185897</v>
      </c>
      <c r="O174" s="38" t="s">
        <v>14</v>
      </c>
      <c r="P174" s="38" t="s">
        <v>14</v>
      </c>
      <c r="Q174" s="39" t="s">
        <v>14</v>
      </c>
      <c r="R174" s="37" t="s">
        <v>14</v>
      </c>
      <c r="S174" s="38" t="s">
        <v>14</v>
      </c>
      <c r="T174" s="39" t="s">
        <v>14</v>
      </c>
      <c r="U174" s="37" t="s">
        <v>14</v>
      </c>
      <c r="V174" s="38" t="s">
        <v>14</v>
      </c>
      <c r="W174" s="38" t="s">
        <v>14</v>
      </c>
      <c r="X174" s="39" t="s">
        <v>14</v>
      </c>
    </row>
    <row r="175" spans="1:24" ht="14" customHeight="1">
      <c r="A175" s="31" t="s">
        <v>931</v>
      </c>
      <c r="B175" s="34" t="s">
        <v>19</v>
      </c>
      <c r="C175" s="33" t="s">
        <v>432</v>
      </c>
      <c r="D175" s="8" t="s">
        <v>1010</v>
      </c>
      <c r="E175" s="31" t="s">
        <v>933</v>
      </c>
      <c r="F175" s="34">
        <v>44</v>
      </c>
      <c r="G175" s="34">
        <v>0.18537799999999999</v>
      </c>
      <c r="H175" s="34">
        <v>0.109613</v>
      </c>
      <c r="I175" s="5">
        <f t="shared" si="27"/>
        <v>-2.9463480000000014E-2</v>
      </c>
      <c r="J175" s="5">
        <f t="shared" si="28"/>
        <v>0.40021947999999996</v>
      </c>
      <c r="K175" s="5">
        <f t="shared" si="29"/>
        <v>1.2036733426692274</v>
      </c>
      <c r="L175" s="5">
        <f t="shared" si="30"/>
        <v>0.97096633668432386</v>
      </c>
      <c r="M175" s="5">
        <f t="shared" si="31"/>
        <v>1.492152159260232</v>
      </c>
      <c r="N175" s="43">
        <v>9.0795799999999996E-2</v>
      </c>
      <c r="O175" s="150"/>
      <c r="P175" s="151" t="s">
        <v>934</v>
      </c>
      <c r="Q175" s="152">
        <v>8.4427299999999997E-2</v>
      </c>
      <c r="R175" s="69" t="s">
        <v>14</v>
      </c>
      <c r="S175" s="68" t="s">
        <v>14</v>
      </c>
      <c r="T175" s="109" t="s">
        <v>14</v>
      </c>
      <c r="U175" s="69" t="s">
        <v>14</v>
      </c>
      <c r="V175" s="68" t="s">
        <v>14</v>
      </c>
      <c r="W175" s="68" t="s">
        <v>14</v>
      </c>
      <c r="X175" s="109" t="s">
        <v>14</v>
      </c>
    </row>
    <row r="176" spans="1:24" ht="14" customHeight="1">
      <c r="A176" s="40" t="s">
        <v>931</v>
      </c>
      <c r="B176" s="5" t="s">
        <v>19</v>
      </c>
      <c r="C176" s="9" t="s">
        <v>432</v>
      </c>
      <c r="D176" s="8" t="s">
        <v>1010</v>
      </c>
      <c r="E176" s="40" t="s">
        <v>12</v>
      </c>
      <c r="F176" s="5">
        <v>21</v>
      </c>
      <c r="G176" s="5">
        <v>9.0951724391228395E-2</v>
      </c>
      <c r="H176" s="5">
        <v>0.17631156901446299</v>
      </c>
      <c r="I176" s="5">
        <f t="shared" si="27"/>
        <v>-0.25461895087711905</v>
      </c>
      <c r="J176" s="5">
        <f t="shared" si="28"/>
        <v>0.43652239965957584</v>
      </c>
      <c r="K176" s="5">
        <f t="shared" si="29"/>
        <v>1.0952161317567284</v>
      </c>
      <c r="L176" s="5">
        <f t="shared" si="30"/>
        <v>0.77521183547841244</v>
      </c>
      <c r="M176" s="5">
        <f t="shared" si="31"/>
        <v>1.5473169014762473</v>
      </c>
      <c r="N176" s="42">
        <v>0.60595362557341204</v>
      </c>
      <c r="O176" s="37">
        <v>13.4766829182243</v>
      </c>
      <c r="P176" s="38">
        <v>20</v>
      </c>
      <c r="Q176" s="39">
        <v>0.85600830012745799</v>
      </c>
      <c r="R176" s="37">
        <v>4.0767852833397096E-3</v>
      </c>
      <c r="S176" s="38">
        <v>9.6002632041780004E-3</v>
      </c>
      <c r="T176" s="39">
        <v>0.67585926441725197</v>
      </c>
      <c r="U176" s="37">
        <v>2.2276566570177099E-3</v>
      </c>
      <c r="V176" s="46">
        <v>1.2462182638196999E-5</v>
      </c>
      <c r="W176" s="38" t="b">
        <v>1</v>
      </c>
      <c r="X176" s="47">
        <v>8.9800744659272103E-155</v>
      </c>
    </row>
    <row r="177" spans="1:24" ht="14" customHeight="1">
      <c r="A177" s="40" t="s">
        <v>931</v>
      </c>
      <c r="B177" s="5" t="s">
        <v>19</v>
      </c>
      <c r="C177" s="9" t="s">
        <v>432</v>
      </c>
      <c r="D177" s="8" t="s">
        <v>1010</v>
      </c>
      <c r="E177" s="40" t="s">
        <v>13</v>
      </c>
      <c r="F177" s="5">
        <v>21</v>
      </c>
      <c r="G177" s="5">
        <v>-0.14110407712449899</v>
      </c>
      <c r="H177" s="5">
        <v>0.57419806053308597</v>
      </c>
      <c r="I177" s="5">
        <f t="shared" si="27"/>
        <v>-1.2665322757693473</v>
      </c>
      <c r="J177" s="5">
        <f t="shared" si="28"/>
        <v>0.98432412152034943</v>
      </c>
      <c r="K177" s="5">
        <f t="shared" si="29"/>
        <v>0.868398926531044</v>
      </c>
      <c r="L177" s="5">
        <f t="shared" si="30"/>
        <v>0.28180715886717617</v>
      </c>
      <c r="M177" s="5">
        <f t="shared" si="31"/>
        <v>2.6760026204859702</v>
      </c>
      <c r="N177" s="42">
        <v>0.80851763550829403</v>
      </c>
      <c r="O177" s="37">
        <v>13.2963523308795</v>
      </c>
      <c r="P177" s="38">
        <v>19</v>
      </c>
      <c r="Q177" s="39">
        <v>0.82306029149956805</v>
      </c>
      <c r="R177" s="37" t="s">
        <v>14</v>
      </c>
      <c r="S177" s="38" t="s">
        <v>14</v>
      </c>
      <c r="T177" s="39" t="s">
        <v>14</v>
      </c>
      <c r="U177" s="37" t="s">
        <v>14</v>
      </c>
      <c r="V177" s="38" t="s">
        <v>14</v>
      </c>
      <c r="W177" s="38" t="s">
        <v>14</v>
      </c>
      <c r="X177" s="39" t="s">
        <v>14</v>
      </c>
    </row>
    <row r="178" spans="1:24" ht="14" customHeight="1">
      <c r="A178" s="40" t="s">
        <v>931</v>
      </c>
      <c r="B178" s="5" t="s">
        <v>19</v>
      </c>
      <c r="C178" s="9" t="s">
        <v>432</v>
      </c>
      <c r="D178" s="8" t="s">
        <v>1010</v>
      </c>
      <c r="E178" s="40" t="s">
        <v>15</v>
      </c>
      <c r="F178" s="5">
        <v>21</v>
      </c>
      <c r="G178" s="5">
        <v>0.114922331807811</v>
      </c>
      <c r="H178" s="5">
        <v>0.39397175866286899</v>
      </c>
      <c r="I178" s="5">
        <f t="shared" si="27"/>
        <v>-0.6572623151714122</v>
      </c>
      <c r="J178" s="5">
        <f t="shared" si="28"/>
        <v>0.88710697878703415</v>
      </c>
      <c r="K178" s="5">
        <f t="shared" si="29"/>
        <v>1.1217863070738552</v>
      </c>
      <c r="L178" s="5">
        <f t="shared" si="30"/>
        <v>0.51826824919674663</v>
      </c>
      <c r="M178" s="5">
        <f t="shared" si="31"/>
        <v>2.4280949502285218</v>
      </c>
      <c r="N178" s="42">
        <v>0.77351861673407996</v>
      </c>
      <c r="O178" s="37" t="s">
        <v>14</v>
      </c>
      <c r="P178" s="38" t="s">
        <v>14</v>
      </c>
      <c r="Q178" s="39" t="s">
        <v>14</v>
      </c>
      <c r="R178" s="37" t="s">
        <v>14</v>
      </c>
      <c r="S178" s="38" t="s">
        <v>14</v>
      </c>
      <c r="T178" s="39" t="s">
        <v>14</v>
      </c>
      <c r="U178" s="37" t="s">
        <v>14</v>
      </c>
      <c r="V178" s="38" t="s">
        <v>14</v>
      </c>
      <c r="W178" s="38" t="s">
        <v>14</v>
      </c>
      <c r="X178" s="39" t="s">
        <v>14</v>
      </c>
    </row>
    <row r="179" spans="1:24" ht="14" customHeight="1">
      <c r="A179" s="40" t="s">
        <v>931</v>
      </c>
      <c r="B179" s="5" t="s">
        <v>19</v>
      </c>
      <c r="C179" s="9" t="s">
        <v>432</v>
      </c>
      <c r="D179" s="8" t="s">
        <v>1010</v>
      </c>
      <c r="E179" s="40" t="s">
        <v>16</v>
      </c>
      <c r="F179" s="5">
        <v>21</v>
      </c>
      <c r="G179" s="5">
        <v>-6.7694724828682495E-2</v>
      </c>
      <c r="H179" s="5">
        <v>0.244195157224745</v>
      </c>
      <c r="I179" s="5">
        <f t="shared" si="27"/>
        <v>-0.54631723298918267</v>
      </c>
      <c r="J179" s="5">
        <f t="shared" si="28"/>
        <v>0.41092778333181768</v>
      </c>
      <c r="K179" s="5">
        <f t="shared" si="29"/>
        <v>0.93454572364100574</v>
      </c>
      <c r="L179" s="5">
        <f t="shared" si="30"/>
        <v>0.57907849943605838</v>
      </c>
      <c r="M179" s="5">
        <f t="shared" si="31"/>
        <v>1.5082164342593227</v>
      </c>
      <c r="N179" s="42">
        <v>0.78161450582575598</v>
      </c>
      <c r="O179" s="37" t="s">
        <v>14</v>
      </c>
      <c r="P179" s="38" t="s">
        <v>14</v>
      </c>
      <c r="Q179" s="39" t="s">
        <v>14</v>
      </c>
      <c r="R179" s="37" t="s">
        <v>14</v>
      </c>
      <c r="S179" s="38" t="s">
        <v>14</v>
      </c>
      <c r="T179" s="39" t="s">
        <v>14</v>
      </c>
      <c r="U179" s="37" t="s">
        <v>14</v>
      </c>
      <c r="V179" s="38" t="s">
        <v>14</v>
      </c>
      <c r="W179" s="38" t="s">
        <v>14</v>
      </c>
      <c r="X179" s="39" t="s">
        <v>14</v>
      </c>
    </row>
    <row r="180" spans="1:24" ht="14" customHeight="1" thickBot="1">
      <c r="A180" s="40" t="s">
        <v>931</v>
      </c>
      <c r="B180" s="5" t="s">
        <v>19</v>
      </c>
      <c r="C180" s="9" t="s">
        <v>432</v>
      </c>
      <c r="D180" s="8" t="s">
        <v>1010</v>
      </c>
      <c r="E180" s="40" t="s">
        <v>17</v>
      </c>
      <c r="F180" s="5">
        <v>21</v>
      </c>
      <c r="G180" s="5">
        <v>-9.5123157108743403E-2</v>
      </c>
      <c r="H180" s="5">
        <v>0.31927255721138897</v>
      </c>
      <c r="I180" s="5">
        <f t="shared" si="27"/>
        <v>-0.7208973692430658</v>
      </c>
      <c r="J180" s="5">
        <f t="shared" si="28"/>
        <v>0.53065105502557897</v>
      </c>
      <c r="K180" s="5">
        <f t="shared" si="29"/>
        <v>0.90926094562310555</v>
      </c>
      <c r="L180" s="5">
        <f t="shared" si="30"/>
        <v>0.48631565538174398</v>
      </c>
      <c r="M180" s="5">
        <f t="shared" si="31"/>
        <v>1.7000387671798156</v>
      </c>
      <c r="N180" s="42">
        <v>0.76882412603071204</v>
      </c>
      <c r="O180" s="100" t="s">
        <v>14</v>
      </c>
      <c r="P180" s="98" t="s">
        <v>14</v>
      </c>
      <c r="Q180" s="99" t="s">
        <v>14</v>
      </c>
      <c r="R180" s="100" t="s">
        <v>14</v>
      </c>
      <c r="S180" s="98" t="s">
        <v>14</v>
      </c>
      <c r="T180" s="99" t="s">
        <v>14</v>
      </c>
      <c r="U180" s="100" t="s">
        <v>14</v>
      </c>
      <c r="V180" s="98" t="s">
        <v>14</v>
      </c>
      <c r="W180" s="98" t="s">
        <v>14</v>
      </c>
      <c r="X180" s="99" t="s">
        <v>14</v>
      </c>
    </row>
    <row r="181" spans="1:24" ht="14" customHeight="1">
      <c r="A181" s="148" t="s">
        <v>23</v>
      </c>
      <c r="B181" s="146" t="s">
        <v>20</v>
      </c>
      <c r="C181" s="147" t="s">
        <v>431</v>
      </c>
      <c r="D181" s="6" t="s">
        <v>1003</v>
      </c>
      <c r="E181" s="148" t="s">
        <v>933</v>
      </c>
      <c r="F181" s="146">
        <v>166</v>
      </c>
      <c r="G181" s="146">
        <v>0.56323100000000004</v>
      </c>
      <c r="H181" s="146">
        <v>0.261876</v>
      </c>
      <c r="I181" s="6">
        <f t="shared" si="27"/>
        <v>4.9954040000000033E-2</v>
      </c>
      <c r="J181" s="6">
        <f t="shared" si="28"/>
        <v>1.07650796</v>
      </c>
      <c r="K181" s="6">
        <f t="shared" si="29"/>
        <v>1.7563380709451974</v>
      </c>
      <c r="L181" s="6">
        <f t="shared" si="30"/>
        <v>1.051222781066729</v>
      </c>
      <c r="M181" s="6">
        <f t="shared" si="31"/>
        <v>2.9344145456220736</v>
      </c>
      <c r="N181" s="146">
        <v>3.1495799999999997E-2</v>
      </c>
      <c r="O181" s="150"/>
      <c r="P181" s="151" t="s">
        <v>934</v>
      </c>
      <c r="Q181" s="152">
        <v>0.75451699999999999</v>
      </c>
      <c r="R181" s="68" t="s">
        <v>14</v>
      </c>
      <c r="S181" s="68" t="s">
        <v>14</v>
      </c>
      <c r="T181" s="68" t="s">
        <v>14</v>
      </c>
      <c r="U181" s="69" t="s">
        <v>14</v>
      </c>
      <c r="V181" s="68" t="s">
        <v>14</v>
      </c>
      <c r="W181" s="68" t="s">
        <v>14</v>
      </c>
      <c r="X181" s="109" t="s">
        <v>14</v>
      </c>
    </row>
    <row r="182" spans="1:24" ht="14" customHeight="1">
      <c r="A182" s="40" t="s">
        <v>23</v>
      </c>
      <c r="B182" s="5" t="s">
        <v>20</v>
      </c>
      <c r="C182" s="9" t="s">
        <v>431</v>
      </c>
      <c r="D182" s="5" t="s">
        <v>1003</v>
      </c>
      <c r="E182" s="40" t="s">
        <v>12</v>
      </c>
      <c r="F182" s="5">
        <v>91</v>
      </c>
      <c r="G182" s="5">
        <v>0.98860085141494802</v>
      </c>
      <c r="H182" s="5">
        <v>0.32664193376550499</v>
      </c>
      <c r="I182" s="5">
        <f>G182-1.96*H182</f>
        <v>0.3483826612345583</v>
      </c>
      <c r="J182" s="5">
        <f>G182+1.96*H182</f>
        <v>1.6288190415953379</v>
      </c>
      <c r="K182" s="5">
        <f>EXP(G182)</f>
        <v>2.6874716684199726</v>
      </c>
      <c r="L182" s="5">
        <f>EXP(I182)</f>
        <v>1.416774290623533</v>
      </c>
      <c r="M182" s="5">
        <f>EXP(J182)</f>
        <v>5.0978508124828785</v>
      </c>
      <c r="N182" s="5">
        <v>2.4735512665692802E-3</v>
      </c>
      <c r="O182" s="37">
        <v>88.023949463273198</v>
      </c>
      <c r="P182" s="38">
        <v>90</v>
      </c>
      <c r="Q182" s="39">
        <v>0.53926017734994303</v>
      </c>
      <c r="R182" s="38">
        <v>2.8605086912117999E-3</v>
      </c>
      <c r="S182" s="38">
        <v>1.31955847159007E-2</v>
      </c>
      <c r="T182" s="38">
        <v>0.82887772042491903</v>
      </c>
      <c r="U182" s="37">
        <v>9.3633243646172905E-3</v>
      </c>
      <c r="V182" s="38">
        <v>1.45844152993319E-4</v>
      </c>
      <c r="W182" s="38" t="b">
        <v>1</v>
      </c>
      <c r="X182" s="39">
        <v>0</v>
      </c>
    </row>
    <row r="183" spans="1:24" ht="14" customHeight="1">
      <c r="A183" s="40" t="s">
        <v>23</v>
      </c>
      <c r="B183" s="5" t="s">
        <v>20</v>
      </c>
      <c r="C183" s="9" t="s">
        <v>431</v>
      </c>
      <c r="D183" s="5" t="s">
        <v>1003</v>
      </c>
      <c r="E183" s="40" t="s">
        <v>13</v>
      </c>
      <c r="F183" s="5">
        <v>91</v>
      </c>
      <c r="G183" s="5">
        <v>0.73488860964626601</v>
      </c>
      <c r="H183" s="5">
        <v>1.2151064386035799</v>
      </c>
      <c r="I183" s="5">
        <f t="shared" ref="I183:I186" si="32">G183-1.96*H183</f>
        <v>-1.6467200100167503</v>
      </c>
      <c r="J183" s="5">
        <f t="shared" ref="J183:J186" si="33">G183+1.96*H183</f>
        <v>3.1164972293092825</v>
      </c>
      <c r="K183" s="5">
        <f t="shared" ref="K183:K186" si="34">EXP(G183)</f>
        <v>2.0852497028658297</v>
      </c>
      <c r="L183" s="5">
        <f t="shared" ref="L183:L186" si="35">EXP(I183)</f>
        <v>0.1926808645962845</v>
      </c>
      <c r="M183" s="5">
        <f t="shared" ref="M183:M186" si="36">EXP(J183)</f>
        <v>22.567193335014128</v>
      </c>
      <c r="N183" s="5">
        <v>0.54685502431165101</v>
      </c>
      <c r="O183" s="37">
        <v>87.976956885933404</v>
      </c>
      <c r="P183" s="38">
        <v>89</v>
      </c>
      <c r="Q183" s="39">
        <v>0.51074328566952998</v>
      </c>
      <c r="R183" s="38" t="s">
        <v>14</v>
      </c>
      <c r="S183" s="38" t="s">
        <v>14</v>
      </c>
      <c r="T183" s="38" t="s">
        <v>14</v>
      </c>
      <c r="U183" s="37" t="s">
        <v>14</v>
      </c>
      <c r="V183" s="38" t="s">
        <v>14</v>
      </c>
      <c r="W183" s="38" t="s">
        <v>14</v>
      </c>
      <c r="X183" s="39" t="s">
        <v>14</v>
      </c>
    </row>
    <row r="184" spans="1:24" ht="14" customHeight="1">
      <c r="A184" s="40" t="s">
        <v>23</v>
      </c>
      <c r="B184" s="5" t="s">
        <v>20</v>
      </c>
      <c r="C184" s="9" t="s">
        <v>431</v>
      </c>
      <c r="D184" s="5" t="s">
        <v>1003</v>
      </c>
      <c r="E184" s="40" t="s">
        <v>15</v>
      </c>
      <c r="F184" s="5">
        <v>91</v>
      </c>
      <c r="G184" s="5">
        <v>1.1735766971413799</v>
      </c>
      <c r="H184" s="5">
        <v>1.08011812773333</v>
      </c>
      <c r="I184" s="5">
        <f t="shared" si="32"/>
        <v>-0.94345483321594692</v>
      </c>
      <c r="J184" s="5">
        <f t="shared" si="33"/>
        <v>3.2906082274987067</v>
      </c>
      <c r="K184" s="5">
        <f t="shared" si="34"/>
        <v>3.2335373640742926</v>
      </c>
      <c r="L184" s="5">
        <f t="shared" si="35"/>
        <v>0.38928060989751273</v>
      </c>
      <c r="M184" s="5">
        <f t="shared" si="36"/>
        <v>26.859195189858667</v>
      </c>
      <c r="N184" s="5">
        <v>0.28014773123271702</v>
      </c>
      <c r="O184" s="37" t="s">
        <v>14</v>
      </c>
      <c r="P184" s="38" t="s">
        <v>14</v>
      </c>
      <c r="Q184" s="39" t="s">
        <v>14</v>
      </c>
      <c r="R184" s="38" t="s">
        <v>14</v>
      </c>
      <c r="S184" s="38" t="s">
        <v>14</v>
      </c>
      <c r="T184" s="38" t="s">
        <v>14</v>
      </c>
      <c r="U184" s="37" t="s">
        <v>14</v>
      </c>
      <c r="V184" s="38" t="s">
        <v>14</v>
      </c>
      <c r="W184" s="38" t="s">
        <v>14</v>
      </c>
      <c r="X184" s="39" t="s">
        <v>14</v>
      </c>
    </row>
    <row r="185" spans="1:24" ht="14" customHeight="1">
      <c r="A185" s="40" t="s">
        <v>23</v>
      </c>
      <c r="B185" s="5" t="s">
        <v>20</v>
      </c>
      <c r="C185" s="9" t="s">
        <v>431</v>
      </c>
      <c r="D185" s="5" t="s">
        <v>1003</v>
      </c>
      <c r="E185" s="40" t="s">
        <v>16</v>
      </c>
      <c r="F185" s="5">
        <v>91</v>
      </c>
      <c r="G185" s="5">
        <v>1.02587811700745</v>
      </c>
      <c r="H185" s="5">
        <v>0.49916851470975998</v>
      </c>
      <c r="I185" s="5">
        <f t="shared" si="32"/>
        <v>4.7507828176320488E-2</v>
      </c>
      <c r="J185" s="5">
        <f t="shared" si="33"/>
        <v>2.0042484058385797</v>
      </c>
      <c r="K185" s="5">
        <f t="shared" si="34"/>
        <v>2.7895439313557495</v>
      </c>
      <c r="L185" s="5">
        <f t="shared" si="35"/>
        <v>1.0486544101407762</v>
      </c>
      <c r="M185" s="5">
        <f t="shared" si="36"/>
        <v>7.4205145848946161</v>
      </c>
      <c r="N185" s="5">
        <v>3.9862208428078201E-2</v>
      </c>
      <c r="O185" s="37" t="s">
        <v>14</v>
      </c>
      <c r="P185" s="38" t="s">
        <v>14</v>
      </c>
      <c r="Q185" s="39" t="s">
        <v>14</v>
      </c>
      <c r="R185" s="38" t="s">
        <v>14</v>
      </c>
      <c r="S185" s="38" t="s">
        <v>14</v>
      </c>
      <c r="T185" s="38" t="s">
        <v>14</v>
      </c>
      <c r="U185" s="37" t="s">
        <v>14</v>
      </c>
      <c r="V185" s="38" t="s">
        <v>14</v>
      </c>
      <c r="W185" s="38" t="s">
        <v>14</v>
      </c>
      <c r="X185" s="39" t="s">
        <v>14</v>
      </c>
    </row>
    <row r="186" spans="1:24" ht="14" customHeight="1" thickBot="1">
      <c r="A186" s="52" t="s">
        <v>23</v>
      </c>
      <c r="B186" s="7" t="s">
        <v>20</v>
      </c>
      <c r="C186" s="94" t="s">
        <v>431</v>
      </c>
      <c r="D186" s="7" t="s">
        <v>1003</v>
      </c>
      <c r="E186" s="52" t="s">
        <v>17</v>
      </c>
      <c r="F186" s="7">
        <v>91</v>
      </c>
      <c r="G186" s="7">
        <v>1.08697668478049</v>
      </c>
      <c r="H186" s="7">
        <v>0.841920933159092</v>
      </c>
      <c r="I186" s="7">
        <f t="shared" si="32"/>
        <v>-0.56318834421133035</v>
      </c>
      <c r="J186" s="7">
        <f t="shared" si="33"/>
        <v>2.7371417137723104</v>
      </c>
      <c r="K186" s="7">
        <f t="shared" si="34"/>
        <v>2.96529548388341</v>
      </c>
      <c r="L186" s="7">
        <f t="shared" si="35"/>
        <v>0.5693907529774459</v>
      </c>
      <c r="M186" s="7">
        <f t="shared" si="36"/>
        <v>15.442782062685948</v>
      </c>
      <c r="N186" s="7">
        <v>0.199986701947831</v>
      </c>
      <c r="O186" s="37" t="s">
        <v>14</v>
      </c>
      <c r="P186" s="38" t="s">
        <v>14</v>
      </c>
      <c r="Q186" s="39" t="s">
        <v>14</v>
      </c>
      <c r="R186" s="98" t="s">
        <v>14</v>
      </c>
      <c r="S186" s="98" t="s">
        <v>14</v>
      </c>
      <c r="T186" s="98" t="s">
        <v>14</v>
      </c>
      <c r="U186" s="37" t="s">
        <v>14</v>
      </c>
      <c r="V186" s="38" t="s">
        <v>14</v>
      </c>
      <c r="W186" s="38" t="s">
        <v>14</v>
      </c>
      <c r="X186" s="39" t="s">
        <v>14</v>
      </c>
    </row>
    <row r="187" spans="1:24" ht="14" customHeight="1">
      <c r="A187" s="31" t="s">
        <v>23</v>
      </c>
      <c r="B187" s="34" t="s">
        <v>20</v>
      </c>
      <c r="C187" s="33" t="s">
        <v>437</v>
      </c>
      <c r="D187" s="8" t="s">
        <v>1011</v>
      </c>
      <c r="E187" s="31" t="s">
        <v>933</v>
      </c>
      <c r="F187" s="34">
        <v>166</v>
      </c>
      <c r="G187" s="34">
        <v>0.39207999999999998</v>
      </c>
      <c r="H187" s="34">
        <v>0.28192600000000001</v>
      </c>
      <c r="I187" s="5">
        <f t="shared" si="27"/>
        <v>-0.16049496000000008</v>
      </c>
      <c r="J187" s="5">
        <f t="shared" si="28"/>
        <v>0.94465496000000004</v>
      </c>
      <c r="K187" s="5">
        <f t="shared" si="29"/>
        <v>1.4800561111551276</v>
      </c>
      <c r="L187" s="5">
        <f t="shared" si="30"/>
        <v>0.85172211624059935</v>
      </c>
      <c r="M187" s="5">
        <f t="shared" si="31"/>
        <v>2.5719258081926282</v>
      </c>
      <c r="N187" s="34">
        <v>0.16431100000000001</v>
      </c>
      <c r="O187" s="150"/>
      <c r="P187" s="151" t="s">
        <v>934</v>
      </c>
      <c r="Q187" s="152">
        <v>0.91656499999999996</v>
      </c>
      <c r="R187" s="68" t="s">
        <v>14</v>
      </c>
      <c r="S187" s="68" t="s">
        <v>14</v>
      </c>
      <c r="T187" s="68" t="s">
        <v>14</v>
      </c>
      <c r="U187" s="69" t="s">
        <v>14</v>
      </c>
      <c r="V187" s="68" t="s">
        <v>14</v>
      </c>
      <c r="W187" s="68" t="s">
        <v>14</v>
      </c>
      <c r="X187" s="109" t="s">
        <v>14</v>
      </c>
    </row>
    <row r="188" spans="1:24" ht="14" customHeight="1">
      <c r="A188" s="40" t="s">
        <v>23</v>
      </c>
      <c r="B188" s="5" t="s">
        <v>20</v>
      </c>
      <c r="C188" s="9" t="s">
        <v>437</v>
      </c>
      <c r="D188" s="8" t="s">
        <v>1011</v>
      </c>
      <c r="E188" s="40" t="s">
        <v>12</v>
      </c>
      <c r="F188" s="8">
        <v>90</v>
      </c>
      <c r="G188" s="8">
        <v>0.62741520679296603</v>
      </c>
      <c r="H188" s="8">
        <v>0.35150498437725203</v>
      </c>
      <c r="I188" s="8">
        <f t="shared" si="27"/>
        <v>-6.1534562586447961E-2</v>
      </c>
      <c r="J188" s="8">
        <f t="shared" si="28"/>
        <v>1.3163649761723799</v>
      </c>
      <c r="K188" s="8">
        <f t="shared" si="29"/>
        <v>1.872763611097414</v>
      </c>
      <c r="L188" s="8">
        <f t="shared" si="30"/>
        <v>0.94032044527110326</v>
      </c>
      <c r="M188" s="8">
        <f t="shared" si="31"/>
        <v>3.7298386530768819</v>
      </c>
      <c r="N188" s="8">
        <v>7.4271095769859005E-2</v>
      </c>
      <c r="O188" s="37">
        <v>80.281201004440106</v>
      </c>
      <c r="P188" s="38">
        <v>89</v>
      </c>
      <c r="Q188" s="39">
        <v>0.73425574167873597</v>
      </c>
      <c r="R188" s="38">
        <v>8.1526652321596092E-3</v>
      </c>
      <c r="S188" s="38">
        <v>1.42095688849242E-2</v>
      </c>
      <c r="T188" s="38">
        <v>0.56760405658803703</v>
      </c>
      <c r="U188" s="37">
        <v>9.3633243646172905E-3</v>
      </c>
      <c r="V188" s="38">
        <v>2.37239076659521E-4</v>
      </c>
      <c r="W188" s="38" t="b">
        <v>1</v>
      </c>
      <c r="X188" s="47">
        <v>1.15050677654247E-300</v>
      </c>
    </row>
    <row r="189" spans="1:24" ht="14" customHeight="1">
      <c r="A189" s="40" t="s">
        <v>23</v>
      </c>
      <c r="B189" s="5" t="s">
        <v>20</v>
      </c>
      <c r="C189" s="9" t="s">
        <v>437</v>
      </c>
      <c r="D189" s="8" t="s">
        <v>1011</v>
      </c>
      <c r="E189" s="40" t="s">
        <v>13</v>
      </c>
      <c r="F189" s="8">
        <v>90</v>
      </c>
      <c r="G189" s="8">
        <v>-9.3263230461120006E-2</v>
      </c>
      <c r="H189" s="8">
        <v>1.3043514963678999</v>
      </c>
      <c r="I189" s="8">
        <f t="shared" si="27"/>
        <v>-2.6497921633422035</v>
      </c>
      <c r="J189" s="8">
        <f t="shared" si="28"/>
        <v>2.4632657024199638</v>
      </c>
      <c r="K189" s="8">
        <f t="shared" si="29"/>
        <v>0.9109536779765427</v>
      </c>
      <c r="L189" s="8">
        <f t="shared" si="30"/>
        <v>7.0665898498454657E-2</v>
      </c>
      <c r="M189" s="8">
        <f t="shared" si="31"/>
        <v>11.743098454159444</v>
      </c>
      <c r="N189" s="8">
        <v>0.943160795986969</v>
      </c>
      <c r="O189" s="37">
        <v>79.952017991751802</v>
      </c>
      <c r="P189" s="38">
        <v>88</v>
      </c>
      <c r="Q189" s="39">
        <v>0.71752826162890004</v>
      </c>
      <c r="R189" s="38" t="s">
        <v>14</v>
      </c>
      <c r="S189" s="38" t="s">
        <v>14</v>
      </c>
      <c r="T189" s="38" t="s">
        <v>14</v>
      </c>
      <c r="U189" s="37" t="s">
        <v>14</v>
      </c>
      <c r="V189" s="38" t="s">
        <v>14</v>
      </c>
      <c r="W189" s="38" t="s">
        <v>14</v>
      </c>
      <c r="X189" s="39" t="s">
        <v>14</v>
      </c>
    </row>
    <row r="190" spans="1:24" ht="14" customHeight="1">
      <c r="A190" s="40" t="s">
        <v>23</v>
      </c>
      <c r="B190" s="5" t="s">
        <v>20</v>
      </c>
      <c r="C190" s="9" t="s">
        <v>437</v>
      </c>
      <c r="D190" s="8" t="s">
        <v>1011</v>
      </c>
      <c r="E190" s="40" t="s">
        <v>15</v>
      </c>
      <c r="F190" s="8">
        <v>90</v>
      </c>
      <c r="G190" s="8">
        <v>0.26323218989289499</v>
      </c>
      <c r="H190" s="8">
        <v>1.19531719042277</v>
      </c>
      <c r="I190" s="8">
        <f t="shared" si="27"/>
        <v>-2.0795895033357339</v>
      </c>
      <c r="J190" s="8">
        <f t="shared" si="28"/>
        <v>2.6060538831215241</v>
      </c>
      <c r="K190" s="8">
        <f t="shared" si="29"/>
        <v>1.301128792836167</v>
      </c>
      <c r="L190" s="8">
        <f t="shared" si="30"/>
        <v>0.124981506161236</v>
      </c>
      <c r="M190" s="8">
        <f t="shared" si="31"/>
        <v>13.545493149708728</v>
      </c>
      <c r="N190" s="8">
        <v>0.82620454814247901</v>
      </c>
      <c r="O190" s="37" t="s">
        <v>14</v>
      </c>
      <c r="P190" s="38" t="s">
        <v>14</v>
      </c>
      <c r="Q190" s="39" t="s">
        <v>14</v>
      </c>
      <c r="R190" s="38" t="s">
        <v>14</v>
      </c>
      <c r="S190" s="38" t="s">
        <v>14</v>
      </c>
      <c r="T190" s="38" t="s">
        <v>14</v>
      </c>
      <c r="U190" s="37" t="s">
        <v>14</v>
      </c>
      <c r="V190" s="38" t="s">
        <v>14</v>
      </c>
      <c r="W190" s="38" t="s">
        <v>14</v>
      </c>
      <c r="X190" s="39" t="s">
        <v>14</v>
      </c>
    </row>
    <row r="191" spans="1:24" ht="14" customHeight="1">
      <c r="A191" s="40" t="s">
        <v>23</v>
      </c>
      <c r="B191" s="5" t="s">
        <v>20</v>
      </c>
      <c r="C191" s="9" t="s">
        <v>437</v>
      </c>
      <c r="D191" s="8" t="s">
        <v>1011</v>
      </c>
      <c r="E191" s="40" t="s">
        <v>16</v>
      </c>
      <c r="F191" s="8">
        <v>90</v>
      </c>
      <c r="G191" s="8">
        <v>0.398651493200256</v>
      </c>
      <c r="H191" s="8">
        <v>0.52855398704527301</v>
      </c>
      <c r="I191" s="8">
        <f t="shared" si="27"/>
        <v>-0.6373143214084791</v>
      </c>
      <c r="J191" s="8">
        <f t="shared" si="28"/>
        <v>1.4346173078089912</v>
      </c>
      <c r="K191" s="8">
        <f t="shared" si="29"/>
        <v>1.4898143177026351</v>
      </c>
      <c r="L191" s="8">
        <f t="shared" si="30"/>
        <v>0.52871046536703947</v>
      </c>
      <c r="M191" s="8">
        <f t="shared" si="31"/>
        <v>4.198038144924789</v>
      </c>
      <c r="N191" s="8">
        <v>0.45071087717470998</v>
      </c>
      <c r="O191" s="37" t="s">
        <v>14</v>
      </c>
      <c r="P191" s="38" t="s">
        <v>14</v>
      </c>
      <c r="Q191" s="39" t="s">
        <v>14</v>
      </c>
      <c r="R191" s="38" t="s">
        <v>14</v>
      </c>
      <c r="S191" s="38" t="s">
        <v>14</v>
      </c>
      <c r="T191" s="38" t="s">
        <v>14</v>
      </c>
      <c r="U191" s="37" t="s">
        <v>14</v>
      </c>
      <c r="V191" s="38" t="s">
        <v>14</v>
      </c>
      <c r="W191" s="38" t="s">
        <v>14</v>
      </c>
      <c r="X191" s="39" t="s">
        <v>14</v>
      </c>
    </row>
    <row r="192" spans="1:24" ht="14" customHeight="1" thickBot="1">
      <c r="A192" s="40" t="s">
        <v>23</v>
      </c>
      <c r="B192" s="5" t="s">
        <v>20</v>
      </c>
      <c r="C192" s="9" t="s">
        <v>437</v>
      </c>
      <c r="D192" s="8" t="s">
        <v>1011</v>
      </c>
      <c r="E192" s="40" t="s">
        <v>17</v>
      </c>
      <c r="F192" s="8">
        <v>90</v>
      </c>
      <c r="G192" s="8">
        <v>0.21659583318442399</v>
      </c>
      <c r="H192" s="8">
        <v>0.97060330766443603</v>
      </c>
      <c r="I192" s="8">
        <f t="shared" si="27"/>
        <v>-1.6857866498378706</v>
      </c>
      <c r="J192" s="8">
        <f t="shared" si="28"/>
        <v>2.1189783162067188</v>
      </c>
      <c r="K192" s="8">
        <f t="shared" si="29"/>
        <v>1.2418420893334452</v>
      </c>
      <c r="L192" s="8">
        <f t="shared" si="30"/>
        <v>0.18529860948676938</v>
      </c>
      <c r="M192" s="8">
        <f t="shared" si="31"/>
        <v>8.3226300462344849</v>
      </c>
      <c r="N192" s="8">
        <v>0.82392557720681503</v>
      </c>
      <c r="O192" s="100" t="s">
        <v>14</v>
      </c>
      <c r="P192" s="98" t="s">
        <v>14</v>
      </c>
      <c r="Q192" s="99" t="s">
        <v>14</v>
      </c>
      <c r="R192" s="98" t="s">
        <v>14</v>
      </c>
      <c r="S192" s="98" t="s">
        <v>14</v>
      </c>
      <c r="T192" s="98" t="s">
        <v>14</v>
      </c>
      <c r="U192" s="100" t="s">
        <v>14</v>
      </c>
      <c r="V192" s="98" t="s">
        <v>14</v>
      </c>
      <c r="W192" s="98" t="s">
        <v>14</v>
      </c>
      <c r="X192" s="99" t="s">
        <v>14</v>
      </c>
    </row>
    <row r="193" spans="1:25" ht="14" customHeight="1">
      <c r="A193" s="148" t="s">
        <v>23</v>
      </c>
      <c r="B193" s="146" t="s">
        <v>20</v>
      </c>
      <c r="C193" s="147" t="s">
        <v>436</v>
      </c>
      <c r="D193" s="6" t="s">
        <v>1005</v>
      </c>
      <c r="E193" s="148" t="s">
        <v>933</v>
      </c>
      <c r="F193" s="146">
        <v>166</v>
      </c>
      <c r="G193" s="146">
        <v>0.82738800000000001</v>
      </c>
      <c r="H193" s="146">
        <v>0.27624900000000002</v>
      </c>
      <c r="I193" s="6">
        <f t="shared" si="27"/>
        <v>0.28593995999999999</v>
      </c>
      <c r="J193" s="6">
        <f t="shared" si="28"/>
        <v>1.3688360400000001</v>
      </c>
      <c r="K193" s="6">
        <f t="shared" si="29"/>
        <v>2.287336408041722</v>
      </c>
      <c r="L193" s="6">
        <f t="shared" si="30"/>
        <v>1.3310125388603924</v>
      </c>
      <c r="M193" s="6">
        <f t="shared" si="31"/>
        <v>3.9307727694532062</v>
      </c>
      <c r="N193" s="149">
        <v>2.7437799999999999E-3</v>
      </c>
      <c r="O193" s="170"/>
      <c r="P193" s="44" t="s">
        <v>934</v>
      </c>
      <c r="Q193" s="36">
        <v>0.36145699999999997</v>
      </c>
      <c r="R193" s="38" t="s">
        <v>14</v>
      </c>
      <c r="S193" s="38" t="s">
        <v>14</v>
      </c>
      <c r="T193" s="38" t="s">
        <v>14</v>
      </c>
      <c r="U193" s="37" t="s">
        <v>14</v>
      </c>
      <c r="V193" s="38" t="s">
        <v>14</v>
      </c>
      <c r="W193" s="38" t="s">
        <v>14</v>
      </c>
      <c r="X193" s="39" t="s">
        <v>14</v>
      </c>
    </row>
    <row r="194" spans="1:25" ht="14" customHeight="1">
      <c r="A194" s="40" t="s">
        <v>23</v>
      </c>
      <c r="B194" s="5" t="s">
        <v>20</v>
      </c>
      <c r="C194" s="9" t="s">
        <v>436</v>
      </c>
      <c r="D194" s="5" t="s">
        <v>1005</v>
      </c>
      <c r="E194" s="40" t="s">
        <v>12</v>
      </c>
      <c r="F194" s="5">
        <v>91</v>
      </c>
      <c r="G194" s="5">
        <v>1.2353139537429501</v>
      </c>
      <c r="H194" s="5">
        <v>0.35265274565836002</v>
      </c>
      <c r="I194" s="5">
        <f t="shared" si="27"/>
        <v>0.54411457225256443</v>
      </c>
      <c r="J194" s="5">
        <f t="shared" si="28"/>
        <v>1.9265133352333357</v>
      </c>
      <c r="K194" s="5">
        <f t="shared" si="29"/>
        <v>3.4394581819843606</v>
      </c>
      <c r="L194" s="5">
        <f t="shared" si="30"/>
        <v>1.7230820420929576</v>
      </c>
      <c r="M194" s="5">
        <f t="shared" si="31"/>
        <v>6.8655306576405959</v>
      </c>
      <c r="N194" s="42">
        <v>4.6018962251947798E-4</v>
      </c>
      <c r="O194" s="37">
        <v>91.775521980412705</v>
      </c>
      <c r="P194" s="38">
        <v>90</v>
      </c>
      <c r="Q194" s="39">
        <v>0.42813868864162102</v>
      </c>
      <c r="R194" s="67">
        <v>-6.6171322630597298E-3</v>
      </c>
      <c r="S194" s="67">
        <v>1.4460590934216901E-2</v>
      </c>
      <c r="T194" s="67">
        <v>0.64835670097130205</v>
      </c>
      <c r="U194" s="37">
        <v>9.3633243646172905E-3</v>
      </c>
      <c r="V194" s="38">
        <v>6.7561159488339203E-3</v>
      </c>
      <c r="W194" s="38" t="b">
        <v>1</v>
      </c>
      <c r="X194" s="39">
        <v>6.8434816542442697E-2</v>
      </c>
      <c r="Y194" s="214"/>
    </row>
    <row r="195" spans="1:25" ht="14" customHeight="1">
      <c r="A195" s="40" t="s">
        <v>23</v>
      </c>
      <c r="B195" s="5" t="s">
        <v>20</v>
      </c>
      <c r="C195" s="9" t="s">
        <v>436</v>
      </c>
      <c r="D195" s="5" t="s">
        <v>1005</v>
      </c>
      <c r="E195" s="40" t="s">
        <v>13</v>
      </c>
      <c r="F195" s="5">
        <v>91</v>
      </c>
      <c r="G195" s="5">
        <v>1.8254107953703</v>
      </c>
      <c r="H195" s="5">
        <v>1.33731653009591</v>
      </c>
      <c r="I195" s="5">
        <f t="shared" si="27"/>
        <v>-0.79572960361768352</v>
      </c>
      <c r="J195" s="5">
        <f t="shared" si="28"/>
        <v>4.4465511943582836</v>
      </c>
      <c r="K195" s="5">
        <f t="shared" si="29"/>
        <v>6.2053436220229328</v>
      </c>
      <c r="L195" s="5">
        <f t="shared" si="30"/>
        <v>0.45125187978387532</v>
      </c>
      <c r="M195" s="5">
        <f t="shared" si="31"/>
        <v>85.332141964312868</v>
      </c>
      <c r="N195" s="42">
        <v>0.175699976486722</v>
      </c>
      <c r="O195" s="37">
        <v>91.560103074712103</v>
      </c>
      <c r="P195" s="38">
        <v>89</v>
      </c>
      <c r="Q195" s="39">
        <v>0.40518245340191</v>
      </c>
      <c r="R195" s="67" t="s">
        <v>14</v>
      </c>
      <c r="S195" s="67" t="s">
        <v>14</v>
      </c>
      <c r="T195" s="67" t="s">
        <v>14</v>
      </c>
      <c r="U195" s="37" t="s">
        <v>14</v>
      </c>
      <c r="V195" s="38" t="s">
        <v>14</v>
      </c>
      <c r="W195" s="38" t="s">
        <v>14</v>
      </c>
      <c r="X195" s="39" t="s">
        <v>14</v>
      </c>
      <c r="Y195" s="67"/>
    </row>
    <row r="196" spans="1:25" ht="14" customHeight="1">
      <c r="A196" s="40" t="s">
        <v>23</v>
      </c>
      <c r="B196" s="5" t="s">
        <v>20</v>
      </c>
      <c r="C196" s="9" t="s">
        <v>436</v>
      </c>
      <c r="D196" s="5" t="s">
        <v>1005</v>
      </c>
      <c r="E196" s="40" t="s">
        <v>15</v>
      </c>
      <c r="F196" s="5">
        <v>91</v>
      </c>
      <c r="G196" s="5">
        <v>1.1508356386443701</v>
      </c>
      <c r="H196" s="5">
        <v>1.28567586268614</v>
      </c>
      <c r="I196" s="5">
        <f t="shared" si="27"/>
        <v>-1.3690890522204642</v>
      </c>
      <c r="J196" s="5">
        <f t="shared" si="28"/>
        <v>3.6707603295092044</v>
      </c>
      <c r="K196" s="5">
        <f t="shared" si="29"/>
        <v>3.1608331207090221</v>
      </c>
      <c r="L196" s="5">
        <f t="shared" si="30"/>
        <v>0.25433854318765398</v>
      </c>
      <c r="M196" s="5">
        <f t="shared" si="31"/>
        <v>39.28176159128094</v>
      </c>
      <c r="N196" s="42">
        <v>0.37311008086057901</v>
      </c>
      <c r="O196" s="37" t="s">
        <v>14</v>
      </c>
      <c r="P196" s="38" t="s">
        <v>14</v>
      </c>
      <c r="Q196" s="39" t="s">
        <v>14</v>
      </c>
      <c r="R196" s="67" t="s">
        <v>14</v>
      </c>
      <c r="S196" s="67" t="s">
        <v>14</v>
      </c>
      <c r="T196" s="67" t="s">
        <v>14</v>
      </c>
      <c r="U196" s="37" t="s">
        <v>14</v>
      </c>
      <c r="V196" s="38" t="s">
        <v>14</v>
      </c>
      <c r="W196" s="38" t="s">
        <v>14</v>
      </c>
      <c r="X196" s="39" t="s">
        <v>14</v>
      </c>
      <c r="Y196" s="67"/>
    </row>
    <row r="197" spans="1:25" ht="14" customHeight="1">
      <c r="A197" s="40" t="s">
        <v>23</v>
      </c>
      <c r="B197" s="5" t="s">
        <v>20</v>
      </c>
      <c r="C197" s="9" t="s">
        <v>436</v>
      </c>
      <c r="D197" s="5" t="s">
        <v>1005</v>
      </c>
      <c r="E197" s="40" t="s">
        <v>16</v>
      </c>
      <c r="F197" s="5">
        <v>91</v>
      </c>
      <c r="G197" s="5">
        <v>1.1227441712605399</v>
      </c>
      <c r="H197" s="5">
        <v>0.50147503141559102</v>
      </c>
      <c r="I197" s="5">
        <f t="shared" si="27"/>
        <v>0.13985310968598152</v>
      </c>
      <c r="J197" s="5">
        <f t="shared" si="28"/>
        <v>2.1056352328350982</v>
      </c>
      <c r="K197" s="5">
        <f t="shared" si="29"/>
        <v>3.0732762385838632</v>
      </c>
      <c r="L197" s="5">
        <f t="shared" si="30"/>
        <v>1.1501048471866917</v>
      </c>
      <c r="M197" s="5">
        <f t="shared" si="31"/>
        <v>8.2123180871274144</v>
      </c>
      <c r="N197" s="42">
        <v>2.5163497635535399E-2</v>
      </c>
      <c r="O197" s="37" t="s">
        <v>14</v>
      </c>
      <c r="P197" s="38" t="s">
        <v>14</v>
      </c>
      <c r="Q197" s="39" t="s">
        <v>14</v>
      </c>
      <c r="R197" s="67" t="s">
        <v>14</v>
      </c>
      <c r="S197" s="67" t="s">
        <v>14</v>
      </c>
      <c r="T197" s="67" t="s">
        <v>14</v>
      </c>
      <c r="U197" s="37" t="s">
        <v>14</v>
      </c>
      <c r="V197" s="38" t="s">
        <v>14</v>
      </c>
      <c r="W197" s="38" t="s">
        <v>14</v>
      </c>
      <c r="X197" s="39" t="s">
        <v>14</v>
      </c>
      <c r="Y197" s="67"/>
    </row>
    <row r="198" spans="1:25" ht="14" customHeight="1" thickBot="1">
      <c r="A198" s="52" t="s">
        <v>23</v>
      </c>
      <c r="B198" s="7" t="s">
        <v>20</v>
      </c>
      <c r="C198" s="94" t="s">
        <v>436</v>
      </c>
      <c r="D198" s="7" t="s">
        <v>1005</v>
      </c>
      <c r="E198" s="52" t="s">
        <v>17</v>
      </c>
      <c r="F198" s="7">
        <v>91</v>
      </c>
      <c r="G198" s="7">
        <v>0.63430825452550399</v>
      </c>
      <c r="H198" s="7">
        <v>1.2652559792184599</v>
      </c>
      <c r="I198" s="7">
        <f t="shared" si="27"/>
        <v>-1.8455934647426773</v>
      </c>
      <c r="J198" s="7">
        <f t="shared" si="28"/>
        <v>3.1142099737936855</v>
      </c>
      <c r="K198" s="7">
        <f t="shared" si="29"/>
        <v>1.8857172538092066</v>
      </c>
      <c r="L198" s="7">
        <f t="shared" si="30"/>
        <v>0.15793156625603597</v>
      </c>
      <c r="M198" s="7">
        <f t="shared" si="31"/>
        <v>22.515635383169215</v>
      </c>
      <c r="N198" s="53">
        <v>0.61736435495199504</v>
      </c>
      <c r="O198" s="37" t="s">
        <v>14</v>
      </c>
      <c r="P198" s="38" t="s">
        <v>14</v>
      </c>
      <c r="Q198" s="39" t="s">
        <v>14</v>
      </c>
      <c r="R198" s="67" t="s">
        <v>14</v>
      </c>
      <c r="S198" s="67" t="s">
        <v>14</v>
      </c>
      <c r="T198" s="67" t="s">
        <v>14</v>
      </c>
      <c r="U198" s="37" t="s">
        <v>14</v>
      </c>
      <c r="V198" s="38" t="s">
        <v>14</v>
      </c>
      <c r="W198" s="38" t="s">
        <v>14</v>
      </c>
      <c r="X198" s="39" t="s">
        <v>14</v>
      </c>
      <c r="Y198" s="67"/>
    </row>
    <row r="199" spans="1:25" ht="14" customHeight="1">
      <c r="A199" s="31" t="s">
        <v>23</v>
      </c>
      <c r="B199" s="34" t="s">
        <v>20</v>
      </c>
      <c r="C199" s="33" t="s">
        <v>433</v>
      </c>
      <c r="D199" s="8" t="s">
        <v>1006</v>
      </c>
      <c r="E199" s="31" t="s">
        <v>933</v>
      </c>
      <c r="F199" s="34">
        <v>165</v>
      </c>
      <c r="G199" s="34">
        <v>0.54901</v>
      </c>
      <c r="H199" s="34">
        <v>0.20588899999999999</v>
      </c>
      <c r="I199" s="5">
        <f t="shared" si="27"/>
        <v>0.14546756000000005</v>
      </c>
      <c r="J199" s="5">
        <f t="shared" si="28"/>
        <v>0.95255243999999994</v>
      </c>
      <c r="K199" s="5">
        <f t="shared" si="29"/>
        <v>1.7315379464801217</v>
      </c>
      <c r="L199" s="5">
        <f t="shared" si="30"/>
        <v>1.1565802145114581</v>
      </c>
      <c r="M199" s="5">
        <f t="shared" si="31"/>
        <v>2.5923179581340605</v>
      </c>
      <c r="N199" s="34">
        <v>7.6638599999999998E-3</v>
      </c>
      <c r="O199" s="150"/>
      <c r="P199" s="151" t="s">
        <v>934</v>
      </c>
      <c r="Q199" s="152">
        <v>0.40493499999999999</v>
      </c>
      <c r="R199" s="68" t="s">
        <v>14</v>
      </c>
      <c r="S199" s="68" t="s">
        <v>14</v>
      </c>
      <c r="T199" s="68" t="s">
        <v>14</v>
      </c>
      <c r="U199" s="69" t="s">
        <v>14</v>
      </c>
      <c r="V199" s="68" t="s">
        <v>14</v>
      </c>
      <c r="W199" s="68" t="s">
        <v>14</v>
      </c>
      <c r="X199" s="109" t="s">
        <v>14</v>
      </c>
    </row>
    <row r="200" spans="1:25" ht="14" customHeight="1">
      <c r="A200" s="5" t="s">
        <v>23</v>
      </c>
      <c r="B200" s="5" t="s">
        <v>20</v>
      </c>
      <c r="C200" s="9" t="s">
        <v>433</v>
      </c>
      <c r="D200" s="8" t="s">
        <v>1006</v>
      </c>
      <c r="E200" s="40" t="s">
        <v>12</v>
      </c>
      <c r="F200" s="8">
        <v>91</v>
      </c>
      <c r="G200" s="8">
        <v>1.1857585113709801</v>
      </c>
      <c r="H200" s="8">
        <v>0.53456437788466704</v>
      </c>
      <c r="I200" s="8">
        <f t="shared" si="27"/>
        <v>0.13801233071703267</v>
      </c>
      <c r="J200" s="8">
        <f t="shared" si="28"/>
        <v>2.2335046920249275</v>
      </c>
      <c r="K200" s="8">
        <f t="shared" si="29"/>
        <v>3.2731686157265427</v>
      </c>
      <c r="L200" s="8">
        <f t="shared" si="30"/>
        <v>1.1479897057231228</v>
      </c>
      <c r="M200" s="8">
        <f t="shared" si="31"/>
        <v>9.3325164272519814</v>
      </c>
      <c r="N200" s="8">
        <v>2.65427531400548E-2</v>
      </c>
      <c r="O200" s="37">
        <v>99.365930042357803</v>
      </c>
      <c r="P200" s="38">
        <v>90</v>
      </c>
      <c r="Q200" s="39">
        <v>0.23436383465240401</v>
      </c>
      <c r="R200" s="67">
        <v>8.9378615885170095E-3</v>
      </c>
      <c r="S200" s="67">
        <v>2.1888340856128601E-2</v>
      </c>
      <c r="T200" s="67">
        <v>0.68400564234003802</v>
      </c>
      <c r="U200" s="37">
        <v>9.3633243646172905E-3</v>
      </c>
      <c r="V200" s="38">
        <v>1.1231661017929599E-2</v>
      </c>
      <c r="W200" s="38" t="b">
        <v>0</v>
      </c>
      <c r="X200" s="39">
        <v>0.36550107751546901</v>
      </c>
    </row>
    <row r="201" spans="1:25" s="32" customFormat="1" ht="14" customHeight="1">
      <c r="A201" s="5" t="s">
        <v>23</v>
      </c>
      <c r="B201" s="5" t="s">
        <v>20</v>
      </c>
      <c r="C201" s="9" t="s">
        <v>433</v>
      </c>
      <c r="D201" s="8" t="s">
        <v>1006</v>
      </c>
      <c r="E201" s="40" t="s">
        <v>13</v>
      </c>
      <c r="F201" s="8">
        <v>91</v>
      </c>
      <c r="G201" s="8">
        <v>0.392228451591496</v>
      </c>
      <c r="H201" s="8">
        <v>2.01615778273381</v>
      </c>
      <c r="I201" s="8">
        <f t="shared" si="27"/>
        <v>-3.5594408025667716</v>
      </c>
      <c r="J201" s="8">
        <f t="shared" si="28"/>
        <v>4.3438977057497636</v>
      </c>
      <c r="K201" s="8">
        <f t="shared" si="29"/>
        <v>1.4802758441497847</v>
      </c>
      <c r="L201" s="8">
        <f t="shared" si="30"/>
        <v>2.845473207923304E-2</v>
      </c>
      <c r="M201" s="8">
        <f t="shared" si="31"/>
        <v>77.00710618788645</v>
      </c>
      <c r="N201" s="8">
        <v>0.84619447974282302</v>
      </c>
      <c r="O201" s="37">
        <v>99.180117008979494</v>
      </c>
      <c r="P201" s="38">
        <v>89</v>
      </c>
      <c r="Q201" s="39">
        <v>0.21614622135682601</v>
      </c>
      <c r="R201" s="67" t="s">
        <v>14</v>
      </c>
      <c r="S201" s="67" t="s">
        <v>14</v>
      </c>
      <c r="T201" s="67" t="s">
        <v>14</v>
      </c>
      <c r="U201" s="37" t="s">
        <v>14</v>
      </c>
      <c r="V201" s="38" t="s">
        <v>14</v>
      </c>
      <c r="W201" s="38" t="s">
        <v>14</v>
      </c>
      <c r="X201" s="39" t="s">
        <v>14</v>
      </c>
    </row>
    <row r="202" spans="1:25" s="32" customFormat="1" ht="14" customHeight="1">
      <c r="A202" s="5" t="s">
        <v>23</v>
      </c>
      <c r="B202" s="5" t="s">
        <v>20</v>
      </c>
      <c r="C202" s="9" t="s">
        <v>433</v>
      </c>
      <c r="D202" s="8" t="s">
        <v>1006</v>
      </c>
      <c r="E202" s="40" t="s">
        <v>15</v>
      </c>
      <c r="F202" s="8">
        <v>91</v>
      </c>
      <c r="G202" s="8">
        <v>-0.15878673710420399</v>
      </c>
      <c r="H202" s="8">
        <v>2.0344944657949702</v>
      </c>
      <c r="I202" s="8">
        <f t="shared" si="27"/>
        <v>-4.1463958900623457</v>
      </c>
      <c r="J202" s="8">
        <f t="shared" si="28"/>
        <v>3.8288224158539377</v>
      </c>
      <c r="K202" s="8">
        <f t="shared" si="29"/>
        <v>0.85317829084171815</v>
      </c>
      <c r="L202" s="8">
        <f t="shared" si="30"/>
        <v>1.5821335684882948E-2</v>
      </c>
      <c r="M202" s="8">
        <f t="shared" si="31"/>
        <v>46.008327644492482</v>
      </c>
      <c r="N202" s="8">
        <v>0.93796371121494704</v>
      </c>
      <c r="O202" s="37" t="s">
        <v>14</v>
      </c>
      <c r="P202" s="38" t="s">
        <v>14</v>
      </c>
      <c r="Q202" s="39" t="s">
        <v>14</v>
      </c>
      <c r="R202" s="67" t="s">
        <v>14</v>
      </c>
      <c r="S202" s="67" t="s">
        <v>14</v>
      </c>
      <c r="T202" s="67" t="s">
        <v>14</v>
      </c>
      <c r="U202" s="37" t="s">
        <v>14</v>
      </c>
      <c r="V202" s="38" t="s">
        <v>14</v>
      </c>
      <c r="W202" s="38" t="s">
        <v>14</v>
      </c>
      <c r="X202" s="39" t="s">
        <v>14</v>
      </c>
    </row>
    <row r="203" spans="1:25" s="32" customFormat="1" ht="14" customHeight="1">
      <c r="A203" s="5" t="s">
        <v>23</v>
      </c>
      <c r="B203" s="5" t="s">
        <v>20</v>
      </c>
      <c r="C203" s="9" t="s">
        <v>433</v>
      </c>
      <c r="D203" s="8" t="s">
        <v>1006</v>
      </c>
      <c r="E203" s="40" t="s">
        <v>16</v>
      </c>
      <c r="F203" s="8">
        <v>91</v>
      </c>
      <c r="G203" s="8">
        <v>0.27563399377271097</v>
      </c>
      <c r="H203" s="8">
        <v>0.76790344576492697</v>
      </c>
      <c r="I203" s="8">
        <f t="shared" si="27"/>
        <v>-1.2294567599265458</v>
      </c>
      <c r="J203" s="8">
        <f t="shared" si="28"/>
        <v>1.7807247474719679</v>
      </c>
      <c r="K203" s="8">
        <f t="shared" si="29"/>
        <v>1.3173656117614996</v>
      </c>
      <c r="L203" s="8">
        <f t="shared" si="30"/>
        <v>0.29245140585923851</v>
      </c>
      <c r="M203" s="8">
        <f t="shared" si="31"/>
        <v>5.9341556247708747</v>
      </c>
      <c r="N203" s="8">
        <v>0.71963731462166702</v>
      </c>
      <c r="O203" s="37" t="s">
        <v>14</v>
      </c>
      <c r="P203" s="38" t="s">
        <v>14</v>
      </c>
      <c r="Q203" s="39" t="s">
        <v>14</v>
      </c>
      <c r="R203" s="67" t="s">
        <v>14</v>
      </c>
      <c r="S203" s="67" t="s">
        <v>14</v>
      </c>
      <c r="T203" s="67" t="s">
        <v>14</v>
      </c>
      <c r="U203" s="37" t="s">
        <v>14</v>
      </c>
      <c r="V203" s="38" t="s">
        <v>14</v>
      </c>
      <c r="W203" s="38" t="s">
        <v>14</v>
      </c>
      <c r="X203" s="39" t="s">
        <v>14</v>
      </c>
    </row>
    <row r="204" spans="1:25" s="32" customFormat="1" ht="14" customHeight="1" thickBot="1">
      <c r="A204" s="5" t="s">
        <v>23</v>
      </c>
      <c r="B204" s="5" t="s">
        <v>20</v>
      </c>
      <c r="C204" s="9" t="s">
        <v>433</v>
      </c>
      <c r="D204" s="8" t="s">
        <v>1006</v>
      </c>
      <c r="E204" s="40" t="s">
        <v>17</v>
      </c>
      <c r="F204" s="8">
        <v>91</v>
      </c>
      <c r="G204" s="8">
        <v>-0.330851678715263</v>
      </c>
      <c r="H204" s="8">
        <v>1.7812570814295401</v>
      </c>
      <c r="I204" s="8">
        <f t="shared" si="27"/>
        <v>-3.8221155583171615</v>
      </c>
      <c r="J204" s="8">
        <f t="shared" si="28"/>
        <v>3.1604122008866353</v>
      </c>
      <c r="K204" s="8">
        <f t="shared" si="29"/>
        <v>0.71831170205430861</v>
      </c>
      <c r="L204" s="8">
        <f t="shared" si="30"/>
        <v>2.1881460388007826E-2</v>
      </c>
      <c r="M204" s="8">
        <f t="shared" si="31"/>
        <v>23.580313752318695</v>
      </c>
      <c r="N204" s="8">
        <v>0.853066204281971</v>
      </c>
      <c r="O204" s="37" t="s">
        <v>14</v>
      </c>
      <c r="P204" s="38" t="s">
        <v>14</v>
      </c>
      <c r="Q204" s="39" t="s">
        <v>14</v>
      </c>
      <c r="R204" s="67" t="s">
        <v>14</v>
      </c>
      <c r="S204" s="67" t="s">
        <v>14</v>
      </c>
      <c r="T204" s="67" t="s">
        <v>14</v>
      </c>
      <c r="U204" s="37" t="s">
        <v>14</v>
      </c>
      <c r="V204" s="38" t="s">
        <v>14</v>
      </c>
      <c r="W204" s="38" t="s">
        <v>14</v>
      </c>
      <c r="X204" s="39" t="s">
        <v>14</v>
      </c>
    </row>
    <row r="205" spans="1:25" s="32" customFormat="1" ht="14" customHeight="1">
      <c r="A205" s="148" t="s">
        <v>23</v>
      </c>
      <c r="B205" s="146" t="s">
        <v>20</v>
      </c>
      <c r="C205" s="147" t="s">
        <v>434</v>
      </c>
      <c r="D205" s="6" t="s">
        <v>1007</v>
      </c>
      <c r="E205" s="148" t="s">
        <v>933</v>
      </c>
      <c r="F205" s="146">
        <v>164</v>
      </c>
      <c r="G205" s="146">
        <v>0.88939100000000004</v>
      </c>
      <c r="H205" s="146">
        <v>0.171823</v>
      </c>
      <c r="I205" s="6">
        <f t="shared" si="27"/>
        <v>0.5526179200000001</v>
      </c>
      <c r="J205" s="6">
        <f t="shared" si="28"/>
        <v>1.22616408</v>
      </c>
      <c r="K205" s="6">
        <f t="shared" si="29"/>
        <v>2.4336471088122442</v>
      </c>
      <c r="L205" s="6">
        <f t="shared" si="30"/>
        <v>1.7377964802235299</v>
      </c>
      <c r="M205" s="6">
        <f t="shared" si="31"/>
        <v>3.4081311118022151</v>
      </c>
      <c r="N205" s="169">
        <v>2.2644400000000001E-7</v>
      </c>
      <c r="O205" s="164"/>
      <c r="P205" s="151" t="s">
        <v>934</v>
      </c>
      <c r="Q205" s="152">
        <v>5.8847700000000003E-2</v>
      </c>
      <c r="R205" s="68" t="s">
        <v>14</v>
      </c>
      <c r="S205" s="68" t="s">
        <v>14</v>
      </c>
      <c r="T205" s="68" t="s">
        <v>14</v>
      </c>
      <c r="U205" s="69" t="s">
        <v>14</v>
      </c>
      <c r="V205" s="68" t="s">
        <v>14</v>
      </c>
      <c r="W205" s="68" t="s">
        <v>14</v>
      </c>
      <c r="X205" s="109" t="s">
        <v>14</v>
      </c>
    </row>
    <row r="206" spans="1:25" s="32" customFormat="1" ht="14" customHeight="1">
      <c r="A206" s="40" t="s">
        <v>23</v>
      </c>
      <c r="B206" s="5" t="s">
        <v>20</v>
      </c>
      <c r="C206" s="9" t="s">
        <v>434</v>
      </c>
      <c r="D206" s="5" t="s">
        <v>1007</v>
      </c>
      <c r="E206" s="40" t="s">
        <v>12</v>
      </c>
      <c r="F206" s="5">
        <v>91</v>
      </c>
      <c r="G206" s="5">
        <v>1.24872339918936</v>
      </c>
      <c r="H206" s="5">
        <v>0.226922024407999</v>
      </c>
      <c r="I206" s="5">
        <f t="shared" si="27"/>
        <v>0.80395623134968197</v>
      </c>
      <c r="J206" s="5">
        <f t="shared" si="28"/>
        <v>1.6934905670290381</v>
      </c>
      <c r="K206" s="5">
        <f t="shared" si="29"/>
        <v>3.4858900257258147</v>
      </c>
      <c r="L206" s="5">
        <f t="shared" si="30"/>
        <v>2.2343631230982983</v>
      </c>
      <c r="M206" s="5">
        <f t="shared" si="31"/>
        <v>5.4384308198771389</v>
      </c>
      <c r="N206" s="54">
        <v>3.73648618509699E-8</v>
      </c>
      <c r="O206" s="37">
        <v>100.686296804509</v>
      </c>
      <c r="P206" s="38">
        <v>90</v>
      </c>
      <c r="Q206" s="39">
        <v>0.20717970294787699</v>
      </c>
      <c r="R206" s="38">
        <v>1.6999144853990102E-2</v>
      </c>
      <c r="S206" s="38">
        <v>9.1181535017617107E-3</v>
      </c>
      <c r="T206" s="38">
        <v>6.5573279531164402E-2</v>
      </c>
      <c r="U206" s="37">
        <v>9.3633243646172905E-3</v>
      </c>
      <c r="V206" s="38">
        <v>1.19423462984252E-4</v>
      </c>
      <c r="W206" s="38" t="b">
        <v>1</v>
      </c>
      <c r="X206" s="39">
        <v>0</v>
      </c>
    </row>
    <row r="207" spans="1:25" s="32" customFormat="1" ht="14" customHeight="1">
      <c r="A207" s="40" t="s">
        <v>23</v>
      </c>
      <c r="B207" s="5" t="s">
        <v>20</v>
      </c>
      <c r="C207" s="9" t="s">
        <v>434</v>
      </c>
      <c r="D207" s="5" t="s">
        <v>1007</v>
      </c>
      <c r="E207" s="40" t="s">
        <v>13</v>
      </c>
      <c r="F207" s="5">
        <v>91</v>
      </c>
      <c r="G207" s="5">
        <v>-0.266062311208624</v>
      </c>
      <c r="H207" s="5">
        <v>0.84278976074796197</v>
      </c>
      <c r="I207" s="5">
        <f t="shared" si="27"/>
        <v>-1.9179302422746294</v>
      </c>
      <c r="J207" s="5">
        <f t="shared" si="28"/>
        <v>1.3858056198573814</v>
      </c>
      <c r="K207" s="5">
        <f t="shared" si="29"/>
        <v>0.76639137124053847</v>
      </c>
      <c r="L207" s="5">
        <f t="shared" si="30"/>
        <v>0.14691071726414198</v>
      </c>
      <c r="M207" s="5">
        <f t="shared" si="31"/>
        <v>3.998045512608186</v>
      </c>
      <c r="N207" s="5">
        <v>0.75297510799539602</v>
      </c>
      <c r="O207" s="37">
        <v>96.902017661120695</v>
      </c>
      <c r="P207" s="38">
        <v>89</v>
      </c>
      <c r="Q207" s="39">
        <v>0.26590539650803302</v>
      </c>
      <c r="R207" s="38" t="s">
        <v>14</v>
      </c>
      <c r="S207" s="38" t="s">
        <v>14</v>
      </c>
      <c r="T207" s="38" t="s">
        <v>14</v>
      </c>
      <c r="U207" s="37" t="s">
        <v>14</v>
      </c>
      <c r="V207" s="38" t="s">
        <v>14</v>
      </c>
      <c r="W207" s="38" t="s">
        <v>14</v>
      </c>
      <c r="X207" s="39" t="s">
        <v>14</v>
      </c>
    </row>
    <row r="208" spans="1:25" s="32" customFormat="1" ht="14" customHeight="1">
      <c r="A208" s="40" t="s">
        <v>23</v>
      </c>
      <c r="B208" s="5" t="s">
        <v>20</v>
      </c>
      <c r="C208" s="9" t="s">
        <v>434</v>
      </c>
      <c r="D208" s="5" t="s">
        <v>1007</v>
      </c>
      <c r="E208" s="40" t="s">
        <v>15</v>
      </c>
      <c r="F208" s="5">
        <v>91</v>
      </c>
      <c r="G208" s="5">
        <v>1.93502642751112</v>
      </c>
      <c r="H208" s="5">
        <v>0.76671719232510505</v>
      </c>
      <c r="I208" s="5">
        <f t="shared" si="27"/>
        <v>0.43226073055391412</v>
      </c>
      <c r="J208" s="5">
        <f t="shared" si="28"/>
        <v>3.4377921244683258</v>
      </c>
      <c r="K208" s="5">
        <f t="shared" si="29"/>
        <v>6.9242270430474893</v>
      </c>
      <c r="L208" s="5">
        <f t="shared" si="30"/>
        <v>1.5407367799497822</v>
      </c>
      <c r="M208" s="5">
        <f t="shared" si="31"/>
        <v>31.118177204306665</v>
      </c>
      <c r="N208" s="5">
        <v>1.33639481436533E-2</v>
      </c>
      <c r="O208" s="37" t="s">
        <v>14</v>
      </c>
      <c r="P208" s="38" t="s">
        <v>14</v>
      </c>
      <c r="Q208" s="39" t="s">
        <v>14</v>
      </c>
      <c r="R208" s="38" t="s">
        <v>14</v>
      </c>
      <c r="S208" s="38" t="s">
        <v>14</v>
      </c>
      <c r="T208" s="38" t="s">
        <v>14</v>
      </c>
      <c r="U208" s="37" t="s">
        <v>14</v>
      </c>
      <c r="V208" s="38" t="s">
        <v>14</v>
      </c>
      <c r="W208" s="38" t="s">
        <v>14</v>
      </c>
      <c r="X208" s="39" t="s">
        <v>14</v>
      </c>
    </row>
    <row r="209" spans="1:24" s="32" customFormat="1" ht="14" customHeight="1">
      <c r="A209" s="40" t="s">
        <v>23</v>
      </c>
      <c r="B209" s="5" t="s">
        <v>20</v>
      </c>
      <c r="C209" s="9" t="s">
        <v>434</v>
      </c>
      <c r="D209" s="5" t="s">
        <v>1007</v>
      </c>
      <c r="E209" s="40" t="s">
        <v>16</v>
      </c>
      <c r="F209" s="5">
        <v>91</v>
      </c>
      <c r="G209" s="5">
        <v>1.4081680471407201</v>
      </c>
      <c r="H209" s="5">
        <v>0.32593078402974501</v>
      </c>
      <c r="I209" s="5">
        <f t="shared" si="27"/>
        <v>0.76934371044241989</v>
      </c>
      <c r="J209" s="5">
        <f t="shared" si="28"/>
        <v>2.0469923838390205</v>
      </c>
      <c r="K209" s="5">
        <f t="shared" si="29"/>
        <v>4.0884586757802364</v>
      </c>
      <c r="L209" s="5">
        <f t="shared" si="30"/>
        <v>2.1583492867669301</v>
      </c>
      <c r="M209" s="5">
        <f t="shared" si="31"/>
        <v>7.7445733394715885</v>
      </c>
      <c r="N209" s="54">
        <v>1.5571048924586202E-5</v>
      </c>
      <c r="O209" s="37" t="s">
        <v>14</v>
      </c>
      <c r="P209" s="38" t="s">
        <v>14</v>
      </c>
      <c r="Q209" s="39" t="s">
        <v>14</v>
      </c>
      <c r="R209" s="38" t="s">
        <v>14</v>
      </c>
      <c r="S209" s="38" t="s">
        <v>14</v>
      </c>
      <c r="T209" s="38" t="s">
        <v>14</v>
      </c>
      <c r="U209" s="37" t="s">
        <v>14</v>
      </c>
      <c r="V209" s="38" t="s">
        <v>14</v>
      </c>
      <c r="W209" s="38" t="s">
        <v>14</v>
      </c>
      <c r="X209" s="39" t="s">
        <v>14</v>
      </c>
    </row>
    <row r="210" spans="1:24" s="32" customFormat="1" ht="14" customHeight="1" thickBot="1">
      <c r="A210" s="52" t="s">
        <v>23</v>
      </c>
      <c r="B210" s="7" t="s">
        <v>20</v>
      </c>
      <c r="C210" s="94" t="s">
        <v>434</v>
      </c>
      <c r="D210" s="7" t="s">
        <v>1007</v>
      </c>
      <c r="E210" s="52" t="s">
        <v>17</v>
      </c>
      <c r="F210" s="7">
        <v>91</v>
      </c>
      <c r="G210" s="7">
        <v>1.4688768898198401</v>
      </c>
      <c r="H210" s="7">
        <v>0.63327158432034902</v>
      </c>
      <c r="I210" s="7">
        <f t="shared" si="27"/>
        <v>0.22766458455195604</v>
      </c>
      <c r="J210" s="7">
        <f t="shared" si="28"/>
        <v>2.7100891950877242</v>
      </c>
      <c r="K210" s="7">
        <f t="shared" si="29"/>
        <v>4.3443532127847408</v>
      </c>
      <c r="L210" s="7">
        <f t="shared" si="30"/>
        <v>1.2556640856592456</v>
      </c>
      <c r="M210" s="7">
        <f t="shared" si="31"/>
        <v>15.030616112209842</v>
      </c>
      <c r="N210" s="7">
        <v>2.2630816340396501E-2</v>
      </c>
      <c r="O210" s="100" t="s">
        <v>14</v>
      </c>
      <c r="P210" s="98" t="s">
        <v>14</v>
      </c>
      <c r="Q210" s="99" t="s">
        <v>14</v>
      </c>
      <c r="R210" s="98" t="s">
        <v>14</v>
      </c>
      <c r="S210" s="98" t="s">
        <v>14</v>
      </c>
      <c r="T210" s="98" t="s">
        <v>14</v>
      </c>
      <c r="U210" s="100" t="s">
        <v>14</v>
      </c>
      <c r="V210" s="98" t="s">
        <v>14</v>
      </c>
      <c r="W210" s="98" t="s">
        <v>14</v>
      </c>
      <c r="X210" s="99" t="s">
        <v>14</v>
      </c>
    </row>
    <row r="211" spans="1:24" s="32" customFormat="1" ht="14" customHeight="1">
      <c r="A211" s="5" t="s">
        <v>23</v>
      </c>
      <c r="B211" s="5" t="s">
        <v>20</v>
      </c>
      <c r="C211" s="9" t="s">
        <v>430</v>
      </c>
      <c r="D211" s="8" t="s">
        <v>1008</v>
      </c>
      <c r="E211" s="40" t="s">
        <v>933</v>
      </c>
      <c r="F211" s="74">
        <v>165</v>
      </c>
      <c r="G211" s="74">
        <v>0.54901</v>
      </c>
      <c r="H211" s="74">
        <v>0.20588899999999999</v>
      </c>
      <c r="I211" s="5">
        <f t="shared" ref="I211:I216" si="37">G211-1.96*H211</f>
        <v>0.14546756000000005</v>
      </c>
      <c r="J211" s="5">
        <f t="shared" ref="J211:J216" si="38">G211+1.96*H211</f>
        <v>0.95255243999999994</v>
      </c>
      <c r="K211" s="5">
        <f t="shared" ref="K211:K216" si="39">EXP(G211)</f>
        <v>1.7315379464801217</v>
      </c>
      <c r="L211" s="5">
        <f t="shared" ref="L211:L216" si="40">EXP(I211)</f>
        <v>1.1565802145114581</v>
      </c>
      <c r="M211" s="5">
        <f t="shared" ref="M211:M216" si="41">EXP(J211)</f>
        <v>2.5923179581340605</v>
      </c>
      <c r="N211" s="74">
        <v>7.6638599999999998E-3</v>
      </c>
      <c r="O211" s="157"/>
      <c r="P211" s="44" t="s">
        <v>934</v>
      </c>
      <c r="Q211" s="158">
        <v>0.40493499999999999</v>
      </c>
      <c r="R211" s="38" t="s">
        <v>14</v>
      </c>
      <c r="S211" s="38" t="s">
        <v>14</v>
      </c>
      <c r="T211" s="38" t="s">
        <v>14</v>
      </c>
      <c r="U211" s="37" t="s">
        <v>14</v>
      </c>
      <c r="V211" s="38" t="s">
        <v>14</v>
      </c>
      <c r="W211" s="38" t="s">
        <v>14</v>
      </c>
      <c r="X211" s="39" t="s">
        <v>14</v>
      </c>
    </row>
    <row r="212" spans="1:24" s="32" customFormat="1" ht="14" customHeight="1">
      <c r="A212" s="5" t="s">
        <v>23</v>
      </c>
      <c r="B212" s="5" t="s">
        <v>20</v>
      </c>
      <c r="C212" s="9" t="s">
        <v>430</v>
      </c>
      <c r="D212" s="8" t="s">
        <v>1008</v>
      </c>
      <c r="E212" s="40" t="s">
        <v>12</v>
      </c>
      <c r="F212" s="8">
        <v>91</v>
      </c>
      <c r="G212" s="8">
        <v>0.88284142328263504</v>
      </c>
      <c r="H212" s="8">
        <v>0.257558687088491</v>
      </c>
      <c r="I212" s="8">
        <f t="shared" si="37"/>
        <v>0.37802639658919268</v>
      </c>
      <c r="J212" s="8">
        <f t="shared" si="38"/>
        <v>1.3876564499760775</v>
      </c>
      <c r="K212" s="8">
        <f t="shared" si="39"/>
        <v>2.4177598346235825</v>
      </c>
      <c r="L212" s="8">
        <f t="shared" si="40"/>
        <v>1.4594014655883145</v>
      </c>
      <c r="M212" s="8">
        <f t="shared" si="41"/>
        <v>4.0054520676821355</v>
      </c>
      <c r="N212" s="8">
        <v>6.0865235013353696E-4</v>
      </c>
      <c r="O212" s="37">
        <v>79.089798565706303</v>
      </c>
      <c r="P212" s="38">
        <v>90</v>
      </c>
      <c r="Q212" s="39">
        <v>0.78766930834408899</v>
      </c>
      <c r="R212" s="67">
        <v>2.1278437345973698E-2</v>
      </c>
      <c r="S212" s="67">
        <v>1.04822468511757E-2</v>
      </c>
      <c r="T212" s="67">
        <v>4.5347519434754499E-2</v>
      </c>
      <c r="U212" s="37">
        <v>9.3633243646172905E-3</v>
      </c>
      <c r="V212" s="38">
        <v>1.1145937271105E-4</v>
      </c>
      <c r="W212" s="38" t="b">
        <v>1</v>
      </c>
      <c r="X212" s="39">
        <v>0</v>
      </c>
    </row>
    <row r="213" spans="1:24" s="32" customFormat="1" ht="14" customHeight="1">
      <c r="A213" s="5" t="s">
        <v>23</v>
      </c>
      <c r="B213" s="5" t="s">
        <v>20</v>
      </c>
      <c r="C213" s="9" t="s">
        <v>430</v>
      </c>
      <c r="D213" s="8" t="s">
        <v>1008</v>
      </c>
      <c r="E213" s="40" t="s">
        <v>13</v>
      </c>
      <c r="F213" s="8">
        <v>91</v>
      </c>
      <c r="G213" s="8">
        <v>-1.0090967368844399</v>
      </c>
      <c r="H213" s="8">
        <v>0.96694528533753799</v>
      </c>
      <c r="I213" s="8">
        <f t="shared" si="37"/>
        <v>-2.9043094961460145</v>
      </c>
      <c r="J213" s="8">
        <f t="shared" si="38"/>
        <v>0.88611602237713449</v>
      </c>
      <c r="K213" s="8">
        <f t="shared" si="39"/>
        <v>0.3645481137667686</v>
      </c>
      <c r="L213" s="8">
        <f t="shared" si="40"/>
        <v>5.4786607907396798E-2</v>
      </c>
      <c r="M213" s="8">
        <f t="shared" si="41"/>
        <v>2.4256900057681157</v>
      </c>
      <c r="N213" s="8">
        <v>0.29950038524678202</v>
      </c>
      <c r="O213" s="37">
        <v>74.969101427480695</v>
      </c>
      <c r="P213" s="38">
        <v>89</v>
      </c>
      <c r="Q213" s="39">
        <v>0.85587222099737303</v>
      </c>
      <c r="R213" s="67" t="s">
        <v>14</v>
      </c>
      <c r="S213" s="67" t="s">
        <v>14</v>
      </c>
      <c r="T213" s="67" t="s">
        <v>14</v>
      </c>
      <c r="U213" s="37" t="s">
        <v>14</v>
      </c>
      <c r="V213" s="38" t="s">
        <v>14</v>
      </c>
      <c r="W213" s="38" t="s">
        <v>14</v>
      </c>
      <c r="X213" s="39" t="s">
        <v>14</v>
      </c>
    </row>
    <row r="214" spans="1:24" s="32" customFormat="1" ht="14" customHeight="1">
      <c r="A214" s="5" t="s">
        <v>23</v>
      </c>
      <c r="B214" s="5" t="s">
        <v>20</v>
      </c>
      <c r="C214" s="9" t="s">
        <v>430</v>
      </c>
      <c r="D214" s="8" t="s">
        <v>1008</v>
      </c>
      <c r="E214" s="40" t="s">
        <v>15</v>
      </c>
      <c r="F214" s="8">
        <v>91</v>
      </c>
      <c r="G214" s="8">
        <v>1.60152726023576</v>
      </c>
      <c r="H214" s="8">
        <v>0.927090892017568</v>
      </c>
      <c r="I214" s="8">
        <f t="shared" si="37"/>
        <v>-0.21557088811867331</v>
      </c>
      <c r="J214" s="8">
        <f t="shared" si="38"/>
        <v>3.4186254085901933</v>
      </c>
      <c r="K214" s="8">
        <f t="shared" si="39"/>
        <v>4.9606027733382776</v>
      </c>
      <c r="L214" s="8">
        <f t="shared" si="40"/>
        <v>0.80608112665817333</v>
      </c>
      <c r="M214" s="8">
        <f t="shared" si="41"/>
        <v>30.527423433009492</v>
      </c>
      <c r="N214" s="8">
        <v>8.7512446582583503E-2</v>
      </c>
      <c r="O214" s="37" t="s">
        <v>14</v>
      </c>
      <c r="P214" s="38" t="s">
        <v>14</v>
      </c>
      <c r="Q214" s="39" t="s">
        <v>14</v>
      </c>
      <c r="R214" s="67" t="s">
        <v>14</v>
      </c>
      <c r="S214" s="67" t="s">
        <v>14</v>
      </c>
      <c r="T214" s="67" t="s">
        <v>14</v>
      </c>
      <c r="U214" s="37" t="s">
        <v>14</v>
      </c>
      <c r="V214" s="38" t="s">
        <v>14</v>
      </c>
      <c r="W214" s="38" t="s">
        <v>14</v>
      </c>
      <c r="X214" s="39" t="s">
        <v>14</v>
      </c>
    </row>
    <row r="215" spans="1:24" s="32" customFormat="1" ht="14" customHeight="1">
      <c r="A215" s="5" t="s">
        <v>23</v>
      </c>
      <c r="B215" s="5" t="s">
        <v>20</v>
      </c>
      <c r="C215" s="9" t="s">
        <v>430</v>
      </c>
      <c r="D215" s="8" t="s">
        <v>1008</v>
      </c>
      <c r="E215" s="40" t="s">
        <v>16</v>
      </c>
      <c r="F215" s="8">
        <v>91</v>
      </c>
      <c r="G215" s="8">
        <v>0.93489000923784205</v>
      </c>
      <c r="H215" s="8">
        <v>0.39068319441120802</v>
      </c>
      <c r="I215" s="8">
        <f t="shared" si="37"/>
        <v>0.16915094819187437</v>
      </c>
      <c r="J215" s="8">
        <f t="shared" si="38"/>
        <v>1.7006290702838096</v>
      </c>
      <c r="K215" s="8">
        <f t="shared" si="39"/>
        <v>2.5469333031969001</v>
      </c>
      <c r="L215" s="8">
        <f t="shared" si="40"/>
        <v>1.1842988932088807</v>
      </c>
      <c r="M215" s="8">
        <f t="shared" si="41"/>
        <v>5.4773919726946421</v>
      </c>
      <c r="N215" s="8">
        <v>1.6712975327257001E-2</v>
      </c>
      <c r="O215" s="37" t="s">
        <v>14</v>
      </c>
      <c r="P215" s="38" t="s">
        <v>14</v>
      </c>
      <c r="Q215" s="39" t="s">
        <v>14</v>
      </c>
      <c r="R215" s="67" t="s">
        <v>14</v>
      </c>
      <c r="S215" s="67" t="s">
        <v>14</v>
      </c>
      <c r="T215" s="67" t="s">
        <v>14</v>
      </c>
      <c r="U215" s="37" t="s">
        <v>14</v>
      </c>
      <c r="V215" s="38" t="s">
        <v>14</v>
      </c>
      <c r="W215" s="38" t="s">
        <v>14</v>
      </c>
      <c r="X215" s="39" t="s">
        <v>14</v>
      </c>
    </row>
    <row r="216" spans="1:24" s="32" customFormat="1" ht="14" customHeight="1" thickBot="1">
      <c r="A216" s="5" t="s">
        <v>23</v>
      </c>
      <c r="B216" s="5" t="s">
        <v>20</v>
      </c>
      <c r="C216" s="9" t="s">
        <v>430</v>
      </c>
      <c r="D216" s="8" t="s">
        <v>1008</v>
      </c>
      <c r="E216" s="40" t="s">
        <v>17</v>
      </c>
      <c r="F216" s="8">
        <v>91</v>
      </c>
      <c r="G216" s="8">
        <v>1.2021266259723</v>
      </c>
      <c r="H216" s="8">
        <v>0.76825720184033996</v>
      </c>
      <c r="I216" s="8">
        <f t="shared" si="37"/>
        <v>-0.30365748963476635</v>
      </c>
      <c r="J216" s="8">
        <f t="shared" si="38"/>
        <v>2.7079107415793664</v>
      </c>
      <c r="K216" s="8">
        <f t="shared" si="39"/>
        <v>3.3271850826178668</v>
      </c>
      <c r="L216" s="8">
        <f t="shared" si="40"/>
        <v>0.73811363473085767</v>
      </c>
      <c r="M216" s="8">
        <f t="shared" si="41"/>
        <v>14.997908253017753</v>
      </c>
      <c r="N216" s="8">
        <v>0.121152249731573</v>
      </c>
      <c r="O216" s="37" t="s">
        <v>14</v>
      </c>
      <c r="P216" s="38" t="s">
        <v>14</v>
      </c>
      <c r="Q216" s="39" t="s">
        <v>14</v>
      </c>
      <c r="R216" s="67" t="s">
        <v>14</v>
      </c>
      <c r="S216" s="67" t="s">
        <v>14</v>
      </c>
      <c r="T216" s="67" t="s">
        <v>14</v>
      </c>
      <c r="U216" s="37" t="s">
        <v>14</v>
      </c>
      <c r="V216" s="38" t="s">
        <v>14</v>
      </c>
      <c r="W216" s="38" t="s">
        <v>14</v>
      </c>
      <c r="X216" s="39" t="s">
        <v>14</v>
      </c>
    </row>
    <row r="217" spans="1:24" s="32" customFormat="1" ht="14" customHeight="1">
      <c r="A217" s="148" t="s">
        <v>23</v>
      </c>
      <c r="B217" s="146" t="s">
        <v>20</v>
      </c>
      <c r="C217" s="147" t="s">
        <v>435</v>
      </c>
      <c r="D217" s="6" t="s">
        <v>1009</v>
      </c>
      <c r="E217" s="148" t="s">
        <v>933</v>
      </c>
      <c r="F217" s="146">
        <v>165</v>
      </c>
      <c r="G217" s="146">
        <v>0.22170100000000001</v>
      </c>
      <c r="H217" s="146">
        <v>8.4979700000000005E-2</v>
      </c>
      <c r="I217" s="6">
        <f t="shared" si="27"/>
        <v>5.5140787999999996E-2</v>
      </c>
      <c r="J217" s="6">
        <f t="shared" si="28"/>
        <v>0.38826121200000002</v>
      </c>
      <c r="K217" s="6">
        <f t="shared" si="29"/>
        <v>1.2481981108285047</v>
      </c>
      <c r="L217" s="6">
        <f t="shared" si="30"/>
        <v>1.0566893733870282</v>
      </c>
      <c r="M217" s="6">
        <f t="shared" si="31"/>
        <v>1.4744148688483196</v>
      </c>
      <c r="N217" s="146">
        <v>9.0840599999999997E-3</v>
      </c>
      <c r="O217" s="150"/>
      <c r="P217" s="151" t="s">
        <v>934</v>
      </c>
      <c r="Q217" s="152">
        <v>0.119797</v>
      </c>
      <c r="R217" s="68" t="s">
        <v>14</v>
      </c>
      <c r="S217" s="68" t="s">
        <v>14</v>
      </c>
      <c r="T217" s="68" t="s">
        <v>14</v>
      </c>
      <c r="U217" s="69" t="s">
        <v>14</v>
      </c>
      <c r="V217" s="68" t="s">
        <v>14</v>
      </c>
      <c r="W217" s="68" t="s">
        <v>14</v>
      </c>
      <c r="X217" s="109" t="s">
        <v>14</v>
      </c>
    </row>
    <row r="218" spans="1:24" s="32" customFormat="1" ht="14" customHeight="1">
      <c r="A218" s="40" t="s">
        <v>23</v>
      </c>
      <c r="B218" s="5" t="s">
        <v>20</v>
      </c>
      <c r="C218" s="9" t="s">
        <v>435</v>
      </c>
      <c r="D218" s="5" t="s">
        <v>1009</v>
      </c>
      <c r="E218" s="40" t="s">
        <v>12</v>
      </c>
      <c r="F218" s="5">
        <v>91</v>
      </c>
      <c r="G218" s="5">
        <v>0.19346844571292801</v>
      </c>
      <c r="H218" s="5">
        <v>0.115837828417374</v>
      </c>
      <c r="I218" s="5">
        <f t="shared" ref="I218:I222" si="42">G218-1.96*H218</f>
        <v>-3.3573697985125023E-2</v>
      </c>
      <c r="J218" s="5">
        <f t="shared" ref="J218:J222" si="43">G218+1.96*H218</f>
        <v>0.42051058941098107</v>
      </c>
      <c r="K218" s="5">
        <f t="shared" ref="K218:K222" si="44">EXP(G218)</f>
        <v>1.2134510963631508</v>
      </c>
      <c r="L218" s="5">
        <f t="shared" ref="L218:L222" si="45">EXP(I218)</f>
        <v>0.96698364385910307</v>
      </c>
      <c r="M218" s="5">
        <f t="shared" ref="M218:M222" si="46">EXP(J218)</f>
        <v>1.522738851495488</v>
      </c>
      <c r="N218" s="5">
        <v>9.4886451176950701E-2</v>
      </c>
      <c r="O218" s="37">
        <v>104.43029500247199</v>
      </c>
      <c r="P218" s="38">
        <v>90</v>
      </c>
      <c r="Q218" s="39">
        <v>0.141857040147404</v>
      </c>
      <c r="R218" s="38">
        <v>1.0518125070008001E-2</v>
      </c>
      <c r="S218" s="38">
        <v>4.6307578050471801E-3</v>
      </c>
      <c r="T218" s="38">
        <v>2.5536531274710499E-2</v>
      </c>
      <c r="U218" s="37">
        <v>9.3633243646172905E-3</v>
      </c>
      <c r="V218" s="46">
        <v>7.4543473599560496E-5</v>
      </c>
      <c r="W218" s="38" t="b">
        <v>1</v>
      </c>
      <c r="X218" s="39">
        <v>0</v>
      </c>
    </row>
    <row r="219" spans="1:24" s="32" customFormat="1" ht="14" customHeight="1">
      <c r="A219" s="40" t="s">
        <v>23</v>
      </c>
      <c r="B219" s="5" t="s">
        <v>20</v>
      </c>
      <c r="C219" s="9" t="s">
        <v>435</v>
      </c>
      <c r="D219" s="5" t="s">
        <v>1009</v>
      </c>
      <c r="E219" s="40" t="s">
        <v>13</v>
      </c>
      <c r="F219" s="5">
        <v>91</v>
      </c>
      <c r="G219" s="5">
        <v>-0.74791453919143502</v>
      </c>
      <c r="H219" s="5">
        <v>0.42965193101915999</v>
      </c>
      <c r="I219" s="5">
        <f t="shared" si="42"/>
        <v>-1.5900323239889886</v>
      </c>
      <c r="J219" s="5">
        <f t="shared" si="43"/>
        <v>9.4203245606118591E-2</v>
      </c>
      <c r="K219" s="5">
        <f t="shared" si="44"/>
        <v>0.47335268258420116</v>
      </c>
      <c r="L219" s="5">
        <f t="shared" si="45"/>
        <v>0.20391902015151894</v>
      </c>
      <c r="M219" s="5">
        <f t="shared" si="46"/>
        <v>1.0987830460502068</v>
      </c>
      <c r="N219" s="5">
        <v>8.5184226807443794E-2</v>
      </c>
      <c r="O219" s="37">
        <v>98.708440497389603</v>
      </c>
      <c r="P219" s="38">
        <v>89</v>
      </c>
      <c r="Q219" s="39">
        <v>0.225922751099805</v>
      </c>
      <c r="R219" s="38" t="s">
        <v>14</v>
      </c>
      <c r="S219" s="38" t="s">
        <v>14</v>
      </c>
      <c r="T219" s="38" t="s">
        <v>14</v>
      </c>
      <c r="U219" s="37" t="s">
        <v>14</v>
      </c>
      <c r="V219" s="38" t="s">
        <v>14</v>
      </c>
      <c r="W219" s="38" t="s">
        <v>14</v>
      </c>
      <c r="X219" s="39" t="s">
        <v>14</v>
      </c>
    </row>
    <row r="220" spans="1:24" s="32" customFormat="1" ht="14" customHeight="1">
      <c r="A220" s="40" t="s">
        <v>23</v>
      </c>
      <c r="B220" s="5" t="s">
        <v>20</v>
      </c>
      <c r="C220" s="9" t="s">
        <v>435</v>
      </c>
      <c r="D220" s="5" t="s">
        <v>1009</v>
      </c>
      <c r="E220" s="40" t="s">
        <v>15</v>
      </c>
      <c r="F220" s="5">
        <v>91</v>
      </c>
      <c r="G220" s="5">
        <v>-0.20428874414081699</v>
      </c>
      <c r="H220" s="5">
        <v>0.43759799001136501</v>
      </c>
      <c r="I220" s="5">
        <f t="shared" si="42"/>
        <v>-1.0619808045630923</v>
      </c>
      <c r="J220" s="5">
        <f t="shared" si="43"/>
        <v>0.65340331628145842</v>
      </c>
      <c r="K220" s="5">
        <f t="shared" si="44"/>
        <v>0.81522694519612904</v>
      </c>
      <c r="L220" s="5">
        <f t="shared" si="45"/>
        <v>0.34577022830620813</v>
      </c>
      <c r="M220" s="5">
        <f t="shared" si="46"/>
        <v>1.9220711263355463</v>
      </c>
      <c r="N220" s="5">
        <v>0.64174171161983096</v>
      </c>
      <c r="O220" s="37" t="s">
        <v>14</v>
      </c>
      <c r="P220" s="38" t="s">
        <v>14</v>
      </c>
      <c r="Q220" s="39" t="s">
        <v>14</v>
      </c>
      <c r="R220" s="38" t="s">
        <v>14</v>
      </c>
      <c r="S220" s="38" t="s">
        <v>14</v>
      </c>
      <c r="T220" s="38" t="s">
        <v>14</v>
      </c>
      <c r="U220" s="37" t="s">
        <v>14</v>
      </c>
      <c r="V220" s="38" t="s">
        <v>14</v>
      </c>
      <c r="W220" s="38" t="s">
        <v>14</v>
      </c>
      <c r="X220" s="39" t="s">
        <v>14</v>
      </c>
    </row>
    <row r="221" spans="1:24" s="32" customFormat="1" ht="14" customHeight="1">
      <c r="A221" s="40" t="s">
        <v>23</v>
      </c>
      <c r="B221" s="5" t="s">
        <v>20</v>
      </c>
      <c r="C221" s="9" t="s">
        <v>435</v>
      </c>
      <c r="D221" s="5" t="s">
        <v>1009</v>
      </c>
      <c r="E221" s="40" t="s">
        <v>16</v>
      </c>
      <c r="F221" s="5">
        <v>91</v>
      </c>
      <c r="G221" s="5">
        <v>0.136082986075659</v>
      </c>
      <c r="H221" s="5">
        <v>0.17042072674414499</v>
      </c>
      <c r="I221" s="5">
        <f t="shared" si="42"/>
        <v>-0.19794163834286516</v>
      </c>
      <c r="J221" s="5">
        <f t="shared" si="43"/>
        <v>0.47010761049418315</v>
      </c>
      <c r="K221" s="5">
        <f t="shared" si="44"/>
        <v>1.1457769731842513</v>
      </c>
      <c r="L221" s="5">
        <f t="shared" si="45"/>
        <v>0.8204177326790747</v>
      </c>
      <c r="M221" s="5">
        <f t="shared" si="46"/>
        <v>1.600166378647496</v>
      </c>
      <c r="N221" s="5">
        <v>0.42457346382915601</v>
      </c>
      <c r="O221" s="37" t="s">
        <v>14</v>
      </c>
      <c r="P221" s="38" t="s">
        <v>14</v>
      </c>
      <c r="Q221" s="39" t="s">
        <v>14</v>
      </c>
      <c r="R221" s="38" t="s">
        <v>14</v>
      </c>
      <c r="S221" s="38" t="s">
        <v>14</v>
      </c>
      <c r="T221" s="38" t="s">
        <v>14</v>
      </c>
      <c r="U221" s="37" t="s">
        <v>14</v>
      </c>
      <c r="V221" s="38" t="s">
        <v>14</v>
      </c>
      <c r="W221" s="38" t="s">
        <v>14</v>
      </c>
      <c r="X221" s="39" t="s">
        <v>14</v>
      </c>
    </row>
    <row r="222" spans="1:24" s="32" customFormat="1" ht="14" customHeight="1" thickBot="1">
      <c r="A222" s="52" t="s">
        <v>23</v>
      </c>
      <c r="B222" s="7" t="s">
        <v>20</v>
      </c>
      <c r="C222" s="94" t="s">
        <v>435</v>
      </c>
      <c r="D222" s="7" t="s">
        <v>1009</v>
      </c>
      <c r="E222" s="52" t="s">
        <v>17</v>
      </c>
      <c r="F222" s="7">
        <v>91</v>
      </c>
      <c r="G222" s="7">
        <v>-0.20428874414081699</v>
      </c>
      <c r="H222" s="7">
        <v>0.33832459334908199</v>
      </c>
      <c r="I222" s="7">
        <f t="shared" si="42"/>
        <v>-0.8674049471050177</v>
      </c>
      <c r="J222" s="7">
        <f t="shared" si="43"/>
        <v>0.45882745882338372</v>
      </c>
      <c r="K222" s="7">
        <f t="shared" si="44"/>
        <v>0.81522694519612904</v>
      </c>
      <c r="L222" s="7">
        <f t="shared" si="45"/>
        <v>0.42004016257203025</v>
      </c>
      <c r="M222" s="7">
        <f t="shared" si="46"/>
        <v>1.5822176815290725</v>
      </c>
      <c r="N222" s="7">
        <v>0.54747916971578803</v>
      </c>
      <c r="O222" s="100" t="s">
        <v>14</v>
      </c>
      <c r="P222" s="98" t="s">
        <v>14</v>
      </c>
      <c r="Q222" s="99" t="s">
        <v>14</v>
      </c>
      <c r="R222" s="98" t="s">
        <v>14</v>
      </c>
      <c r="S222" s="98" t="s">
        <v>14</v>
      </c>
      <c r="T222" s="98" t="s">
        <v>14</v>
      </c>
      <c r="U222" s="100" t="s">
        <v>14</v>
      </c>
      <c r="V222" s="98" t="s">
        <v>14</v>
      </c>
      <c r="W222" s="98" t="s">
        <v>14</v>
      </c>
      <c r="X222" s="99" t="s">
        <v>14</v>
      </c>
    </row>
    <row r="223" spans="1:24" s="32" customFormat="1" ht="14" customHeight="1">
      <c r="A223" s="34" t="s">
        <v>23</v>
      </c>
      <c r="B223" s="32" t="s">
        <v>20</v>
      </c>
      <c r="C223" s="33" t="s">
        <v>432</v>
      </c>
      <c r="D223" s="8" t="s">
        <v>1010</v>
      </c>
      <c r="E223" s="31" t="s">
        <v>933</v>
      </c>
      <c r="F223" s="34">
        <v>165</v>
      </c>
      <c r="G223" s="34">
        <v>-3.1570899999999999E-2</v>
      </c>
      <c r="H223" s="34">
        <v>0.10126</v>
      </c>
      <c r="I223" s="5">
        <f t="shared" ref="I223:I228" si="47">G223-1.96*H223</f>
        <v>-0.23004049999999998</v>
      </c>
      <c r="J223" s="5">
        <f t="shared" ref="J223:J228" si="48">G223+1.96*H223</f>
        <v>0.16689870000000001</v>
      </c>
      <c r="K223" s="5">
        <f t="shared" ref="K223:K228" si="49">EXP(G223)</f>
        <v>0.96892225743033622</v>
      </c>
      <c r="L223" s="5">
        <f t="shared" ref="L223:L228" si="50">EXP(I223)</f>
        <v>0.79450142454404071</v>
      </c>
      <c r="M223" s="5">
        <f t="shared" ref="M223:M228" si="51">EXP(J223)</f>
        <v>1.1816345596644791</v>
      </c>
      <c r="N223" s="34">
        <v>0.75520799999999999</v>
      </c>
      <c r="O223" s="170"/>
      <c r="P223" s="44" t="s">
        <v>934</v>
      </c>
      <c r="Q223" s="36">
        <v>0.31602200000000003</v>
      </c>
      <c r="R223" s="38" t="s">
        <v>14</v>
      </c>
      <c r="S223" s="38" t="s">
        <v>14</v>
      </c>
      <c r="T223" s="38" t="s">
        <v>14</v>
      </c>
      <c r="U223" s="37" t="s">
        <v>14</v>
      </c>
      <c r="V223" s="38" t="s">
        <v>14</v>
      </c>
      <c r="W223" s="38" t="s">
        <v>14</v>
      </c>
      <c r="X223" s="39" t="s">
        <v>14</v>
      </c>
    </row>
    <row r="224" spans="1:24" s="32" customFormat="1" ht="14" customHeight="1">
      <c r="A224" s="5" t="s">
        <v>23</v>
      </c>
      <c r="B224" s="5" t="s">
        <v>20</v>
      </c>
      <c r="C224" s="9" t="s">
        <v>432</v>
      </c>
      <c r="D224" s="8" t="s">
        <v>1010</v>
      </c>
      <c r="E224" s="40" t="s">
        <v>12</v>
      </c>
      <c r="F224" s="8">
        <v>91</v>
      </c>
      <c r="G224" s="8">
        <v>-0.163818303271489</v>
      </c>
      <c r="H224" s="8">
        <v>0.12787261406078701</v>
      </c>
      <c r="I224" s="8">
        <f t="shared" si="47"/>
        <v>-0.41444862683063155</v>
      </c>
      <c r="J224" s="8">
        <f t="shared" si="48"/>
        <v>8.6812020287653557E-2</v>
      </c>
      <c r="K224" s="8">
        <f t="shared" si="49"/>
        <v>0.84889624953983844</v>
      </c>
      <c r="L224" s="8">
        <f t="shared" si="50"/>
        <v>0.66070447501267504</v>
      </c>
      <c r="M224" s="8">
        <f t="shared" si="51"/>
        <v>1.0906916325471825</v>
      </c>
      <c r="N224" s="8">
        <v>0.200156628480056</v>
      </c>
      <c r="O224" s="37">
        <v>89.376945361558498</v>
      </c>
      <c r="P224" s="38">
        <v>90</v>
      </c>
      <c r="Q224" s="39">
        <v>0.49872418117163703</v>
      </c>
      <c r="R224" s="67">
        <v>7.8063275061197304E-3</v>
      </c>
      <c r="S224" s="67">
        <v>5.2330081052596603E-3</v>
      </c>
      <c r="T224" s="67">
        <v>0.13930149794731</v>
      </c>
      <c r="U224" s="37">
        <v>9.3633243646172905E-3</v>
      </c>
      <c r="V224" s="46">
        <v>7.9953576344875496E-5</v>
      </c>
      <c r="W224" s="38" t="b">
        <v>1</v>
      </c>
      <c r="X224" s="39">
        <v>0</v>
      </c>
    </row>
    <row r="225" spans="1:24" s="32" customFormat="1" ht="14" customHeight="1">
      <c r="A225" s="5" t="s">
        <v>23</v>
      </c>
      <c r="B225" s="5" t="s">
        <v>20</v>
      </c>
      <c r="C225" s="9" t="s">
        <v>432</v>
      </c>
      <c r="D225" s="8" t="s">
        <v>1010</v>
      </c>
      <c r="E225" s="40" t="s">
        <v>13</v>
      </c>
      <c r="F225" s="8">
        <v>91</v>
      </c>
      <c r="G225" s="8">
        <v>-0.86236273348083803</v>
      </c>
      <c r="H225" s="8">
        <v>0.48541792287222302</v>
      </c>
      <c r="I225" s="8">
        <f t="shared" si="47"/>
        <v>-1.8137818623103952</v>
      </c>
      <c r="J225" s="8">
        <f t="shared" si="48"/>
        <v>8.905639534871912E-2</v>
      </c>
      <c r="K225" s="8">
        <f t="shared" si="49"/>
        <v>0.42216344332150729</v>
      </c>
      <c r="L225" s="8">
        <f t="shared" si="50"/>
        <v>0.1630363882470576</v>
      </c>
      <c r="M225" s="8">
        <f t="shared" si="51"/>
        <v>1.0931423027293907</v>
      </c>
      <c r="N225" s="8">
        <v>7.9061599912260805E-2</v>
      </c>
      <c r="O225" s="37">
        <v>87.151634331562207</v>
      </c>
      <c r="P225" s="38">
        <v>89</v>
      </c>
      <c r="Q225" s="39">
        <v>0.535629664623684</v>
      </c>
      <c r="R225" s="67" t="s">
        <v>14</v>
      </c>
      <c r="S225" s="67" t="s">
        <v>14</v>
      </c>
      <c r="T225" s="67" t="s">
        <v>14</v>
      </c>
      <c r="U225" s="37" t="s">
        <v>14</v>
      </c>
      <c r="V225" s="38" t="s">
        <v>14</v>
      </c>
      <c r="W225" s="38" t="s">
        <v>14</v>
      </c>
      <c r="X225" s="39" t="s">
        <v>14</v>
      </c>
    </row>
    <row r="226" spans="1:24" s="32" customFormat="1" ht="14" customHeight="1">
      <c r="A226" s="5" t="s">
        <v>23</v>
      </c>
      <c r="B226" s="5" t="s">
        <v>20</v>
      </c>
      <c r="C226" s="9" t="s">
        <v>432</v>
      </c>
      <c r="D226" s="8" t="s">
        <v>1010</v>
      </c>
      <c r="E226" s="40" t="s">
        <v>15</v>
      </c>
      <c r="F226" s="8">
        <v>91</v>
      </c>
      <c r="G226" s="8">
        <v>-0.18661298801520201</v>
      </c>
      <c r="H226" s="8">
        <v>0.48544438876199902</v>
      </c>
      <c r="I226" s="8">
        <f t="shared" si="47"/>
        <v>-1.1380839899887201</v>
      </c>
      <c r="J226" s="8">
        <f t="shared" si="48"/>
        <v>0.7648580139583161</v>
      </c>
      <c r="K226" s="8">
        <f t="shared" si="49"/>
        <v>0.8297648031764413</v>
      </c>
      <c r="L226" s="8">
        <f t="shared" si="50"/>
        <v>0.32043238568191218</v>
      </c>
      <c r="M226" s="8">
        <f t="shared" si="51"/>
        <v>2.1486892691112387</v>
      </c>
      <c r="N226" s="8">
        <v>0.70157635392147599</v>
      </c>
      <c r="O226" s="37" t="s">
        <v>14</v>
      </c>
      <c r="P226" s="38" t="s">
        <v>14</v>
      </c>
      <c r="Q226" s="39" t="s">
        <v>14</v>
      </c>
      <c r="R226" s="67" t="s">
        <v>14</v>
      </c>
      <c r="S226" s="67" t="s">
        <v>14</v>
      </c>
      <c r="T226" s="67" t="s">
        <v>14</v>
      </c>
      <c r="U226" s="37" t="s">
        <v>14</v>
      </c>
      <c r="V226" s="38" t="s">
        <v>14</v>
      </c>
      <c r="W226" s="38" t="s">
        <v>14</v>
      </c>
      <c r="X226" s="39" t="s">
        <v>14</v>
      </c>
    </row>
    <row r="227" spans="1:24" s="32" customFormat="1" ht="14" customHeight="1">
      <c r="A227" s="5" t="s">
        <v>23</v>
      </c>
      <c r="B227" s="5" t="s">
        <v>20</v>
      </c>
      <c r="C227" s="9" t="s">
        <v>432</v>
      </c>
      <c r="D227" s="8" t="s">
        <v>1010</v>
      </c>
      <c r="E227" s="40" t="s">
        <v>16</v>
      </c>
      <c r="F227" s="8">
        <v>91</v>
      </c>
      <c r="G227" s="8">
        <v>-0.18429240935326599</v>
      </c>
      <c r="H227" s="8">
        <v>0.19553987857653199</v>
      </c>
      <c r="I227" s="8">
        <f t="shared" si="47"/>
        <v>-0.5675505713632687</v>
      </c>
      <c r="J227" s="8">
        <f t="shared" si="48"/>
        <v>0.19896575265673669</v>
      </c>
      <c r="K227" s="8">
        <f t="shared" si="49"/>
        <v>0.8316925735794487</v>
      </c>
      <c r="L227" s="8">
        <f t="shared" si="50"/>
        <v>0.56691235078155156</v>
      </c>
      <c r="M227" s="8">
        <f t="shared" si="51"/>
        <v>1.2201401786247983</v>
      </c>
      <c r="N227" s="8">
        <v>0.34594698628708298</v>
      </c>
      <c r="O227" s="37" t="s">
        <v>14</v>
      </c>
      <c r="P227" s="38" t="s">
        <v>14</v>
      </c>
      <c r="Q227" s="39" t="s">
        <v>14</v>
      </c>
      <c r="R227" s="67" t="s">
        <v>14</v>
      </c>
      <c r="S227" s="67" t="s">
        <v>14</v>
      </c>
      <c r="T227" s="67" t="s">
        <v>14</v>
      </c>
      <c r="U227" s="37" t="s">
        <v>14</v>
      </c>
      <c r="V227" s="38" t="s">
        <v>14</v>
      </c>
      <c r="W227" s="38" t="s">
        <v>14</v>
      </c>
      <c r="X227" s="39" t="s">
        <v>14</v>
      </c>
    </row>
    <row r="228" spans="1:24" s="32" customFormat="1" ht="14" customHeight="1">
      <c r="A228" s="5" t="s">
        <v>23</v>
      </c>
      <c r="B228" s="5" t="s">
        <v>20</v>
      </c>
      <c r="C228" s="9" t="s">
        <v>432</v>
      </c>
      <c r="D228" s="8" t="s">
        <v>1010</v>
      </c>
      <c r="E228" s="40" t="s">
        <v>17</v>
      </c>
      <c r="F228" s="8">
        <v>91</v>
      </c>
      <c r="G228" s="8">
        <v>-0.150993685533027</v>
      </c>
      <c r="H228" s="8">
        <v>0.410917674352407</v>
      </c>
      <c r="I228" s="8">
        <f t="shared" si="47"/>
        <v>-0.95639232726374468</v>
      </c>
      <c r="J228" s="8">
        <f t="shared" si="48"/>
        <v>0.65440495619769079</v>
      </c>
      <c r="K228" s="8">
        <f t="shared" si="49"/>
        <v>0.85985312815624271</v>
      </c>
      <c r="L228" s="8">
        <f t="shared" si="50"/>
        <v>0.38427673293328973</v>
      </c>
      <c r="M228" s="8">
        <f t="shared" si="51"/>
        <v>1.9239973140097095</v>
      </c>
      <c r="N228" s="8">
        <v>0.71414244926336801</v>
      </c>
      <c r="O228" s="37" t="s">
        <v>14</v>
      </c>
      <c r="P228" s="38" t="s">
        <v>14</v>
      </c>
      <c r="Q228" s="39" t="s">
        <v>14</v>
      </c>
      <c r="R228" s="67" t="s">
        <v>14</v>
      </c>
      <c r="S228" s="67" t="s">
        <v>14</v>
      </c>
      <c r="T228" s="67" t="s">
        <v>14</v>
      </c>
      <c r="U228" s="37" t="s">
        <v>14</v>
      </c>
      <c r="V228" s="38" t="s">
        <v>14</v>
      </c>
      <c r="W228" s="38" t="s">
        <v>14</v>
      </c>
      <c r="X228" s="39" t="s">
        <v>14</v>
      </c>
    </row>
    <row r="229" spans="1:24" ht="14" customHeight="1" thickBot="1">
      <c r="A229" s="52"/>
      <c r="B229" s="7"/>
      <c r="C229" s="94"/>
      <c r="D229" s="7"/>
      <c r="E229" s="52"/>
      <c r="F229" s="7"/>
      <c r="G229" s="7"/>
      <c r="H229" s="7"/>
      <c r="I229" s="7"/>
      <c r="J229" s="7"/>
      <c r="K229" s="7"/>
      <c r="L229" s="7"/>
      <c r="M229" s="7"/>
      <c r="N229" s="7"/>
      <c r="O229" s="100"/>
      <c r="P229" s="98"/>
      <c r="Q229" s="99"/>
      <c r="R229" s="98"/>
      <c r="S229" s="98"/>
      <c r="T229" s="98"/>
      <c r="U229" s="100"/>
      <c r="V229" s="98"/>
      <c r="W229" s="98"/>
      <c r="X229" s="99"/>
    </row>
    <row r="231" spans="1:24" ht="14" customHeight="1">
      <c r="A231" s="8" t="s">
        <v>1002</v>
      </c>
    </row>
    <row r="232" spans="1:24" ht="14" customHeight="1">
      <c r="A232" s="81" t="s">
        <v>680</v>
      </c>
    </row>
    <row r="233" spans="1:24" ht="14" customHeight="1">
      <c r="A233" s="8" t="s">
        <v>871</v>
      </c>
      <c r="B233" s="8" t="s">
        <v>970</v>
      </c>
    </row>
    <row r="234" spans="1:24" ht="14" customHeight="1">
      <c r="A234" s="8" t="s">
        <v>822</v>
      </c>
      <c r="B234" s="8" t="s">
        <v>971</v>
      </c>
    </row>
    <row r="235" spans="1:24" ht="14" customHeight="1">
      <c r="A235" s="8" t="s">
        <v>596</v>
      </c>
      <c r="B235" s="8" t="s">
        <v>972</v>
      </c>
    </row>
    <row r="236" spans="1:24" ht="14" customHeight="1">
      <c r="A236" s="8" t="s">
        <v>872</v>
      </c>
      <c r="B236" s="8" t="s">
        <v>973</v>
      </c>
    </row>
    <row r="237" spans="1:24" ht="14" customHeight="1">
      <c r="A237" s="8" t="s">
        <v>873</v>
      </c>
      <c r="B237" s="8" t="s">
        <v>974</v>
      </c>
    </row>
    <row r="238" spans="1:24" ht="14" customHeight="1">
      <c r="A238" s="8" t="s">
        <v>593</v>
      </c>
      <c r="B238" s="8" t="s">
        <v>975</v>
      </c>
    </row>
    <row r="239" spans="1:24" ht="14" customHeight="1">
      <c r="A239" s="8" t="s">
        <v>874</v>
      </c>
      <c r="B239" s="8" t="s">
        <v>976</v>
      </c>
    </row>
    <row r="240" spans="1:24" ht="14" customHeight="1">
      <c r="A240" s="8" t="s">
        <v>875</v>
      </c>
      <c r="B240" s="8" t="s">
        <v>977</v>
      </c>
    </row>
    <row r="241" spans="1:2" ht="14" customHeight="1">
      <c r="A241" s="8" t="s">
        <v>597</v>
      </c>
      <c r="B241" s="8" t="s">
        <v>978</v>
      </c>
    </row>
    <row r="242" spans="1:2" ht="14" customHeight="1">
      <c r="A242" s="81" t="s">
        <v>979</v>
      </c>
    </row>
    <row r="243" spans="1:2" ht="14" customHeight="1">
      <c r="A243" s="8" t="s">
        <v>11</v>
      </c>
      <c r="B243" s="8" t="s">
        <v>980</v>
      </c>
    </row>
    <row r="244" spans="1:2" ht="14" customHeight="1">
      <c r="A244" s="8" t="s">
        <v>876</v>
      </c>
      <c r="B244" s="8" t="s">
        <v>981</v>
      </c>
    </row>
    <row r="245" spans="1:2" ht="14" customHeight="1">
      <c r="A245" s="8" t="s">
        <v>982</v>
      </c>
      <c r="B245" s="8" t="s">
        <v>983</v>
      </c>
    </row>
    <row r="246" spans="1:2" ht="14" customHeight="1">
      <c r="A246" s="81" t="s">
        <v>984</v>
      </c>
    </row>
    <row r="247" spans="1:2" ht="14" customHeight="1">
      <c r="A247" s="8" t="s">
        <v>878</v>
      </c>
      <c r="B247" s="8" t="s">
        <v>985</v>
      </c>
    </row>
    <row r="248" spans="1:2" ht="14" customHeight="1">
      <c r="A248" s="8" t="s">
        <v>596</v>
      </c>
      <c r="B248" s="8" t="s">
        <v>986</v>
      </c>
    </row>
    <row r="249" spans="1:2" ht="14" customHeight="1">
      <c r="A249" s="8" t="s">
        <v>879</v>
      </c>
      <c r="B249" s="8" t="s">
        <v>987</v>
      </c>
    </row>
    <row r="250" spans="1:2" ht="14" customHeight="1">
      <c r="A250" s="81" t="s">
        <v>988</v>
      </c>
    </row>
    <row r="251" spans="1:2" ht="14" customHeight="1">
      <c r="A251" s="8" t="s">
        <v>989</v>
      </c>
      <c r="B251" s="8" t="s">
        <v>991</v>
      </c>
    </row>
    <row r="252" spans="1:2" ht="14" customHeight="1">
      <c r="A252" s="8" t="s">
        <v>990</v>
      </c>
      <c r="B252" s="8" t="s">
        <v>992</v>
      </c>
    </row>
    <row r="253" spans="1:2" ht="14" customHeight="1">
      <c r="A253" s="8" t="s">
        <v>886</v>
      </c>
      <c r="B253" s="8" t="s">
        <v>993</v>
      </c>
    </row>
    <row r="254" spans="1:2" ht="14" customHeight="1">
      <c r="A254" s="8" t="s">
        <v>994</v>
      </c>
      <c r="B254" s="8" t="s">
        <v>995</v>
      </c>
    </row>
    <row r="256" spans="1:2" ht="14" customHeight="1">
      <c r="A256" s="215" t="s">
        <v>1015</v>
      </c>
    </row>
  </sheetData>
  <sortState ref="A6:X228">
    <sortCondition ref="B6:B228"/>
    <sortCondition ref="C6:C228"/>
    <sortCondition ref="E6:E228"/>
  </sortState>
  <mergeCells count="24">
    <mergeCell ref="X3:X4"/>
    <mergeCell ref="G3:G4"/>
    <mergeCell ref="T3:T4"/>
    <mergeCell ref="U3:U4"/>
    <mergeCell ref="V3:V4"/>
    <mergeCell ref="W3:W4"/>
    <mergeCell ref="R3:R4"/>
    <mergeCell ref="S3:S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3:A4"/>
    <mergeCell ref="B3:B4"/>
    <mergeCell ref="C3:C4"/>
    <mergeCell ref="E3:E4"/>
    <mergeCell ref="F3:F4"/>
    <mergeCell ref="D3:D4"/>
  </mergeCells>
  <conditionalFormatting sqref="N6:N181 N187 N193 N199 N205 N211 N217 N223">
    <cfRule type="cellIs" dxfId="21" priority="4" operator="lessThan">
      <formula>0.0025</formula>
    </cfRule>
  </conditionalFormatting>
  <conditionalFormatting sqref="N6:N228">
    <cfRule type="cellIs" dxfId="20" priority="1" operator="lessThan">
      <formula>0.0025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920E2-64BB-4041-AD5C-56AC38C30333}">
  <dimension ref="A1:BN6115"/>
  <sheetViews>
    <sheetView workbookViewId="0">
      <selection activeCell="K336" sqref="K336"/>
    </sheetView>
  </sheetViews>
  <sheetFormatPr baseColWidth="10" defaultRowHeight="14" customHeight="1"/>
  <cols>
    <col min="1" max="1" width="14" style="8" customWidth="1"/>
    <col min="2" max="2" width="29.83203125" style="8" customWidth="1"/>
    <col min="3" max="8" width="10.83203125" style="8"/>
    <col min="9" max="9" width="40.5" style="8" customWidth="1"/>
    <col min="10" max="14" width="10.83203125" style="8"/>
    <col min="15" max="15" width="17.6640625" style="8" customWidth="1"/>
    <col min="16" max="16" width="28.6640625" style="8" customWidth="1"/>
    <col min="17" max="22" width="10.83203125" style="8"/>
    <col min="23" max="23" width="32" style="8" customWidth="1"/>
    <col min="24" max="29" width="10.83203125" style="8"/>
    <col min="30" max="30" width="32.5" style="8" customWidth="1"/>
    <col min="31" max="36" width="10.83203125" style="8"/>
    <col min="37" max="37" width="34.5" style="8" customWidth="1"/>
    <col min="38" max="43" width="10.83203125" style="8"/>
    <col min="44" max="44" width="30" style="8" customWidth="1"/>
    <col min="45" max="50" width="10.83203125" style="8"/>
    <col min="51" max="51" width="37.83203125" style="8" customWidth="1"/>
    <col min="52" max="16384" width="10.83203125" style="8"/>
  </cols>
  <sheetData>
    <row r="1" spans="1:66" ht="14" customHeight="1">
      <c r="A1" s="81" t="s">
        <v>1057</v>
      </c>
    </row>
    <row r="2" spans="1:66" ht="14" customHeight="1">
      <c r="AZ2" s="261"/>
      <c r="BA2" s="261"/>
      <c r="BB2" s="261"/>
      <c r="BC2" s="261"/>
      <c r="BD2" s="261"/>
      <c r="BE2" s="261"/>
    </row>
    <row r="3" spans="1:66" ht="14" customHeight="1" thickBot="1"/>
    <row r="4" spans="1:66" s="81" customFormat="1" ht="14" customHeight="1">
      <c r="A4" s="253" t="s">
        <v>903</v>
      </c>
      <c r="B4" s="253" t="s">
        <v>1054</v>
      </c>
      <c r="C4" s="253" t="s">
        <v>24</v>
      </c>
      <c r="D4" s="253" t="s">
        <v>822</v>
      </c>
      <c r="E4" s="253" t="s">
        <v>596</v>
      </c>
      <c r="F4" s="253" t="s">
        <v>597</v>
      </c>
      <c r="G4" s="62"/>
      <c r="H4" s="253" t="s">
        <v>903</v>
      </c>
      <c r="I4" s="253" t="s">
        <v>1054</v>
      </c>
      <c r="J4" s="253" t="s">
        <v>24</v>
      </c>
      <c r="K4" s="253" t="s">
        <v>822</v>
      </c>
      <c r="L4" s="253" t="s">
        <v>596</v>
      </c>
      <c r="M4" s="253" t="s">
        <v>597</v>
      </c>
      <c r="N4" s="62"/>
      <c r="O4" s="253" t="s">
        <v>903</v>
      </c>
      <c r="P4" s="253" t="s">
        <v>1055</v>
      </c>
      <c r="Q4" s="253" t="s">
        <v>24</v>
      </c>
      <c r="R4" s="253" t="s">
        <v>822</v>
      </c>
      <c r="S4" s="253" t="s">
        <v>596</v>
      </c>
      <c r="T4" s="253" t="s">
        <v>597</v>
      </c>
      <c r="U4" s="62"/>
      <c r="V4" s="253" t="s">
        <v>903</v>
      </c>
      <c r="W4" s="253" t="s">
        <v>1055</v>
      </c>
      <c r="X4" s="253" t="s">
        <v>24</v>
      </c>
      <c r="Y4" s="253" t="s">
        <v>822</v>
      </c>
      <c r="Z4" s="253" t="s">
        <v>596</v>
      </c>
      <c r="AA4" s="253" t="s">
        <v>597</v>
      </c>
      <c r="AB4" s="62"/>
      <c r="AC4" s="253" t="s">
        <v>903</v>
      </c>
      <c r="AD4" s="253" t="s">
        <v>1055</v>
      </c>
      <c r="AE4" s="253" t="s">
        <v>24</v>
      </c>
      <c r="AF4" s="253" t="s">
        <v>822</v>
      </c>
      <c r="AG4" s="253" t="s">
        <v>596</v>
      </c>
      <c r="AH4" s="253" t="s">
        <v>597</v>
      </c>
      <c r="AI4" s="62"/>
      <c r="AJ4" s="253" t="s">
        <v>903</v>
      </c>
      <c r="AK4" s="253" t="s">
        <v>1055</v>
      </c>
      <c r="AL4" s="253" t="s">
        <v>24</v>
      </c>
      <c r="AM4" s="253" t="s">
        <v>822</v>
      </c>
      <c r="AN4" s="253" t="s">
        <v>596</v>
      </c>
      <c r="AO4" s="253" t="s">
        <v>597</v>
      </c>
      <c r="AP4" s="62"/>
      <c r="AQ4" s="253" t="s">
        <v>903</v>
      </c>
      <c r="AR4" s="253" t="s">
        <v>1055</v>
      </c>
      <c r="AS4" s="253" t="s">
        <v>24</v>
      </c>
      <c r="AT4" s="253" t="s">
        <v>822</v>
      </c>
      <c r="AU4" s="253" t="s">
        <v>596</v>
      </c>
      <c r="AV4" s="253" t="s">
        <v>597</v>
      </c>
      <c r="AW4" s="62"/>
      <c r="AX4" s="253" t="s">
        <v>903</v>
      </c>
      <c r="AY4" s="253" t="s">
        <v>1055</v>
      </c>
      <c r="AZ4" s="253" t="s">
        <v>24</v>
      </c>
      <c r="BA4" s="253" t="s">
        <v>822</v>
      </c>
      <c r="BB4" s="253" t="s">
        <v>596</v>
      </c>
      <c r="BC4" s="255" t="s">
        <v>597</v>
      </c>
    </row>
    <row r="5" spans="1:66" s="81" customFormat="1" ht="14" customHeight="1" thickBot="1">
      <c r="A5" s="254"/>
      <c r="B5" s="254"/>
      <c r="C5" s="254"/>
      <c r="D5" s="254"/>
      <c r="E5" s="254"/>
      <c r="F5" s="254"/>
      <c r="G5" s="58"/>
      <c r="H5" s="254"/>
      <c r="I5" s="254"/>
      <c r="J5" s="254"/>
      <c r="K5" s="254"/>
      <c r="L5" s="254"/>
      <c r="M5" s="254"/>
      <c r="N5" s="58"/>
      <c r="O5" s="254"/>
      <c r="P5" s="254"/>
      <c r="Q5" s="254"/>
      <c r="R5" s="254"/>
      <c r="S5" s="254"/>
      <c r="T5" s="254"/>
      <c r="U5" s="58"/>
      <c r="V5" s="254"/>
      <c r="W5" s="254"/>
      <c r="X5" s="254"/>
      <c r="Y5" s="254"/>
      <c r="Z5" s="254"/>
      <c r="AA5" s="254"/>
      <c r="AB5" s="58"/>
      <c r="AC5" s="254"/>
      <c r="AD5" s="254"/>
      <c r="AE5" s="254"/>
      <c r="AF5" s="254"/>
      <c r="AG5" s="254"/>
      <c r="AH5" s="254"/>
      <c r="AI5" s="58"/>
      <c r="AJ5" s="254"/>
      <c r="AK5" s="254"/>
      <c r="AL5" s="254"/>
      <c r="AM5" s="254"/>
      <c r="AN5" s="254"/>
      <c r="AO5" s="254"/>
      <c r="AP5" s="58"/>
      <c r="AQ5" s="254"/>
      <c r="AR5" s="254"/>
      <c r="AS5" s="254"/>
      <c r="AT5" s="254"/>
      <c r="AU5" s="254"/>
      <c r="AV5" s="254"/>
      <c r="AW5" s="58"/>
      <c r="AX5" s="254"/>
      <c r="AY5" s="254"/>
      <c r="AZ5" s="254"/>
      <c r="BA5" s="254"/>
      <c r="BB5" s="254"/>
      <c r="BC5" s="256"/>
    </row>
    <row r="6" spans="1:66" ht="14" customHeight="1">
      <c r="BL6" s="211"/>
      <c r="BM6" s="211"/>
      <c r="BN6" s="211"/>
    </row>
    <row r="7" spans="1:66" ht="14" customHeight="1">
      <c r="A7" s="8" t="s">
        <v>1001</v>
      </c>
      <c r="B7" s="8" t="s">
        <v>1003</v>
      </c>
      <c r="C7" s="8" t="s">
        <v>25</v>
      </c>
      <c r="D7" s="8">
        <v>-0.104706203916777</v>
      </c>
      <c r="E7" s="8">
        <v>0.11222914200456199</v>
      </c>
      <c r="F7" s="8">
        <v>0.35083646422192799</v>
      </c>
      <c r="H7" s="8" t="s">
        <v>1001</v>
      </c>
      <c r="I7" s="8" t="s">
        <v>1051</v>
      </c>
      <c r="J7" s="8" t="s">
        <v>25</v>
      </c>
      <c r="K7" s="8">
        <v>-0.130358976439958</v>
      </c>
      <c r="L7" s="8">
        <v>0.11012956650500901</v>
      </c>
      <c r="M7" s="8">
        <v>0.23653684216183901</v>
      </c>
      <c r="O7" s="8" t="s">
        <v>1001</v>
      </c>
      <c r="P7" s="8" t="s">
        <v>1052</v>
      </c>
      <c r="Q7" s="8" t="s">
        <v>25</v>
      </c>
      <c r="R7" s="8">
        <v>-0.18608288271426701</v>
      </c>
      <c r="S7" s="8">
        <v>9.5317905128656802E-2</v>
      </c>
      <c r="T7" s="8">
        <v>5.0910394996047603E-2</v>
      </c>
      <c r="V7" s="8" t="s">
        <v>1001</v>
      </c>
      <c r="W7" s="8" t="s">
        <v>1042</v>
      </c>
      <c r="X7" s="8" t="s">
        <v>25</v>
      </c>
      <c r="Y7" s="8">
        <v>-0.16204805475124101</v>
      </c>
      <c r="Z7" s="8">
        <v>0.14386649254876199</v>
      </c>
      <c r="AA7" s="8">
        <v>0.26000554714160601</v>
      </c>
      <c r="AC7" s="8" t="s">
        <v>1001</v>
      </c>
      <c r="AD7" s="8" t="s">
        <v>1007</v>
      </c>
      <c r="AE7" s="8" t="s">
        <v>25</v>
      </c>
      <c r="AF7" s="8">
        <v>-7.5943499242682094E-2</v>
      </c>
      <c r="AG7" s="8">
        <v>7.6707641243841301E-2</v>
      </c>
      <c r="AH7" s="8">
        <v>0.322155421321907</v>
      </c>
      <c r="AJ7" s="8" t="s">
        <v>1001</v>
      </c>
      <c r="AK7" s="8" t="s">
        <v>1053</v>
      </c>
      <c r="AL7" s="8" t="s">
        <v>25</v>
      </c>
      <c r="AM7" s="8">
        <v>-0.110822497142588</v>
      </c>
      <c r="AN7" s="8">
        <v>8.4781599755027498E-2</v>
      </c>
      <c r="AO7" s="8">
        <v>0.191160855608386</v>
      </c>
      <c r="AQ7" s="8" t="s">
        <v>1001</v>
      </c>
      <c r="AR7" s="8" t="s">
        <v>1009</v>
      </c>
      <c r="AS7" s="8" t="s">
        <v>25</v>
      </c>
      <c r="AT7" s="8">
        <v>7.9112727743988795E-2</v>
      </c>
      <c r="AU7" s="8">
        <v>4.2026643273096798E-2</v>
      </c>
      <c r="AV7" s="8">
        <v>5.9775997763531402E-2</v>
      </c>
      <c r="AX7" s="8" t="s">
        <v>1001</v>
      </c>
      <c r="AY7" s="8" t="s">
        <v>1013</v>
      </c>
      <c r="AZ7" s="8" t="s">
        <v>25</v>
      </c>
      <c r="BA7" s="8">
        <v>7.4123765007120798E-2</v>
      </c>
      <c r="BB7" s="8">
        <v>4.8094684266123601E-2</v>
      </c>
      <c r="BC7" s="8">
        <v>0.12326691544882599</v>
      </c>
      <c r="BL7" s="172"/>
      <c r="BM7" s="172"/>
      <c r="BN7" s="172"/>
    </row>
    <row r="8" spans="1:66" ht="14" customHeight="1">
      <c r="A8" s="8" t="s">
        <v>1001</v>
      </c>
      <c r="B8" s="8" t="s">
        <v>1003</v>
      </c>
      <c r="C8" s="8" t="s">
        <v>26</v>
      </c>
      <c r="D8" s="8">
        <v>-6.4192865530374899E-2</v>
      </c>
      <c r="E8" s="8">
        <v>0.103993786146126</v>
      </c>
      <c r="F8" s="8">
        <v>0.53705271200140503</v>
      </c>
      <c r="H8" s="8" t="s">
        <v>1001</v>
      </c>
      <c r="I8" s="8" t="s">
        <v>1051</v>
      </c>
      <c r="J8" s="8" t="s">
        <v>26</v>
      </c>
      <c r="K8" s="8">
        <v>-0.101795618629798</v>
      </c>
      <c r="L8" s="8">
        <v>0.10275557655919</v>
      </c>
      <c r="M8" s="8">
        <v>0.32185267896272102</v>
      </c>
      <c r="O8" s="8" t="s">
        <v>1001</v>
      </c>
      <c r="P8" s="8" t="s">
        <v>1052</v>
      </c>
      <c r="Q8" s="8" t="s">
        <v>26</v>
      </c>
      <c r="R8" s="8">
        <v>-0.17290117167913799</v>
      </c>
      <c r="S8" s="8">
        <v>9.5013923891497001E-2</v>
      </c>
      <c r="T8" s="8">
        <v>6.8797752770970805E-2</v>
      </c>
      <c r="V8" s="8" t="s">
        <v>1001</v>
      </c>
      <c r="W8" s="8" t="s">
        <v>1042</v>
      </c>
      <c r="X8" s="8" t="s">
        <v>26</v>
      </c>
      <c r="Y8" s="8">
        <v>-7.8068584736792401E-2</v>
      </c>
      <c r="Z8" s="8">
        <v>0.14523809118677999</v>
      </c>
      <c r="AA8" s="8">
        <v>0.59090749441035395</v>
      </c>
      <c r="AC8" s="8" t="s">
        <v>1001</v>
      </c>
      <c r="AD8" s="8" t="s">
        <v>1007</v>
      </c>
      <c r="AE8" s="8" t="s">
        <v>26</v>
      </c>
      <c r="AF8" s="8">
        <v>-4.2227983124847199E-2</v>
      </c>
      <c r="AG8" s="8">
        <v>7.4506831758259395E-2</v>
      </c>
      <c r="AH8" s="8">
        <v>0.57087277091164301</v>
      </c>
      <c r="AJ8" s="8" t="s">
        <v>1001</v>
      </c>
      <c r="AK8" s="8" t="s">
        <v>1053</v>
      </c>
      <c r="AL8" s="8" t="s">
        <v>26</v>
      </c>
      <c r="AM8" s="8">
        <v>-4.9653381140265199E-2</v>
      </c>
      <c r="AN8" s="8">
        <v>7.6371248527745003E-2</v>
      </c>
      <c r="AO8" s="8">
        <v>0.51559014272353298</v>
      </c>
      <c r="AQ8" s="8" t="s">
        <v>1001</v>
      </c>
      <c r="AR8" s="8" t="s">
        <v>1009</v>
      </c>
      <c r="AS8" s="8" t="s">
        <v>26</v>
      </c>
      <c r="AT8" s="8">
        <v>8.9682599590509504E-2</v>
      </c>
      <c r="AU8" s="8">
        <v>3.8036437271122797E-2</v>
      </c>
      <c r="AV8" s="8">
        <v>1.8383219726095801E-2</v>
      </c>
      <c r="AX8" s="8" t="s">
        <v>1001</v>
      </c>
      <c r="AY8" s="8" t="s">
        <v>1013</v>
      </c>
      <c r="AZ8" s="8" t="s">
        <v>26</v>
      </c>
      <c r="BA8" s="8">
        <v>8.9706193234409398E-2</v>
      </c>
      <c r="BB8" s="8">
        <v>4.0628567024432599E-2</v>
      </c>
      <c r="BC8" s="8">
        <v>2.7247160513804401E-2</v>
      </c>
      <c r="BL8" s="172"/>
      <c r="BM8" s="172"/>
      <c r="BN8" s="172"/>
    </row>
    <row r="9" spans="1:66" ht="14" customHeight="1">
      <c r="A9" s="8" t="s">
        <v>1001</v>
      </c>
      <c r="B9" s="8" t="s">
        <v>1003</v>
      </c>
      <c r="C9" s="8" t="s">
        <v>27</v>
      </c>
      <c r="D9" s="8">
        <v>-0.13562815151073501</v>
      </c>
      <c r="E9" s="8">
        <v>9.8179984210216703E-2</v>
      </c>
      <c r="F9" s="8">
        <v>0.16714874030962301</v>
      </c>
      <c r="H9" s="8" t="s">
        <v>1001</v>
      </c>
      <c r="I9" s="8" t="s">
        <v>1051</v>
      </c>
      <c r="J9" s="8" t="s">
        <v>27</v>
      </c>
      <c r="K9" s="8">
        <v>-0.16197984794518799</v>
      </c>
      <c r="L9" s="8">
        <v>0.102930744333303</v>
      </c>
      <c r="M9" s="8">
        <v>0.115561910301792</v>
      </c>
      <c r="O9" s="8" t="s">
        <v>1001</v>
      </c>
      <c r="P9" s="8" t="s">
        <v>1052</v>
      </c>
      <c r="Q9" s="8" t="s">
        <v>27</v>
      </c>
      <c r="R9" s="8">
        <v>-0.22191452471203399</v>
      </c>
      <c r="S9" s="8">
        <v>9.5842976048192696E-2</v>
      </c>
      <c r="T9" s="8">
        <v>2.0591223829620801E-2</v>
      </c>
      <c r="V9" s="8" t="s">
        <v>1001</v>
      </c>
      <c r="W9" s="8" t="s">
        <v>1042</v>
      </c>
      <c r="X9" s="8" t="s">
        <v>27</v>
      </c>
      <c r="Y9" s="8">
        <v>-0.20845231578551299</v>
      </c>
      <c r="Z9" s="8">
        <v>0.146229274562792</v>
      </c>
      <c r="AA9" s="8">
        <v>0.154007811543342</v>
      </c>
      <c r="AC9" s="8" t="s">
        <v>1001</v>
      </c>
      <c r="AD9" s="8" t="s">
        <v>1007</v>
      </c>
      <c r="AE9" s="8" t="s">
        <v>27</v>
      </c>
      <c r="AF9" s="8">
        <v>-9.3683792720352793E-2</v>
      </c>
      <c r="AG9" s="8">
        <v>6.7868691828771394E-2</v>
      </c>
      <c r="AH9" s="8">
        <v>0.16747326646150801</v>
      </c>
      <c r="AJ9" s="8" t="s">
        <v>1001</v>
      </c>
      <c r="AK9" s="8" t="s">
        <v>1053</v>
      </c>
      <c r="AL9" s="8" t="s">
        <v>27</v>
      </c>
      <c r="AM9" s="8">
        <v>-0.118248183895917</v>
      </c>
      <c r="AN9" s="8">
        <v>8.03582292199677E-2</v>
      </c>
      <c r="AO9" s="8">
        <v>0.14115241782141</v>
      </c>
      <c r="AQ9" s="8" t="s">
        <v>1001</v>
      </c>
      <c r="AR9" s="8" t="s">
        <v>1009</v>
      </c>
      <c r="AS9" s="8" t="s">
        <v>27</v>
      </c>
      <c r="AT9" s="8">
        <v>5.0569763467865E-2</v>
      </c>
      <c r="AU9" s="8">
        <v>3.1976864092689398E-2</v>
      </c>
      <c r="AV9" s="8">
        <v>0.113775527533338</v>
      </c>
      <c r="AX9" s="8" t="s">
        <v>1001</v>
      </c>
      <c r="AY9" s="8" t="s">
        <v>1013</v>
      </c>
      <c r="AZ9" s="8" t="s">
        <v>27</v>
      </c>
      <c r="BA9" s="8">
        <v>4.45751652046101E-2</v>
      </c>
      <c r="BB9" s="8">
        <v>4.0658824350534799E-2</v>
      </c>
      <c r="BC9" s="8">
        <v>0.27293786805216702</v>
      </c>
      <c r="BL9" s="172"/>
      <c r="BM9" s="172"/>
      <c r="BN9" s="172"/>
    </row>
    <row r="10" spans="1:66" ht="14" customHeight="1">
      <c r="A10" s="8" t="s">
        <v>1001</v>
      </c>
      <c r="B10" s="8" t="s">
        <v>1003</v>
      </c>
      <c r="C10" s="8" t="s">
        <v>28</v>
      </c>
      <c r="D10" s="8">
        <v>-6.0623465925817702E-2</v>
      </c>
      <c r="E10" s="8">
        <v>0.100276192256692</v>
      </c>
      <c r="F10" s="8">
        <v>0.54546813601312905</v>
      </c>
      <c r="H10" s="8" t="s">
        <v>1001</v>
      </c>
      <c r="I10" s="8" t="s">
        <v>1051</v>
      </c>
      <c r="J10" s="8" t="s">
        <v>28</v>
      </c>
      <c r="K10" s="8">
        <v>-0.110444708093776</v>
      </c>
      <c r="L10" s="8">
        <v>0.101443372366122</v>
      </c>
      <c r="M10" s="8">
        <v>0.27627181464845502</v>
      </c>
      <c r="O10" s="8" t="s">
        <v>1001</v>
      </c>
      <c r="P10" s="8" t="s">
        <v>1052</v>
      </c>
      <c r="Q10" s="8" t="s">
        <v>28</v>
      </c>
      <c r="R10" s="8">
        <v>-0.18338078255120799</v>
      </c>
      <c r="S10" s="8">
        <v>9.7132568852193693E-2</v>
      </c>
      <c r="T10" s="8">
        <v>5.90335627748097E-2</v>
      </c>
      <c r="V10" s="8" t="s">
        <v>1001</v>
      </c>
      <c r="W10" s="8" t="s">
        <v>1042</v>
      </c>
      <c r="X10" s="8" t="s">
        <v>28</v>
      </c>
      <c r="Y10" s="8">
        <v>-0.18007100223081099</v>
      </c>
      <c r="Z10" s="8">
        <v>0.144297383985558</v>
      </c>
      <c r="AA10" s="8">
        <v>0.21206185106540601</v>
      </c>
      <c r="AC10" s="8" t="s">
        <v>1001</v>
      </c>
      <c r="AD10" s="8" t="s">
        <v>1007</v>
      </c>
      <c r="AE10" s="8" t="s">
        <v>29</v>
      </c>
      <c r="AF10" s="8">
        <v>-6.8830112807035507E-2</v>
      </c>
      <c r="AG10" s="8">
        <v>7.7292897078346107E-2</v>
      </c>
      <c r="AH10" s="8">
        <v>0.37319199691173999</v>
      </c>
      <c r="AJ10" s="8" t="s">
        <v>1001</v>
      </c>
      <c r="AK10" s="8" t="s">
        <v>1053</v>
      </c>
      <c r="AL10" s="8" t="s">
        <v>29</v>
      </c>
      <c r="AM10" s="8">
        <v>-9.49343158830704E-2</v>
      </c>
      <c r="AN10" s="8">
        <v>8.7965112264977496E-2</v>
      </c>
      <c r="AO10" s="8">
        <v>0.28048658838856799</v>
      </c>
      <c r="AQ10" s="8" t="s">
        <v>1001</v>
      </c>
      <c r="AR10" s="8" t="s">
        <v>1009</v>
      </c>
      <c r="AS10" s="8" t="s">
        <v>29</v>
      </c>
      <c r="AT10" s="8">
        <v>7.6559986428276203E-2</v>
      </c>
      <c r="AU10" s="8">
        <v>4.1865343757003098E-2</v>
      </c>
      <c r="AV10" s="8">
        <v>6.7441582689151097E-2</v>
      </c>
      <c r="AX10" s="8" t="s">
        <v>1001</v>
      </c>
      <c r="AY10" s="8" t="s">
        <v>1013</v>
      </c>
      <c r="AZ10" s="8" t="s">
        <v>29</v>
      </c>
      <c r="BA10" s="8">
        <v>7.8677687430961901E-2</v>
      </c>
      <c r="BB10" s="8">
        <v>4.64194494810325E-2</v>
      </c>
      <c r="BC10" s="8">
        <v>9.0088823603617502E-2</v>
      </c>
      <c r="BL10" s="172"/>
      <c r="BM10" s="172"/>
      <c r="BN10" s="172"/>
    </row>
    <row r="11" spans="1:66" ht="14" customHeight="1">
      <c r="A11" s="8" t="s">
        <v>1001</v>
      </c>
      <c r="B11" s="8" t="s">
        <v>1003</v>
      </c>
      <c r="C11" s="8" t="s">
        <v>29</v>
      </c>
      <c r="D11" s="8">
        <v>-0.118469728219569</v>
      </c>
      <c r="E11" s="8">
        <v>0.106239891543949</v>
      </c>
      <c r="F11" s="8">
        <v>0.26480101710965898</v>
      </c>
      <c r="H11" s="8" t="s">
        <v>1001</v>
      </c>
      <c r="I11" s="8" t="s">
        <v>1051</v>
      </c>
      <c r="J11" s="8" t="s">
        <v>29</v>
      </c>
      <c r="K11" s="8">
        <v>-0.15036749626738199</v>
      </c>
      <c r="L11" s="8">
        <v>0.10530005492736701</v>
      </c>
      <c r="M11" s="8">
        <v>0.153294543231104</v>
      </c>
      <c r="O11" s="8" t="s">
        <v>1001</v>
      </c>
      <c r="P11" s="8" t="s">
        <v>1052</v>
      </c>
      <c r="Q11" s="8" t="s">
        <v>29</v>
      </c>
      <c r="R11" s="8">
        <v>-0.19281506191013301</v>
      </c>
      <c r="S11" s="8">
        <v>9.46188162281517E-2</v>
      </c>
      <c r="T11" s="8">
        <v>4.1569052095930599E-2</v>
      </c>
      <c r="V11" s="8" t="s">
        <v>1001</v>
      </c>
      <c r="W11" s="8" t="s">
        <v>1042</v>
      </c>
      <c r="X11" s="8" t="s">
        <v>29</v>
      </c>
      <c r="Y11" s="8">
        <v>-0.19870799428354299</v>
      </c>
      <c r="Z11" s="8">
        <v>0.142117852667309</v>
      </c>
      <c r="AA11" s="8">
        <v>0.16205552488984801</v>
      </c>
      <c r="AC11" s="8" t="s">
        <v>1001</v>
      </c>
      <c r="AD11" s="8" t="s">
        <v>1007</v>
      </c>
      <c r="AE11" s="8" t="s">
        <v>30</v>
      </c>
      <c r="AF11" s="8">
        <v>-2.70617041961396E-2</v>
      </c>
      <c r="AG11" s="8">
        <v>7.1575890613334997E-2</v>
      </c>
      <c r="AH11" s="8">
        <v>0.70536814018123695</v>
      </c>
      <c r="AJ11" s="8" t="s">
        <v>1001</v>
      </c>
      <c r="AK11" s="8" t="s">
        <v>1053</v>
      </c>
      <c r="AL11" s="8" t="s">
        <v>30</v>
      </c>
      <c r="AM11" s="8">
        <v>-4.3414840410204297E-2</v>
      </c>
      <c r="AN11" s="8">
        <v>7.9089507441618398E-2</v>
      </c>
      <c r="AO11" s="8">
        <v>0.58305143195388998</v>
      </c>
      <c r="AQ11" s="8" t="s">
        <v>1001</v>
      </c>
      <c r="AR11" s="8" t="s">
        <v>1009</v>
      </c>
      <c r="AS11" s="8" t="s">
        <v>30</v>
      </c>
      <c r="AT11" s="8">
        <v>7.08720699994147E-2</v>
      </c>
      <c r="AU11" s="8">
        <v>4.2564757636852801E-2</v>
      </c>
      <c r="AV11" s="8">
        <v>9.5904560461703398E-2</v>
      </c>
      <c r="AX11" s="8" t="s">
        <v>1001</v>
      </c>
      <c r="AY11" s="8" t="s">
        <v>1013</v>
      </c>
      <c r="AZ11" s="8" t="s">
        <v>30</v>
      </c>
      <c r="BA11" s="8">
        <v>6.4125521618108305E-2</v>
      </c>
      <c r="BB11" s="8">
        <v>4.92247982172054E-2</v>
      </c>
      <c r="BC11" s="8">
        <v>0.192674586476626</v>
      </c>
      <c r="BL11" s="172"/>
      <c r="BM11" s="172"/>
      <c r="BN11" s="172"/>
    </row>
    <row r="12" spans="1:66" ht="14" customHeight="1">
      <c r="A12" s="8" t="s">
        <v>1001</v>
      </c>
      <c r="B12" s="8" t="s">
        <v>1003</v>
      </c>
      <c r="C12" s="8" t="s">
        <v>30</v>
      </c>
      <c r="D12" s="8">
        <v>-3.65823910772618E-2</v>
      </c>
      <c r="E12" s="8">
        <v>9.6782476804267506E-2</v>
      </c>
      <c r="F12" s="8">
        <v>0.70544122599929204</v>
      </c>
      <c r="H12" s="8" t="s">
        <v>1001</v>
      </c>
      <c r="I12" s="8" t="s">
        <v>1051</v>
      </c>
      <c r="J12" s="8" t="s">
        <v>30</v>
      </c>
      <c r="K12" s="8">
        <v>-6.8813139851716096E-2</v>
      </c>
      <c r="L12" s="8">
        <v>0.105609723425415</v>
      </c>
      <c r="M12" s="8">
        <v>0.514672420514804</v>
      </c>
      <c r="O12" s="8" t="s">
        <v>1001</v>
      </c>
      <c r="P12" s="8" t="s">
        <v>1052</v>
      </c>
      <c r="Q12" s="8" t="s">
        <v>30</v>
      </c>
      <c r="R12" s="8">
        <v>-0.18636542793626301</v>
      </c>
      <c r="S12" s="8">
        <v>9.6793826743493003E-2</v>
      </c>
      <c r="T12" s="8">
        <v>5.4181151564659399E-2</v>
      </c>
      <c r="V12" s="8" t="s">
        <v>1001</v>
      </c>
      <c r="W12" s="8" t="s">
        <v>1042</v>
      </c>
      <c r="X12" s="8" t="s">
        <v>30</v>
      </c>
      <c r="Y12" s="8">
        <v>-0.17318100217975199</v>
      </c>
      <c r="Z12" s="8">
        <v>0.14820743313274401</v>
      </c>
      <c r="AA12" s="8">
        <v>0.24260346215918899</v>
      </c>
      <c r="AC12" s="8" t="s">
        <v>1001</v>
      </c>
      <c r="AD12" s="8" t="s">
        <v>1007</v>
      </c>
      <c r="AE12" s="8" t="s">
        <v>31</v>
      </c>
      <c r="AF12" s="8">
        <v>-3.1183221658280101E-2</v>
      </c>
      <c r="AG12" s="8">
        <v>6.9726794247273197E-2</v>
      </c>
      <c r="AH12" s="8">
        <v>0.65471617323269804</v>
      </c>
      <c r="AJ12" s="8" t="s">
        <v>1001</v>
      </c>
      <c r="AK12" s="8" t="s">
        <v>1053</v>
      </c>
      <c r="AL12" s="8" t="s">
        <v>31</v>
      </c>
      <c r="AM12" s="8">
        <v>-5.6461287664029199E-2</v>
      </c>
      <c r="AN12" s="8">
        <v>8.2538705762741901E-2</v>
      </c>
      <c r="AO12" s="8">
        <v>0.49393834535694098</v>
      </c>
      <c r="AQ12" s="8" t="s">
        <v>1001</v>
      </c>
      <c r="AR12" s="8" t="s">
        <v>1009</v>
      </c>
      <c r="AS12" s="8" t="s">
        <v>31</v>
      </c>
      <c r="AT12" s="8">
        <v>9.3839070969421096E-2</v>
      </c>
      <c r="AU12" s="8">
        <v>3.4135294925044503E-2</v>
      </c>
      <c r="AV12" s="8">
        <v>5.9771268024630102E-3</v>
      </c>
      <c r="AX12" s="8" t="s">
        <v>1001</v>
      </c>
      <c r="AY12" s="8" t="s">
        <v>1013</v>
      </c>
      <c r="AZ12" s="8" t="s">
        <v>31</v>
      </c>
      <c r="BA12" s="8">
        <v>8.3813088994034196E-2</v>
      </c>
      <c r="BB12" s="8">
        <v>4.3591023722717101E-2</v>
      </c>
      <c r="BC12" s="8">
        <v>5.45159274621854E-2</v>
      </c>
      <c r="BL12" s="172"/>
      <c r="BM12" s="172"/>
      <c r="BN12" s="172"/>
    </row>
    <row r="13" spans="1:66" ht="14" customHeight="1">
      <c r="A13" s="8" t="s">
        <v>1001</v>
      </c>
      <c r="B13" s="8" t="s">
        <v>1003</v>
      </c>
      <c r="C13" s="8" t="s">
        <v>31</v>
      </c>
      <c r="D13" s="8">
        <v>-7.7089083939458306E-2</v>
      </c>
      <c r="E13" s="8">
        <v>0.11210899902094</v>
      </c>
      <c r="F13" s="8">
        <v>0.491688210749883</v>
      </c>
      <c r="H13" s="8" t="s">
        <v>1001</v>
      </c>
      <c r="I13" s="8" t="s">
        <v>1051</v>
      </c>
      <c r="J13" s="8" t="s">
        <v>31</v>
      </c>
      <c r="K13" s="8">
        <v>-0.120656426419835</v>
      </c>
      <c r="L13" s="8">
        <v>0.11078896779491799</v>
      </c>
      <c r="M13" s="8">
        <v>0.27612506683460297</v>
      </c>
      <c r="O13" s="8" t="s">
        <v>1001</v>
      </c>
      <c r="P13" s="8" t="s">
        <v>1052</v>
      </c>
      <c r="Q13" s="8" t="s">
        <v>31</v>
      </c>
      <c r="R13" s="8">
        <v>-0.17263634172737399</v>
      </c>
      <c r="S13" s="8">
        <v>9.4274423362848803E-2</v>
      </c>
      <c r="T13" s="8">
        <v>6.7069086129631902E-2</v>
      </c>
      <c r="V13" s="8" t="s">
        <v>1001</v>
      </c>
      <c r="W13" s="8" t="s">
        <v>1042</v>
      </c>
      <c r="X13" s="8" t="s">
        <v>31</v>
      </c>
      <c r="Y13" s="8">
        <v>-0.14152757736549301</v>
      </c>
      <c r="Z13" s="8">
        <v>0.14415750052380999</v>
      </c>
      <c r="AA13" s="8">
        <v>0.32621977463416801</v>
      </c>
      <c r="AC13" s="8" t="s">
        <v>1001</v>
      </c>
      <c r="AD13" s="8" t="s">
        <v>1007</v>
      </c>
      <c r="AE13" s="8" t="s">
        <v>32</v>
      </c>
      <c r="AF13" s="8">
        <v>-9.7820396879907304E-2</v>
      </c>
      <c r="AG13" s="8">
        <v>6.5644847842669996E-2</v>
      </c>
      <c r="AH13" s="8">
        <v>0.13618589358941199</v>
      </c>
      <c r="AJ13" s="8" t="s">
        <v>1001</v>
      </c>
      <c r="AK13" s="8" t="s">
        <v>1053</v>
      </c>
      <c r="AL13" s="8" t="s">
        <v>32</v>
      </c>
      <c r="AM13" s="8">
        <v>-0.117185334363663</v>
      </c>
      <c r="AN13" s="8">
        <v>8.3707649543800403E-2</v>
      </c>
      <c r="AO13" s="8">
        <v>0.16153254779617601</v>
      </c>
      <c r="AQ13" s="8" t="s">
        <v>1001</v>
      </c>
      <c r="AR13" s="8" t="s">
        <v>1009</v>
      </c>
      <c r="AS13" s="8" t="s">
        <v>32</v>
      </c>
      <c r="AT13" s="8">
        <v>6.1060764652442402E-2</v>
      </c>
      <c r="AU13" s="8">
        <v>3.7782726970085501E-2</v>
      </c>
      <c r="AV13" s="8">
        <v>0.10607212441727</v>
      </c>
      <c r="AX13" s="8" t="s">
        <v>1001</v>
      </c>
      <c r="AY13" s="8" t="s">
        <v>1013</v>
      </c>
      <c r="AZ13" s="8" t="s">
        <v>32</v>
      </c>
      <c r="BA13" s="8">
        <v>5.8946848195770001E-2</v>
      </c>
      <c r="BB13" s="8">
        <v>4.6773042905774102E-2</v>
      </c>
      <c r="BC13" s="8">
        <v>0.207570548853795</v>
      </c>
    </row>
    <row r="14" spans="1:66" ht="14" customHeight="1">
      <c r="A14" s="8" t="s">
        <v>1001</v>
      </c>
      <c r="B14" s="8" t="s">
        <v>1003</v>
      </c>
      <c r="C14" s="8" t="s">
        <v>32</v>
      </c>
      <c r="D14" s="8">
        <v>-0.11736521900000001</v>
      </c>
      <c r="E14" s="8">
        <v>0.103655964509333</v>
      </c>
      <c r="F14" s="8">
        <v>0.16553386401341999</v>
      </c>
      <c r="H14" s="8" t="s">
        <v>1001</v>
      </c>
      <c r="I14" s="8" t="s">
        <v>1051</v>
      </c>
      <c r="J14" s="8" t="s">
        <v>32</v>
      </c>
      <c r="K14" s="8">
        <v>-0.19970507294850801</v>
      </c>
      <c r="L14" s="8">
        <v>0.107144076610506</v>
      </c>
      <c r="M14" s="8">
        <v>6.2336760050741402E-2</v>
      </c>
      <c r="O14" s="8" t="s">
        <v>1001</v>
      </c>
      <c r="P14" s="8" t="s">
        <v>1052</v>
      </c>
      <c r="Q14" s="8" t="s">
        <v>32</v>
      </c>
      <c r="R14" s="8">
        <v>-0.220022546797362</v>
      </c>
      <c r="S14" s="8">
        <v>9.4604992814600997E-2</v>
      </c>
      <c r="T14" s="8">
        <v>2.00347213161392E-2</v>
      </c>
      <c r="V14" s="8" t="s">
        <v>1001</v>
      </c>
      <c r="W14" s="8" t="s">
        <v>1042</v>
      </c>
      <c r="X14" s="8" t="s">
        <v>32</v>
      </c>
      <c r="Y14" s="8">
        <v>-0.196421891128749</v>
      </c>
      <c r="Z14" s="8">
        <v>0.144320871168308</v>
      </c>
      <c r="AA14" s="8">
        <v>0.17351109364861</v>
      </c>
      <c r="AC14" s="8" t="s">
        <v>1001</v>
      </c>
      <c r="AD14" s="8" t="s">
        <v>1007</v>
      </c>
      <c r="AE14" s="8" t="s">
        <v>33</v>
      </c>
      <c r="AF14" s="8">
        <v>-4.5585306214102297E-2</v>
      </c>
      <c r="AG14" s="8">
        <v>7.7871572800147601E-2</v>
      </c>
      <c r="AH14" s="8">
        <v>0.55828493960443204</v>
      </c>
      <c r="AJ14" s="8" t="s">
        <v>1001</v>
      </c>
      <c r="AK14" s="8" t="s">
        <v>1053</v>
      </c>
      <c r="AL14" s="8" t="s">
        <v>33</v>
      </c>
      <c r="AM14" s="8">
        <v>-9.9009766154636303E-2</v>
      </c>
      <c r="AN14" s="8">
        <v>9.0086815423439603E-2</v>
      </c>
      <c r="AO14" s="8">
        <v>0.271746975493939</v>
      </c>
      <c r="AQ14" s="8" t="s">
        <v>1001</v>
      </c>
      <c r="AR14" s="8" t="s">
        <v>1009</v>
      </c>
      <c r="AS14" s="8" t="s">
        <v>33</v>
      </c>
      <c r="AT14" s="8">
        <v>7.8269349009916694E-2</v>
      </c>
      <c r="AU14" s="8">
        <v>4.17789716179875E-2</v>
      </c>
      <c r="AV14" s="8">
        <v>6.1011110517770799E-2</v>
      </c>
      <c r="AX14" s="8" t="s">
        <v>1001</v>
      </c>
      <c r="AY14" s="8" t="s">
        <v>1013</v>
      </c>
      <c r="AZ14" s="8" t="s">
        <v>33</v>
      </c>
      <c r="BA14" s="8">
        <v>4.8243877430307197E-2</v>
      </c>
      <c r="BB14" s="8">
        <v>4.2313013065525602E-2</v>
      </c>
      <c r="BC14" s="8">
        <v>0.254216966623109</v>
      </c>
    </row>
    <row r="15" spans="1:66" ht="14" customHeight="1">
      <c r="A15" s="8" t="s">
        <v>1001</v>
      </c>
      <c r="B15" s="8" t="s">
        <v>1003</v>
      </c>
      <c r="C15" s="8" t="s">
        <v>33</v>
      </c>
      <c r="D15" s="8">
        <v>-0.107612049806723</v>
      </c>
      <c r="E15" s="8">
        <v>0.115052389669481</v>
      </c>
      <c r="F15" s="8">
        <v>0.349617819661038</v>
      </c>
      <c r="H15" s="8" t="s">
        <v>1001</v>
      </c>
      <c r="I15" s="8" t="s">
        <v>1051</v>
      </c>
      <c r="J15" s="8" t="s">
        <v>33</v>
      </c>
      <c r="K15" s="8">
        <v>-0.15010692844419199</v>
      </c>
      <c r="L15" s="8">
        <v>0.11248448362874899</v>
      </c>
      <c r="M15" s="8">
        <v>0.18205057240428199</v>
      </c>
      <c r="O15" s="8" t="s">
        <v>1001</v>
      </c>
      <c r="P15" s="8" t="s">
        <v>1052</v>
      </c>
      <c r="Q15" s="8" t="s">
        <v>33</v>
      </c>
      <c r="R15" s="8">
        <v>-0.17343367306785901</v>
      </c>
      <c r="S15" s="8">
        <v>9.4920966886118494E-2</v>
      </c>
      <c r="T15" s="8">
        <v>6.7679074524067503E-2</v>
      </c>
      <c r="V15" s="8" t="s">
        <v>1001</v>
      </c>
      <c r="W15" s="8" t="s">
        <v>1042</v>
      </c>
      <c r="X15" s="8" t="s">
        <v>33</v>
      </c>
      <c r="Y15" s="8">
        <v>-0.122310059519848</v>
      </c>
      <c r="Z15" s="8">
        <v>0.14485271343699599</v>
      </c>
      <c r="AA15" s="8">
        <v>0.39845969653916302</v>
      </c>
      <c r="AC15" s="81" t="s">
        <v>1001</v>
      </c>
      <c r="AD15" s="81" t="s">
        <v>1007</v>
      </c>
      <c r="AE15" s="81" t="s">
        <v>34</v>
      </c>
      <c r="AF15" s="81">
        <v>-6.0397066689080903E-2</v>
      </c>
      <c r="AG15" s="81">
        <v>6.8075924033507595E-2</v>
      </c>
      <c r="AH15" s="81">
        <v>0.374970387264497</v>
      </c>
      <c r="AI15" s="81"/>
      <c r="AJ15" s="81" t="s">
        <v>1001</v>
      </c>
      <c r="AK15" s="81" t="s">
        <v>1053</v>
      </c>
      <c r="AL15" s="81" t="s">
        <v>34</v>
      </c>
      <c r="AM15" s="81">
        <v>-8.6238918625548194E-2</v>
      </c>
      <c r="AN15" s="81">
        <v>7.7748029789808201E-2</v>
      </c>
      <c r="AO15" s="81">
        <v>0.26733945263056602</v>
      </c>
      <c r="AP15" s="81"/>
      <c r="AQ15" s="81" t="s">
        <v>1001</v>
      </c>
      <c r="AR15" s="81" t="s">
        <v>1009</v>
      </c>
      <c r="AS15" s="81" t="s">
        <v>34</v>
      </c>
      <c r="AT15" s="81">
        <v>7.5064084488096997E-2</v>
      </c>
      <c r="AU15" s="81">
        <v>3.6362995535043401E-2</v>
      </c>
      <c r="AV15" s="81">
        <v>3.8989404007664603E-2</v>
      </c>
      <c r="AW15" s="81"/>
      <c r="AX15" s="81" t="s">
        <v>1001</v>
      </c>
      <c r="AY15" s="81" t="s">
        <v>1013</v>
      </c>
      <c r="AZ15" s="81" t="s">
        <v>34</v>
      </c>
      <c r="BA15" s="81">
        <v>6.7840382437409794E-2</v>
      </c>
      <c r="BB15" s="81">
        <v>4.1883001337186997E-2</v>
      </c>
      <c r="BC15" s="81">
        <v>0.10528398452920699</v>
      </c>
    </row>
    <row r="16" spans="1:66" ht="14" customHeight="1">
      <c r="A16" s="81" t="s">
        <v>1001</v>
      </c>
      <c r="B16" s="81" t="s">
        <v>1003</v>
      </c>
      <c r="C16" s="81" t="s">
        <v>34</v>
      </c>
      <c r="D16" s="81">
        <v>-9.4121540808321899E-2</v>
      </c>
      <c r="E16" s="81">
        <v>9.9404748682504596E-2</v>
      </c>
      <c r="F16" s="81">
        <v>0.343714427066865</v>
      </c>
      <c r="G16" s="81"/>
      <c r="H16" s="81" t="s">
        <v>1001</v>
      </c>
      <c r="I16" s="81" t="s">
        <v>1051</v>
      </c>
      <c r="J16" s="81" t="s">
        <v>34</v>
      </c>
      <c r="K16" s="81">
        <v>-0.132297022524104</v>
      </c>
      <c r="L16" s="81">
        <v>9.8463858842037594E-2</v>
      </c>
      <c r="M16" s="81">
        <v>0.179074543479534</v>
      </c>
      <c r="O16" s="81" t="s">
        <v>1001</v>
      </c>
      <c r="P16" s="81" t="s">
        <v>1052</v>
      </c>
      <c r="Q16" s="81" t="s">
        <v>34</v>
      </c>
      <c r="R16" s="81">
        <v>-0.18993544161654499</v>
      </c>
      <c r="S16" s="81">
        <v>8.9922536912354606E-2</v>
      </c>
      <c r="T16" s="81">
        <v>3.4668288707509702E-2</v>
      </c>
      <c r="U16" s="81"/>
      <c r="V16" s="81" t="s">
        <v>1001</v>
      </c>
      <c r="W16" s="81" t="s">
        <v>1042</v>
      </c>
      <c r="X16" s="81" t="s">
        <v>34</v>
      </c>
      <c r="Y16" s="81">
        <v>-0.162386856880786</v>
      </c>
      <c r="Z16" s="81">
        <v>0.13650338152095801</v>
      </c>
      <c r="AA16" s="81">
        <v>0.234196633621366</v>
      </c>
    </row>
    <row r="17" spans="1:55" ht="14" customHeight="1">
      <c r="A17" s="81"/>
      <c r="B17" s="81"/>
      <c r="C17" s="81"/>
      <c r="D17" s="81"/>
      <c r="E17" s="81"/>
      <c r="F17" s="81"/>
      <c r="G17" s="81"/>
      <c r="H17" s="81"/>
      <c r="I17" s="81"/>
      <c r="J17" s="81"/>
      <c r="K17" s="81"/>
      <c r="L17" s="81"/>
      <c r="M17" s="81"/>
      <c r="O17" s="81"/>
      <c r="P17" s="81"/>
      <c r="Q17" s="81"/>
      <c r="R17" s="81"/>
      <c r="S17" s="81"/>
      <c r="T17" s="81"/>
      <c r="U17" s="81"/>
      <c r="V17" s="81"/>
      <c r="W17" s="81"/>
      <c r="X17" s="81"/>
      <c r="Y17" s="81"/>
      <c r="Z17" s="81"/>
      <c r="AA17" s="81"/>
    </row>
    <row r="18" spans="1:55" ht="14" customHeight="1">
      <c r="A18" s="8" t="s">
        <v>21</v>
      </c>
      <c r="B18" s="8" t="s">
        <v>1003</v>
      </c>
      <c r="C18" s="8" t="s">
        <v>35</v>
      </c>
      <c r="D18" s="8">
        <v>0.16997824183879601</v>
      </c>
      <c r="E18" s="8">
        <v>0.12783690083758101</v>
      </c>
      <c r="F18" s="8">
        <v>0.18363385667587301</v>
      </c>
      <c r="H18" s="8" t="s">
        <v>21</v>
      </c>
      <c r="I18" s="8" t="s">
        <v>1051</v>
      </c>
      <c r="J18" s="8" t="s">
        <v>35</v>
      </c>
      <c r="K18" s="8">
        <v>3.34536451910235E-2</v>
      </c>
      <c r="L18" s="8">
        <v>0.13851440280875499</v>
      </c>
      <c r="M18" s="8">
        <v>0.80915409449122699</v>
      </c>
      <c r="O18" s="8" t="s">
        <v>21</v>
      </c>
      <c r="P18" s="8" t="s">
        <v>1052</v>
      </c>
      <c r="Q18" s="8" t="s">
        <v>35</v>
      </c>
      <c r="R18" s="8">
        <v>-0.12970176283812301</v>
      </c>
      <c r="S18" s="8">
        <v>0.12877792620068601</v>
      </c>
      <c r="T18" s="8">
        <v>0.313851225594179</v>
      </c>
      <c r="V18" s="8" t="s">
        <v>21</v>
      </c>
      <c r="W18" s="8" t="s">
        <v>1042</v>
      </c>
      <c r="X18" s="8" t="s">
        <v>35</v>
      </c>
      <c r="Y18" s="8">
        <v>-0.13136375602143999</v>
      </c>
      <c r="Z18" s="8">
        <v>0.187550473344402</v>
      </c>
      <c r="AA18" s="8">
        <v>0.48366620320600101</v>
      </c>
      <c r="AC18" s="8" t="s">
        <v>21</v>
      </c>
      <c r="AD18" s="8" t="s">
        <v>1007</v>
      </c>
      <c r="AE18" s="8" t="s">
        <v>35</v>
      </c>
      <c r="AF18" s="8">
        <v>2.1564670020452698E-3</v>
      </c>
      <c r="AG18" s="8">
        <v>8.0960071914579407E-2</v>
      </c>
      <c r="AH18" s="8">
        <v>0.97874991647807397</v>
      </c>
      <c r="AJ18" s="8" t="s">
        <v>21</v>
      </c>
      <c r="AK18" s="8" t="s">
        <v>1053</v>
      </c>
      <c r="AL18" s="8" t="s">
        <v>35</v>
      </c>
      <c r="AM18" s="8">
        <v>-7.3684951100283794E-2</v>
      </c>
      <c r="AN18" s="8">
        <v>0.10245704346057</v>
      </c>
      <c r="AO18" s="8">
        <v>0.47203065449408199</v>
      </c>
      <c r="AQ18" s="8" t="s">
        <v>21</v>
      </c>
      <c r="AR18" s="8" t="s">
        <v>1009</v>
      </c>
      <c r="AS18" s="8" t="s">
        <v>35</v>
      </c>
      <c r="AT18" s="8">
        <v>0.101441552170174</v>
      </c>
      <c r="AU18" s="8">
        <v>4.6767300888087199E-2</v>
      </c>
      <c r="AV18" s="8">
        <v>3.0077365295227101E-2</v>
      </c>
      <c r="AX18" s="8" t="s">
        <v>21</v>
      </c>
      <c r="AY18" s="8" t="s">
        <v>1013</v>
      </c>
      <c r="AZ18" s="8" t="s">
        <v>36</v>
      </c>
      <c r="BA18" s="8">
        <v>8.5814104546882194E-2</v>
      </c>
      <c r="BB18" s="8">
        <v>5.51006078101378E-2</v>
      </c>
      <c r="BC18" s="8">
        <v>0.119373746418426</v>
      </c>
    </row>
    <row r="19" spans="1:55" ht="14" customHeight="1">
      <c r="A19" s="8" t="s">
        <v>21</v>
      </c>
      <c r="B19" s="8" t="s">
        <v>1003</v>
      </c>
      <c r="C19" s="8" t="s">
        <v>36</v>
      </c>
      <c r="D19" s="8">
        <v>0.17654811362586201</v>
      </c>
      <c r="E19" s="8">
        <v>0.12784335270147401</v>
      </c>
      <c r="F19" s="8">
        <v>0.16728751433490099</v>
      </c>
      <c r="H19" s="8" t="s">
        <v>21</v>
      </c>
      <c r="I19" s="8" t="s">
        <v>1051</v>
      </c>
      <c r="J19" s="8" t="s">
        <v>36</v>
      </c>
      <c r="K19" s="8">
        <v>3.3867467158497998E-2</v>
      </c>
      <c r="L19" s="8">
        <v>0.13847744748900301</v>
      </c>
      <c r="M19" s="8">
        <v>0.80678918370778097</v>
      </c>
      <c r="O19" s="8" t="s">
        <v>21</v>
      </c>
      <c r="P19" s="8" t="s">
        <v>1052</v>
      </c>
      <c r="Q19" s="8" t="s">
        <v>36</v>
      </c>
      <c r="R19" s="8">
        <v>-0.15553872788020401</v>
      </c>
      <c r="S19" s="8">
        <v>0.12849725728782199</v>
      </c>
      <c r="T19" s="8">
        <v>0.226108585398405</v>
      </c>
      <c r="V19" s="8" t="s">
        <v>21</v>
      </c>
      <c r="W19" s="8" t="s">
        <v>1042</v>
      </c>
      <c r="X19" s="8" t="s">
        <v>36</v>
      </c>
      <c r="Y19" s="8">
        <v>-0.17654950496146499</v>
      </c>
      <c r="Z19" s="8">
        <v>0.186396450634877</v>
      </c>
      <c r="AA19" s="8">
        <v>0.34355112425998202</v>
      </c>
      <c r="AC19" s="8" t="s">
        <v>21</v>
      </c>
      <c r="AD19" s="8" t="s">
        <v>1007</v>
      </c>
      <c r="AE19" s="8" t="s">
        <v>36</v>
      </c>
      <c r="AF19" s="8">
        <v>-2.1401784463344099E-2</v>
      </c>
      <c r="AG19" s="8">
        <v>8.0859800805851298E-2</v>
      </c>
      <c r="AH19" s="8">
        <v>0.79125777341654402</v>
      </c>
      <c r="AJ19" s="8" t="s">
        <v>21</v>
      </c>
      <c r="AK19" s="8" t="s">
        <v>1053</v>
      </c>
      <c r="AL19" s="8" t="s">
        <v>36</v>
      </c>
      <c r="AM19" s="8">
        <v>-0.101674162942401</v>
      </c>
      <c r="AN19" s="8">
        <v>0.107441254482342</v>
      </c>
      <c r="AO19" s="8">
        <v>0.343983710636526</v>
      </c>
      <c r="AQ19" s="8" t="s">
        <v>21</v>
      </c>
      <c r="AR19" s="8" t="s">
        <v>1009</v>
      </c>
      <c r="AS19" s="8" t="s">
        <v>36</v>
      </c>
      <c r="AT19" s="8">
        <v>0.102287163978214</v>
      </c>
      <c r="AU19" s="8">
        <v>4.6776105891183403E-2</v>
      </c>
      <c r="AV19" s="8">
        <v>2.8761537596531699E-2</v>
      </c>
      <c r="AX19" s="8" t="s">
        <v>21</v>
      </c>
      <c r="AY19" s="8" t="s">
        <v>1013</v>
      </c>
      <c r="AZ19" s="8" t="s">
        <v>37</v>
      </c>
      <c r="BA19" s="8">
        <v>8.4716203469621498E-2</v>
      </c>
      <c r="BB19" s="8">
        <v>5.5366476569317202E-2</v>
      </c>
      <c r="BC19" s="8">
        <v>0.125992167474377</v>
      </c>
    </row>
    <row r="20" spans="1:55" ht="14" customHeight="1">
      <c r="A20" s="8" t="s">
        <v>21</v>
      </c>
      <c r="B20" s="8" t="s">
        <v>1003</v>
      </c>
      <c r="C20" s="8" t="s">
        <v>37</v>
      </c>
      <c r="D20" s="8">
        <v>0.13633643708537399</v>
      </c>
      <c r="E20" s="8">
        <v>0.12795120988838499</v>
      </c>
      <c r="F20" s="8">
        <v>0.28663409143339302</v>
      </c>
      <c r="H20" s="8" t="s">
        <v>21</v>
      </c>
      <c r="I20" s="8" t="s">
        <v>1051</v>
      </c>
      <c r="J20" s="8" t="s">
        <v>37</v>
      </c>
      <c r="K20" s="8">
        <v>-5.9471452628484401E-3</v>
      </c>
      <c r="L20" s="8">
        <v>0.1386436264359</v>
      </c>
      <c r="M20" s="8">
        <v>0.96578507980099204</v>
      </c>
      <c r="O20" s="8" t="s">
        <v>21</v>
      </c>
      <c r="P20" s="8" t="s">
        <v>1052</v>
      </c>
      <c r="Q20" s="8" t="s">
        <v>37</v>
      </c>
      <c r="R20" s="8">
        <v>-0.17917493291049899</v>
      </c>
      <c r="S20" s="8">
        <v>0.128562621190243</v>
      </c>
      <c r="T20" s="8">
        <v>0.163414777669462</v>
      </c>
      <c r="V20" s="8" t="s">
        <v>21</v>
      </c>
      <c r="W20" s="8" t="s">
        <v>1042</v>
      </c>
      <c r="X20" s="8" t="s">
        <v>37</v>
      </c>
      <c r="Y20" s="8">
        <v>-0.190090149056695</v>
      </c>
      <c r="Z20" s="8">
        <v>0.18682891652088701</v>
      </c>
      <c r="AA20" s="8">
        <v>0.308936688533271</v>
      </c>
      <c r="AC20" s="8" t="s">
        <v>21</v>
      </c>
      <c r="AD20" s="8" t="s">
        <v>1007</v>
      </c>
      <c r="AE20" s="8" t="s">
        <v>37</v>
      </c>
      <c r="AF20" s="8">
        <v>-1.68161444984079E-2</v>
      </c>
      <c r="AG20" s="8">
        <v>8.0907540063805905E-2</v>
      </c>
      <c r="AH20" s="8">
        <v>0.83535079749722596</v>
      </c>
      <c r="AJ20" s="8" t="s">
        <v>21</v>
      </c>
      <c r="AK20" s="8" t="s">
        <v>1053</v>
      </c>
      <c r="AL20" s="8" t="s">
        <v>37</v>
      </c>
      <c r="AM20" s="8">
        <v>-9.2886039590209593E-2</v>
      </c>
      <c r="AN20" s="8">
        <v>0.106982210440921</v>
      </c>
      <c r="AO20" s="8">
        <v>0.38526395747373698</v>
      </c>
      <c r="AQ20" s="8" t="s">
        <v>21</v>
      </c>
      <c r="AR20" s="8" t="s">
        <v>1009</v>
      </c>
      <c r="AS20" s="8" t="s">
        <v>37</v>
      </c>
      <c r="AT20" s="8">
        <v>0.111503980476968</v>
      </c>
      <c r="AU20" s="8">
        <v>4.59567766744318E-2</v>
      </c>
      <c r="AV20" s="8">
        <v>1.5254521238243999E-2</v>
      </c>
      <c r="AX20" s="8" t="s">
        <v>21</v>
      </c>
      <c r="AY20" s="8" t="s">
        <v>1013</v>
      </c>
      <c r="AZ20" s="8" t="s">
        <v>38</v>
      </c>
      <c r="BA20" s="8">
        <v>7.3040681052068498E-2</v>
      </c>
      <c r="BB20" s="8">
        <v>5.58834261899794E-2</v>
      </c>
      <c r="BC20" s="8">
        <v>0.19120637273542901</v>
      </c>
    </row>
    <row r="21" spans="1:55" ht="14" customHeight="1">
      <c r="A21" s="8" t="s">
        <v>21</v>
      </c>
      <c r="B21" s="8" t="s">
        <v>1003</v>
      </c>
      <c r="C21" s="8" t="s">
        <v>38</v>
      </c>
      <c r="D21" s="8">
        <v>0.14467072499359901</v>
      </c>
      <c r="E21" s="8">
        <v>0.12957815554889601</v>
      </c>
      <c r="F21" s="8">
        <v>0.26421901818724702</v>
      </c>
      <c r="H21" s="8" t="s">
        <v>21</v>
      </c>
      <c r="I21" s="8" t="s">
        <v>1051</v>
      </c>
      <c r="J21" s="8" t="s">
        <v>38</v>
      </c>
      <c r="K21" s="8">
        <v>-1.1634110610697501E-2</v>
      </c>
      <c r="L21" s="8">
        <v>0.14064697512576799</v>
      </c>
      <c r="M21" s="8">
        <v>0.93407535293503996</v>
      </c>
      <c r="O21" s="8" t="s">
        <v>21</v>
      </c>
      <c r="P21" s="8" t="s">
        <v>1052</v>
      </c>
      <c r="Q21" s="8" t="s">
        <v>38</v>
      </c>
      <c r="R21" s="8">
        <v>-0.14569764104795699</v>
      </c>
      <c r="S21" s="8">
        <v>0.12931769838384299</v>
      </c>
      <c r="T21" s="8">
        <v>0.25988441918357602</v>
      </c>
      <c r="V21" s="8" t="s">
        <v>21</v>
      </c>
      <c r="W21" s="8" t="s">
        <v>1042</v>
      </c>
      <c r="X21" s="8" t="s">
        <v>38</v>
      </c>
      <c r="Y21" s="8">
        <v>-0.19377494112973001</v>
      </c>
      <c r="Z21" s="8">
        <v>0.18853078687967301</v>
      </c>
      <c r="AA21" s="8">
        <v>0.304036433696939</v>
      </c>
      <c r="AC21" s="8" t="s">
        <v>21</v>
      </c>
      <c r="AD21" s="8" t="s">
        <v>1007</v>
      </c>
      <c r="AE21" s="8" t="s">
        <v>38</v>
      </c>
      <c r="AF21" s="8">
        <v>-2.43445936991077E-2</v>
      </c>
      <c r="AG21" s="8">
        <v>8.1613495294222502E-2</v>
      </c>
      <c r="AH21" s="8">
        <v>0.76548086167962104</v>
      </c>
      <c r="AJ21" s="8" t="s">
        <v>21</v>
      </c>
      <c r="AK21" s="8" t="s">
        <v>1053</v>
      </c>
      <c r="AL21" s="8" t="s">
        <v>38</v>
      </c>
      <c r="AM21" s="8">
        <v>-0.122045121424249</v>
      </c>
      <c r="AN21" s="8">
        <v>0.10740265383042399</v>
      </c>
      <c r="AO21" s="8">
        <v>0.255817452245786</v>
      </c>
      <c r="AQ21" s="8" t="s">
        <v>21</v>
      </c>
      <c r="AR21" s="8" t="s">
        <v>1009</v>
      </c>
      <c r="AS21" s="8" t="s">
        <v>38</v>
      </c>
      <c r="AT21" s="8">
        <v>9.6159382878083094E-2</v>
      </c>
      <c r="AU21" s="8">
        <v>4.6493955591614997E-2</v>
      </c>
      <c r="AV21" s="8">
        <v>3.8620039795235997E-2</v>
      </c>
      <c r="AX21" s="8" t="s">
        <v>21</v>
      </c>
      <c r="AY21" s="8" t="s">
        <v>1013</v>
      </c>
      <c r="AZ21" s="8" t="s">
        <v>39</v>
      </c>
      <c r="BA21" s="8">
        <v>8.8429110843052605E-2</v>
      </c>
      <c r="BB21" s="8">
        <v>5.47629060048219E-2</v>
      </c>
      <c r="BC21" s="8">
        <v>0.106362042610278</v>
      </c>
    </row>
    <row r="22" spans="1:55" ht="14" customHeight="1">
      <c r="A22" s="8" t="s">
        <v>21</v>
      </c>
      <c r="B22" s="8" t="s">
        <v>1003</v>
      </c>
      <c r="C22" s="8" t="s">
        <v>39</v>
      </c>
      <c r="D22" s="8">
        <v>0.18295385671560599</v>
      </c>
      <c r="E22" s="8">
        <v>0.127923632336088</v>
      </c>
      <c r="F22" s="8">
        <v>0.15266528283904299</v>
      </c>
      <c r="H22" s="8" t="s">
        <v>21</v>
      </c>
      <c r="I22" s="8" t="s">
        <v>1051</v>
      </c>
      <c r="J22" s="8" t="s">
        <v>39</v>
      </c>
      <c r="K22" s="8">
        <v>4.6077886492171698E-2</v>
      </c>
      <c r="L22" s="8">
        <v>0.13862181156679901</v>
      </c>
      <c r="M22" s="8">
        <v>0.73958725854811402</v>
      </c>
      <c r="O22" s="8" t="s">
        <v>21</v>
      </c>
      <c r="P22" s="8" t="s">
        <v>1052</v>
      </c>
      <c r="Q22" s="8" t="s">
        <v>39</v>
      </c>
      <c r="R22" s="8">
        <v>-0.12997340232476701</v>
      </c>
      <c r="S22" s="8">
        <v>0.12883453078030599</v>
      </c>
      <c r="T22" s="8">
        <v>0.31305146986707799</v>
      </c>
      <c r="V22" s="8" t="s">
        <v>21</v>
      </c>
      <c r="W22" s="8" t="s">
        <v>1042</v>
      </c>
      <c r="X22" s="8" t="s">
        <v>39</v>
      </c>
      <c r="Y22" s="8">
        <v>-0.15570121828958999</v>
      </c>
      <c r="Z22" s="8">
        <v>0.18781901509578999</v>
      </c>
      <c r="AA22" s="8">
        <v>0.40710665243250999</v>
      </c>
      <c r="AC22" s="8" t="s">
        <v>21</v>
      </c>
      <c r="AD22" s="8" t="s">
        <v>1007</v>
      </c>
      <c r="AE22" s="8" t="s">
        <v>39</v>
      </c>
      <c r="AF22" s="8">
        <v>2.1894224085438601E-3</v>
      </c>
      <c r="AG22" s="8">
        <v>8.1001030835146703E-2</v>
      </c>
      <c r="AH22" s="8">
        <v>0.97843615534276696</v>
      </c>
      <c r="AJ22" s="8" t="s">
        <v>21</v>
      </c>
      <c r="AK22" s="8" t="s">
        <v>1053</v>
      </c>
      <c r="AL22" s="8" t="s">
        <v>39</v>
      </c>
      <c r="AM22" s="8">
        <v>-7.7401041152299996E-2</v>
      </c>
      <c r="AN22" s="8">
        <v>0.104016350374608</v>
      </c>
      <c r="AO22" s="8">
        <v>0.45680158635602103</v>
      </c>
      <c r="AQ22" s="8" t="s">
        <v>21</v>
      </c>
      <c r="AR22" s="8" t="s">
        <v>1009</v>
      </c>
      <c r="AS22" s="8" t="s">
        <v>39</v>
      </c>
      <c r="AT22" s="8">
        <v>0.108186982580584</v>
      </c>
      <c r="AU22" s="8">
        <v>4.6564562929644601E-2</v>
      </c>
      <c r="AV22" s="8">
        <v>2.0158968456212099E-2</v>
      </c>
      <c r="AX22" s="8" t="s">
        <v>21</v>
      </c>
      <c r="AY22" s="8" t="s">
        <v>1013</v>
      </c>
      <c r="AZ22" s="8" t="s">
        <v>40</v>
      </c>
      <c r="BA22" s="8">
        <v>8.9007446022270897E-2</v>
      </c>
      <c r="BB22" s="8">
        <v>5.4935506805192699E-2</v>
      </c>
      <c r="BC22" s="8">
        <v>0.105185655256975</v>
      </c>
    </row>
    <row r="23" spans="1:55" ht="14" customHeight="1">
      <c r="A23" s="8" t="s">
        <v>21</v>
      </c>
      <c r="B23" s="8" t="s">
        <v>1003</v>
      </c>
      <c r="C23" s="8" t="s">
        <v>40</v>
      </c>
      <c r="D23" s="8">
        <v>0.12115911223150599</v>
      </c>
      <c r="E23" s="8">
        <v>0.127909754621085</v>
      </c>
      <c r="F23" s="8">
        <v>0.34352495565477498</v>
      </c>
      <c r="H23" s="8" t="s">
        <v>21</v>
      </c>
      <c r="I23" s="8" t="s">
        <v>1051</v>
      </c>
      <c r="J23" s="8" t="s">
        <v>40</v>
      </c>
      <c r="K23" s="8">
        <v>-2.7235518082873399E-2</v>
      </c>
      <c r="L23" s="8">
        <v>0.13854063446814399</v>
      </c>
      <c r="M23" s="8">
        <v>0.84414944320652097</v>
      </c>
      <c r="O23" s="8" t="s">
        <v>21</v>
      </c>
      <c r="P23" s="8" t="s">
        <v>1052</v>
      </c>
      <c r="Q23" s="8" t="s">
        <v>40</v>
      </c>
      <c r="R23" s="8">
        <v>-0.11687265743129201</v>
      </c>
      <c r="S23" s="8">
        <v>0.129031473585486</v>
      </c>
      <c r="T23" s="8">
        <v>0.36505834313247398</v>
      </c>
      <c r="V23" s="8" t="s">
        <v>21</v>
      </c>
      <c r="W23" s="8" t="s">
        <v>1042</v>
      </c>
      <c r="X23" s="8" t="s">
        <v>40</v>
      </c>
      <c r="Y23" s="8">
        <v>-0.15254633303873499</v>
      </c>
      <c r="Z23" s="8">
        <v>0.187842913891059</v>
      </c>
      <c r="AA23" s="8">
        <v>0.41673699406615</v>
      </c>
      <c r="AC23" s="8" t="s">
        <v>21</v>
      </c>
      <c r="AD23" s="8" t="s">
        <v>1007</v>
      </c>
      <c r="AE23" s="8" t="s">
        <v>40</v>
      </c>
      <c r="AF23" s="8">
        <v>-2.3933503948629399E-3</v>
      </c>
      <c r="AG23" s="8">
        <v>8.1083221693613802E-2</v>
      </c>
      <c r="AH23" s="8">
        <v>0.97645209418562895</v>
      </c>
      <c r="AJ23" s="8" t="s">
        <v>21</v>
      </c>
      <c r="AK23" s="8" t="s">
        <v>1053</v>
      </c>
      <c r="AL23" s="8" t="s">
        <v>40</v>
      </c>
      <c r="AM23" s="8">
        <v>-8.8663609505381699E-2</v>
      </c>
      <c r="AN23" s="8">
        <v>0.10672431076583801</v>
      </c>
      <c r="AO23" s="8">
        <v>0.40610222933099199</v>
      </c>
      <c r="AQ23" s="8" t="s">
        <v>21</v>
      </c>
      <c r="AR23" s="8" t="s">
        <v>1009</v>
      </c>
      <c r="AS23" s="8" t="s">
        <v>40</v>
      </c>
      <c r="AT23" s="8">
        <v>0.109094523516232</v>
      </c>
      <c r="AU23" s="8">
        <v>4.6617211149077402E-2</v>
      </c>
      <c r="AV23" s="8">
        <v>1.9272390560644299E-2</v>
      </c>
      <c r="AX23" s="8" t="s">
        <v>21</v>
      </c>
      <c r="AY23" s="8" t="s">
        <v>1013</v>
      </c>
      <c r="AZ23" s="8" t="s">
        <v>41</v>
      </c>
      <c r="BA23" s="8">
        <v>8.3411405455309007E-2</v>
      </c>
      <c r="BB23" s="8">
        <v>5.5738744469232701E-2</v>
      </c>
      <c r="BC23" s="8">
        <v>0.134531002657237</v>
      </c>
    </row>
    <row r="24" spans="1:55" ht="14" customHeight="1">
      <c r="A24" s="8" t="s">
        <v>21</v>
      </c>
      <c r="B24" s="8" t="s">
        <v>1003</v>
      </c>
      <c r="C24" s="8" t="s">
        <v>41</v>
      </c>
      <c r="D24" s="8">
        <v>0.15815098618826601</v>
      </c>
      <c r="E24" s="8">
        <v>0.12837710728198801</v>
      </c>
      <c r="F24" s="8">
        <v>0.21797704841278001</v>
      </c>
      <c r="H24" s="8" t="s">
        <v>21</v>
      </c>
      <c r="I24" s="8" t="s">
        <v>1051</v>
      </c>
      <c r="J24" s="8" t="s">
        <v>41</v>
      </c>
      <c r="K24" s="8">
        <v>1.1137482562057001E-2</v>
      </c>
      <c r="L24" s="8">
        <v>0.140458709984986</v>
      </c>
      <c r="M24" s="8">
        <v>0.93679906391371703</v>
      </c>
      <c r="O24" s="8" t="s">
        <v>21</v>
      </c>
      <c r="P24" s="8" t="s">
        <v>1052</v>
      </c>
      <c r="Q24" s="8" t="s">
        <v>41</v>
      </c>
      <c r="R24" s="8">
        <v>-0.13191355894986201</v>
      </c>
      <c r="S24" s="8">
        <v>0.129004551724863</v>
      </c>
      <c r="T24" s="8">
        <v>0.30652082705672701</v>
      </c>
      <c r="V24" s="8" t="s">
        <v>21</v>
      </c>
      <c r="W24" s="8" t="s">
        <v>1042</v>
      </c>
      <c r="X24" s="8" t="s">
        <v>41</v>
      </c>
      <c r="Y24" s="8">
        <v>-0.184350878530393</v>
      </c>
      <c r="Z24" s="8">
        <v>0.187937238768592</v>
      </c>
      <c r="AA24" s="8">
        <v>0.32663355249577802</v>
      </c>
      <c r="AC24" s="8" t="s">
        <v>21</v>
      </c>
      <c r="AD24" s="8" t="s">
        <v>1007</v>
      </c>
      <c r="AE24" s="8" t="s">
        <v>41</v>
      </c>
      <c r="AF24" s="8">
        <v>-1.16315821376754E-2</v>
      </c>
      <c r="AG24" s="8">
        <v>8.1170094658695804E-2</v>
      </c>
      <c r="AH24" s="8">
        <v>0.88605415508863505</v>
      </c>
      <c r="AJ24" s="8" t="s">
        <v>21</v>
      </c>
      <c r="AK24" s="8" t="s">
        <v>1053</v>
      </c>
      <c r="AL24" s="8" t="s">
        <v>41</v>
      </c>
      <c r="AM24" s="8">
        <v>-0.11686584468399</v>
      </c>
      <c r="AN24" s="8">
        <v>0.106969212707743</v>
      </c>
      <c r="AO24" s="8">
        <v>0.27460525990326201</v>
      </c>
      <c r="AQ24" s="8" t="s">
        <v>21</v>
      </c>
      <c r="AR24" s="8" t="s">
        <v>1009</v>
      </c>
      <c r="AS24" s="8" t="s">
        <v>41</v>
      </c>
      <c r="AT24" s="8">
        <v>0.10937542719695301</v>
      </c>
      <c r="AU24" s="8">
        <v>4.6538870261427598E-2</v>
      </c>
      <c r="AV24" s="8">
        <v>1.8763570631195398E-2</v>
      </c>
      <c r="AX24" s="8" t="s">
        <v>21</v>
      </c>
      <c r="AY24" s="8" t="s">
        <v>1013</v>
      </c>
      <c r="AZ24" s="8" t="s">
        <v>42</v>
      </c>
      <c r="BA24" s="8">
        <v>7.4621997371546595E-2</v>
      </c>
      <c r="BB24" s="8">
        <v>5.5577734426630297E-2</v>
      </c>
      <c r="BC24" s="8">
        <v>0.17938211305388899</v>
      </c>
    </row>
    <row r="25" spans="1:55" ht="14" customHeight="1">
      <c r="A25" s="8" t="s">
        <v>21</v>
      </c>
      <c r="B25" s="8" t="s">
        <v>1003</v>
      </c>
      <c r="C25" s="8" t="s">
        <v>42</v>
      </c>
      <c r="D25" s="8">
        <v>0.162921127381843</v>
      </c>
      <c r="E25" s="8">
        <v>0.127675344547792</v>
      </c>
      <c r="F25" s="8">
        <v>0.20193506526698901</v>
      </c>
      <c r="H25" s="8" t="s">
        <v>21</v>
      </c>
      <c r="I25" s="8" t="s">
        <v>1051</v>
      </c>
      <c r="J25" s="8" t="s">
        <v>42</v>
      </c>
      <c r="K25" s="8">
        <v>-1.39805564340204E-3</v>
      </c>
      <c r="L25" s="8">
        <v>0.13830979064134499</v>
      </c>
      <c r="M25" s="8">
        <v>0.99193500320991501</v>
      </c>
      <c r="O25" s="8" t="s">
        <v>21</v>
      </c>
      <c r="P25" s="8" t="s">
        <v>1052</v>
      </c>
      <c r="Q25" s="8" t="s">
        <v>42</v>
      </c>
      <c r="R25" s="8">
        <v>-0.151918353365285</v>
      </c>
      <c r="S25" s="8">
        <v>0.12874551715813601</v>
      </c>
      <c r="T25" s="8">
        <v>0.23800440667311201</v>
      </c>
      <c r="V25" s="8" t="s">
        <v>21</v>
      </c>
      <c r="W25" s="8" t="s">
        <v>1042</v>
      </c>
      <c r="X25" s="8" t="s">
        <v>42</v>
      </c>
      <c r="Y25" s="8">
        <v>-0.16246582683438501</v>
      </c>
      <c r="Z25" s="8">
        <v>0.18744814907753399</v>
      </c>
      <c r="AA25" s="8">
        <v>0.38609320171394201</v>
      </c>
      <c r="AC25" s="8" t="s">
        <v>21</v>
      </c>
      <c r="AD25" s="8" t="s">
        <v>1007</v>
      </c>
      <c r="AE25" s="8" t="s">
        <v>42</v>
      </c>
      <c r="AF25" s="8">
        <v>-1.7578156051833799E-2</v>
      </c>
      <c r="AG25" s="8">
        <v>8.0868991556272696E-2</v>
      </c>
      <c r="AH25" s="8">
        <v>0.82792325268898403</v>
      </c>
      <c r="AJ25" s="8" t="s">
        <v>21</v>
      </c>
      <c r="AK25" s="8" t="s">
        <v>1053</v>
      </c>
      <c r="AL25" s="8" t="s">
        <v>42</v>
      </c>
      <c r="AM25" s="8">
        <v>-0.112951080683186</v>
      </c>
      <c r="AN25" s="8">
        <v>0.10677186564078101</v>
      </c>
      <c r="AO25" s="8">
        <v>0.29011331677712299</v>
      </c>
      <c r="AQ25" s="8" t="s">
        <v>21</v>
      </c>
      <c r="AR25" s="8" t="s">
        <v>1009</v>
      </c>
      <c r="AS25" s="8" t="s">
        <v>42</v>
      </c>
      <c r="AT25" s="8">
        <v>0.108147323915495</v>
      </c>
      <c r="AU25" s="8">
        <v>4.6533928211147602E-2</v>
      </c>
      <c r="AV25" s="8">
        <v>2.0122643887168199E-2</v>
      </c>
      <c r="AX25" s="8" t="s">
        <v>21</v>
      </c>
      <c r="AY25" s="8" t="s">
        <v>1013</v>
      </c>
      <c r="AZ25" s="8" t="s">
        <v>43</v>
      </c>
      <c r="BA25" s="8">
        <v>6.9892784672371006E-2</v>
      </c>
      <c r="BB25" s="8">
        <v>5.48075468522711E-2</v>
      </c>
      <c r="BC25" s="8">
        <v>0.202224251667246</v>
      </c>
    </row>
    <row r="26" spans="1:55" ht="14" customHeight="1">
      <c r="A26" s="8" t="s">
        <v>21</v>
      </c>
      <c r="B26" s="8" t="s">
        <v>1003</v>
      </c>
      <c r="C26" s="8" t="s">
        <v>43</v>
      </c>
      <c r="D26" s="8">
        <v>0.12817425650570399</v>
      </c>
      <c r="E26" s="8">
        <v>0.127682696486078</v>
      </c>
      <c r="F26" s="8">
        <v>0.31545098921324299</v>
      </c>
      <c r="H26" s="8" t="s">
        <v>21</v>
      </c>
      <c r="I26" s="8" t="s">
        <v>1051</v>
      </c>
      <c r="J26" s="8" t="s">
        <v>43</v>
      </c>
      <c r="K26" s="8">
        <v>-2.4876087240346598E-2</v>
      </c>
      <c r="L26" s="8">
        <v>0.138316582882823</v>
      </c>
      <c r="M26" s="8">
        <v>0.85727118171655603</v>
      </c>
      <c r="O26" s="8" t="s">
        <v>21</v>
      </c>
      <c r="P26" s="8" t="s">
        <v>1052</v>
      </c>
      <c r="Q26" s="8" t="s">
        <v>43</v>
      </c>
      <c r="R26" s="8">
        <v>-0.16223001849122301</v>
      </c>
      <c r="S26" s="8">
        <v>0.12864326389038599</v>
      </c>
      <c r="T26" s="8">
        <v>0.20727842581097</v>
      </c>
      <c r="V26" s="8" t="s">
        <v>21</v>
      </c>
      <c r="W26" s="8" t="s">
        <v>1042</v>
      </c>
      <c r="X26" s="8" t="s">
        <v>43</v>
      </c>
      <c r="Y26" s="8">
        <v>-0.20646618093084701</v>
      </c>
      <c r="Z26" s="8">
        <v>0.18713504234834799</v>
      </c>
      <c r="AA26" s="8">
        <v>0.26989670083525003</v>
      </c>
      <c r="AC26" s="8" t="s">
        <v>21</v>
      </c>
      <c r="AD26" s="8" t="s">
        <v>1007</v>
      </c>
      <c r="AE26" s="8" t="s">
        <v>43</v>
      </c>
      <c r="AF26" s="8">
        <v>-2.6003057048043499E-2</v>
      </c>
      <c r="AG26" s="8">
        <v>8.08815100684009E-2</v>
      </c>
      <c r="AH26" s="8">
        <v>0.74783477643104002</v>
      </c>
      <c r="AJ26" s="8" t="s">
        <v>21</v>
      </c>
      <c r="AK26" s="8" t="s">
        <v>1053</v>
      </c>
      <c r="AL26" s="8" t="s">
        <v>43</v>
      </c>
      <c r="AM26" s="8">
        <v>-0.13119623603289099</v>
      </c>
      <c r="AN26" s="8">
        <v>0.10164546856157899</v>
      </c>
      <c r="AO26" s="8">
        <v>0.19679943262656499</v>
      </c>
      <c r="AQ26" s="8" t="s">
        <v>21</v>
      </c>
      <c r="AR26" s="8" t="s">
        <v>1009</v>
      </c>
      <c r="AS26" s="8" t="s">
        <v>43</v>
      </c>
      <c r="AT26" s="8">
        <v>0.103206072183554</v>
      </c>
      <c r="AU26" s="8">
        <v>4.6808891608433802E-2</v>
      </c>
      <c r="AV26" s="8">
        <v>2.7465390626553E-2</v>
      </c>
      <c r="AX26" s="8" t="s">
        <v>21</v>
      </c>
      <c r="AY26" s="8" t="s">
        <v>1013</v>
      </c>
      <c r="AZ26" s="8" t="s">
        <v>44</v>
      </c>
      <c r="BA26" s="8">
        <v>0.100675500585394</v>
      </c>
      <c r="BB26" s="8">
        <v>5.1214984646608598E-2</v>
      </c>
      <c r="BC26" s="8">
        <v>4.9328298219853697E-2</v>
      </c>
    </row>
    <row r="27" spans="1:55" ht="14" customHeight="1">
      <c r="A27" s="8" t="s">
        <v>21</v>
      </c>
      <c r="B27" s="8" t="s">
        <v>1003</v>
      </c>
      <c r="C27" s="8" t="s">
        <v>44</v>
      </c>
      <c r="D27" s="8">
        <v>0.19845024177853199</v>
      </c>
      <c r="E27" s="8">
        <v>0.12926989240763301</v>
      </c>
      <c r="F27" s="8">
        <v>0.124744011032349</v>
      </c>
      <c r="H27" s="8" t="s">
        <v>21</v>
      </c>
      <c r="I27" s="8" t="s">
        <v>1051</v>
      </c>
      <c r="J27" s="8" t="s">
        <v>44</v>
      </c>
      <c r="K27" s="8">
        <v>6.8095464580949699E-2</v>
      </c>
      <c r="L27" s="8">
        <v>0.14028686040296401</v>
      </c>
      <c r="M27" s="8">
        <v>0.62739150732286098</v>
      </c>
      <c r="O27" s="8" t="s">
        <v>21</v>
      </c>
      <c r="P27" s="8" t="s">
        <v>1052</v>
      </c>
      <c r="Q27" s="8" t="s">
        <v>44</v>
      </c>
      <c r="R27" s="8">
        <v>-0.14782163865323</v>
      </c>
      <c r="S27" s="8">
        <v>0.12895420918136399</v>
      </c>
      <c r="T27" s="8">
        <v>0.25166646045101898</v>
      </c>
      <c r="V27" s="8" t="s">
        <v>21</v>
      </c>
      <c r="W27" s="8" t="s">
        <v>1042</v>
      </c>
      <c r="X27" s="8" t="s">
        <v>44</v>
      </c>
      <c r="Y27" s="8">
        <v>-0.18587952964816601</v>
      </c>
      <c r="Z27" s="8">
        <v>0.18764149296449101</v>
      </c>
      <c r="AA27" s="8">
        <v>0.32187607806731999</v>
      </c>
      <c r="AC27" s="8" t="s">
        <v>21</v>
      </c>
      <c r="AD27" s="8" t="s">
        <v>1007</v>
      </c>
      <c r="AE27" s="8" t="s">
        <v>44</v>
      </c>
      <c r="AF27" s="8">
        <v>1.42173495908096E-2</v>
      </c>
      <c r="AG27" s="8">
        <v>8.1375544874484895E-2</v>
      </c>
      <c r="AH27" s="8">
        <v>0.86130530668863003</v>
      </c>
      <c r="AJ27" s="8" t="s">
        <v>21</v>
      </c>
      <c r="AK27" s="8" t="s">
        <v>1053</v>
      </c>
      <c r="AL27" s="8" t="s">
        <v>44</v>
      </c>
      <c r="AM27" s="8">
        <v>-6.9286763704990997E-2</v>
      </c>
      <c r="AN27" s="8">
        <v>0.103592977768154</v>
      </c>
      <c r="AO27" s="8">
        <v>0.50359978648824899</v>
      </c>
      <c r="AQ27" s="8" t="s">
        <v>21</v>
      </c>
      <c r="AR27" s="8" t="s">
        <v>1009</v>
      </c>
      <c r="AS27" s="8" t="s">
        <v>44</v>
      </c>
      <c r="AT27" s="8">
        <v>0.12531250537548899</v>
      </c>
      <c r="AU27" s="8">
        <v>4.12028349029172E-2</v>
      </c>
      <c r="AV27" s="8">
        <v>2.35514880719161E-3</v>
      </c>
      <c r="AX27" s="8" t="s">
        <v>21</v>
      </c>
      <c r="AY27" s="8" t="s">
        <v>1013</v>
      </c>
      <c r="AZ27" s="8" t="s">
        <v>45</v>
      </c>
      <c r="BA27" s="8">
        <v>6.6242633022151998E-2</v>
      </c>
      <c r="BB27" s="8">
        <v>5.6392351787053097E-2</v>
      </c>
      <c r="BC27" s="8">
        <v>0.240125139748534</v>
      </c>
    </row>
    <row r="28" spans="1:55" ht="14" customHeight="1">
      <c r="A28" s="8" t="s">
        <v>21</v>
      </c>
      <c r="B28" s="8" t="s">
        <v>1003</v>
      </c>
      <c r="C28" s="8" t="s">
        <v>45</v>
      </c>
      <c r="D28" s="8">
        <v>0.17720977704032601</v>
      </c>
      <c r="E28" s="8">
        <v>0.130440584700898</v>
      </c>
      <c r="F28" s="8">
        <v>0.17428990728420399</v>
      </c>
      <c r="H28" s="8" t="s">
        <v>21</v>
      </c>
      <c r="I28" s="8" t="s">
        <v>1051</v>
      </c>
      <c r="J28" s="8" t="s">
        <v>45</v>
      </c>
      <c r="K28" s="8">
        <v>4.2712553105684503E-2</v>
      </c>
      <c r="L28" s="8">
        <v>0.14127231104354601</v>
      </c>
      <c r="M28" s="8">
        <v>0.76239136393260598</v>
      </c>
      <c r="O28" s="8" t="s">
        <v>21</v>
      </c>
      <c r="P28" s="8" t="s">
        <v>1052</v>
      </c>
      <c r="Q28" s="8" t="s">
        <v>45</v>
      </c>
      <c r="R28" s="8">
        <v>-0.111904417408308</v>
      </c>
      <c r="S28" s="8">
        <v>0.131980160234688</v>
      </c>
      <c r="T28" s="8">
        <v>0.396500249771989</v>
      </c>
      <c r="V28" s="8" t="s">
        <v>21</v>
      </c>
      <c r="W28" s="8" t="s">
        <v>1042</v>
      </c>
      <c r="X28" s="8" t="s">
        <v>45</v>
      </c>
      <c r="Y28" s="8">
        <v>-0.101861810089845</v>
      </c>
      <c r="Z28" s="8">
        <v>0.19244046566871501</v>
      </c>
      <c r="AA28" s="8">
        <v>0.59658628496769694</v>
      </c>
      <c r="AC28" s="8" t="s">
        <v>21</v>
      </c>
      <c r="AD28" s="8" t="s">
        <v>1007</v>
      </c>
      <c r="AE28" s="8" t="s">
        <v>45</v>
      </c>
      <c r="AF28" s="8">
        <v>-1.93248920757303E-2</v>
      </c>
      <c r="AG28" s="8">
        <v>8.2840816726168401E-2</v>
      </c>
      <c r="AH28" s="8">
        <v>0.81554599045318399</v>
      </c>
      <c r="AJ28" s="8" t="s">
        <v>21</v>
      </c>
      <c r="AK28" s="8" t="s">
        <v>1053</v>
      </c>
      <c r="AL28" s="8" t="s">
        <v>45</v>
      </c>
      <c r="AM28" s="8">
        <v>-8.5509537137881994E-2</v>
      </c>
      <c r="AN28" s="8">
        <v>0.109564006330782</v>
      </c>
      <c r="AO28" s="8">
        <v>0.435124390917564</v>
      </c>
      <c r="AQ28" s="8" t="s">
        <v>21</v>
      </c>
      <c r="AR28" s="8" t="s">
        <v>1009</v>
      </c>
      <c r="AS28" s="8" t="s">
        <v>45</v>
      </c>
      <c r="AT28" s="8">
        <v>8.6003464497014098E-2</v>
      </c>
      <c r="AU28" s="8">
        <v>4.6164795316175899E-2</v>
      </c>
      <c r="AV28" s="8">
        <v>6.2466987684446001E-2</v>
      </c>
      <c r="AX28" s="8" t="s">
        <v>21</v>
      </c>
      <c r="AY28" s="8" t="s">
        <v>1013</v>
      </c>
      <c r="AZ28" s="8" t="s">
        <v>46</v>
      </c>
      <c r="BA28" s="8">
        <v>6.6382292667701306E-2</v>
      </c>
      <c r="BB28" s="8">
        <v>5.4855824704997898E-2</v>
      </c>
      <c r="BC28" s="8">
        <v>0.22623171622966301</v>
      </c>
    </row>
    <row r="29" spans="1:55" ht="14" customHeight="1">
      <c r="A29" s="8" t="s">
        <v>21</v>
      </c>
      <c r="B29" s="8" t="s">
        <v>1003</v>
      </c>
      <c r="C29" s="8" t="s">
        <v>46</v>
      </c>
      <c r="D29" s="8">
        <v>0.11710280891356099</v>
      </c>
      <c r="E29" s="8">
        <v>0.129453430294867</v>
      </c>
      <c r="F29" s="8">
        <v>0.36568046360915801</v>
      </c>
      <c r="H29" s="8" t="s">
        <v>21</v>
      </c>
      <c r="I29" s="8" t="s">
        <v>1051</v>
      </c>
      <c r="J29" s="8" t="s">
        <v>46</v>
      </c>
      <c r="K29" s="8">
        <v>-4.5322881456095102E-2</v>
      </c>
      <c r="L29" s="8">
        <v>0.14054043934257901</v>
      </c>
      <c r="M29" s="8">
        <v>0.74708153830966895</v>
      </c>
      <c r="O29" s="8" t="s">
        <v>21</v>
      </c>
      <c r="P29" s="8" t="s">
        <v>1052</v>
      </c>
      <c r="Q29" s="8" t="s">
        <v>46</v>
      </c>
      <c r="R29" s="8">
        <v>-0.13562539700642801</v>
      </c>
      <c r="S29" s="8">
        <v>0.12912687248924501</v>
      </c>
      <c r="T29" s="8">
        <v>0.29356795080959702</v>
      </c>
      <c r="V29" s="8" t="s">
        <v>21</v>
      </c>
      <c r="W29" s="8" t="s">
        <v>1042</v>
      </c>
      <c r="X29" s="8" t="s">
        <v>46</v>
      </c>
      <c r="Y29" s="8">
        <v>-0.169179548562545</v>
      </c>
      <c r="Z29" s="8">
        <v>0.188142252696856</v>
      </c>
      <c r="AA29" s="8">
        <v>0.36854038030344499</v>
      </c>
      <c r="AC29" s="8" t="s">
        <v>21</v>
      </c>
      <c r="AD29" s="8" t="s">
        <v>1007</v>
      </c>
      <c r="AE29" s="8" t="s">
        <v>46</v>
      </c>
      <c r="AF29" s="8">
        <v>-4.1487554008902403E-2</v>
      </c>
      <c r="AG29" s="8">
        <v>8.1479082937117905E-2</v>
      </c>
      <c r="AH29" s="8">
        <v>0.61062576327820395</v>
      </c>
      <c r="AJ29" s="8" t="s">
        <v>21</v>
      </c>
      <c r="AK29" s="8" t="s">
        <v>1053</v>
      </c>
      <c r="AL29" s="8" t="s">
        <v>46</v>
      </c>
      <c r="AM29" s="8">
        <v>-0.13332916809964199</v>
      </c>
      <c r="AN29" s="8">
        <v>0.10487153179279</v>
      </c>
      <c r="AO29" s="8">
        <v>0.203601631887461</v>
      </c>
      <c r="AQ29" s="8" t="s">
        <v>21</v>
      </c>
      <c r="AR29" s="8" t="s">
        <v>1009</v>
      </c>
      <c r="AS29" s="8" t="s">
        <v>46</v>
      </c>
      <c r="AT29" s="8">
        <v>8.9548648614389201E-2</v>
      </c>
      <c r="AU29" s="8">
        <v>4.48777777413219E-2</v>
      </c>
      <c r="AV29" s="8">
        <v>4.6000410071803902E-2</v>
      </c>
      <c r="AX29" s="8" t="s">
        <v>21</v>
      </c>
      <c r="AY29" s="8" t="s">
        <v>1013</v>
      </c>
      <c r="AZ29" s="8" t="s">
        <v>47</v>
      </c>
      <c r="BA29" s="8">
        <v>7.9299471936212701E-2</v>
      </c>
      <c r="BB29" s="8">
        <v>5.6165598608571003E-2</v>
      </c>
      <c r="BC29" s="8">
        <v>0.157983270646394</v>
      </c>
    </row>
    <row r="30" spans="1:55" ht="14" customHeight="1">
      <c r="A30" s="8" t="s">
        <v>21</v>
      </c>
      <c r="B30" s="8" t="s">
        <v>1003</v>
      </c>
      <c r="C30" s="8" t="s">
        <v>47</v>
      </c>
      <c r="D30" s="8">
        <v>0.18380967373250501</v>
      </c>
      <c r="E30" s="8">
        <v>0.12855411285271301</v>
      </c>
      <c r="F30" s="8">
        <v>0.15276772242572201</v>
      </c>
      <c r="H30" s="8" t="s">
        <v>21</v>
      </c>
      <c r="I30" s="8" t="s">
        <v>1051</v>
      </c>
      <c r="J30" s="8" t="s">
        <v>47</v>
      </c>
      <c r="K30" s="8">
        <v>3.9423918037915999E-2</v>
      </c>
      <c r="L30" s="8">
        <v>0.13927928474464099</v>
      </c>
      <c r="M30" s="8">
        <v>0.77713346492256896</v>
      </c>
      <c r="O30" s="8" t="s">
        <v>21</v>
      </c>
      <c r="P30" s="8" t="s">
        <v>1052</v>
      </c>
      <c r="Q30" s="8" t="s">
        <v>47</v>
      </c>
      <c r="R30" s="8">
        <v>-0.132428730836438</v>
      </c>
      <c r="S30" s="8">
        <v>0.12958987638599601</v>
      </c>
      <c r="T30" s="8">
        <v>0.30682517830232398</v>
      </c>
      <c r="V30" s="8" t="s">
        <v>21</v>
      </c>
      <c r="W30" s="8" t="s">
        <v>1042</v>
      </c>
      <c r="X30" s="8" t="s">
        <v>47</v>
      </c>
      <c r="Y30" s="8">
        <v>-0.18142391384145801</v>
      </c>
      <c r="Z30" s="8">
        <v>0.18886670649927001</v>
      </c>
      <c r="AA30" s="8">
        <v>0.33675717556075402</v>
      </c>
      <c r="AC30" s="8" t="s">
        <v>21</v>
      </c>
      <c r="AD30" s="8" t="s">
        <v>1007</v>
      </c>
      <c r="AE30" s="8" t="s">
        <v>47</v>
      </c>
      <c r="AF30" s="8">
        <v>6.6587065672721298E-3</v>
      </c>
      <c r="AG30" s="8">
        <v>8.1409608530852801E-2</v>
      </c>
      <c r="AH30" s="8">
        <v>0.93481161119737199</v>
      </c>
      <c r="AJ30" s="8" t="s">
        <v>21</v>
      </c>
      <c r="AK30" s="8" t="s">
        <v>1053</v>
      </c>
      <c r="AL30" s="8" t="s">
        <v>47</v>
      </c>
      <c r="AM30" s="8">
        <v>-8.8051488230179498E-2</v>
      </c>
      <c r="AN30" s="8">
        <v>0.10735929417489</v>
      </c>
      <c r="AO30" s="8">
        <v>0.412126549941701</v>
      </c>
      <c r="AQ30" s="8" t="s">
        <v>21</v>
      </c>
      <c r="AR30" s="8" t="s">
        <v>1009</v>
      </c>
      <c r="AS30" s="8" t="s">
        <v>47</v>
      </c>
      <c r="AT30" s="8">
        <v>0.103949272589766</v>
      </c>
      <c r="AU30" s="8">
        <v>4.7119289206332397E-2</v>
      </c>
      <c r="AV30" s="8">
        <v>2.7377877236061301E-2</v>
      </c>
      <c r="AX30" s="8" t="s">
        <v>21</v>
      </c>
      <c r="AY30" s="8" t="s">
        <v>1013</v>
      </c>
      <c r="AZ30" s="8" t="s">
        <v>48</v>
      </c>
      <c r="BA30" s="8">
        <v>7.8563538555038198E-2</v>
      </c>
      <c r="BB30" s="8">
        <v>5.6059885991409902E-2</v>
      </c>
      <c r="BC30" s="8">
        <v>0.16108801852490201</v>
      </c>
    </row>
    <row r="31" spans="1:55" ht="14" customHeight="1">
      <c r="A31" s="8" t="s">
        <v>21</v>
      </c>
      <c r="B31" s="8" t="s">
        <v>1003</v>
      </c>
      <c r="C31" s="8" t="s">
        <v>48</v>
      </c>
      <c r="D31" s="8">
        <v>0.18036342205998501</v>
      </c>
      <c r="E31" s="8">
        <v>0.12970171016802501</v>
      </c>
      <c r="F31" s="8">
        <v>0.16434623259620201</v>
      </c>
      <c r="H31" s="8" t="s">
        <v>21</v>
      </c>
      <c r="I31" s="8" t="s">
        <v>1051</v>
      </c>
      <c r="J31" s="8" t="s">
        <v>48</v>
      </c>
      <c r="K31" s="8">
        <v>4.1245756056371999E-2</v>
      </c>
      <c r="L31" s="8">
        <v>0.14080211404152301</v>
      </c>
      <c r="M31" s="8">
        <v>0.76957243937647901</v>
      </c>
      <c r="O31" s="8" t="s">
        <v>21</v>
      </c>
      <c r="P31" s="8" t="s">
        <v>1052</v>
      </c>
      <c r="Q31" s="8" t="s">
        <v>48</v>
      </c>
      <c r="R31" s="8">
        <v>-0.120894567216243</v>
      </c>
      <c r="S31" s="8">
        <v>0.12893891187472001</v>
      </c>
      <c r="T31" s="8">
        <v>0.34844425618881802</v>
      </c>
      <c r="V31" s="8" t="s">
        <v>21</v>
      </c>
      <c r="W31" s="8" t="s">
        <v>1042</v>
      </c>
      <c r="X31" s="8" t="s">
        <v>48</v>
      </c>
      <c r="Y31" s="8">
        <v>-0.196037972393204</v>
      </c>
      <c r="Z31" s="8">
        <v>0.18734077263944299</v>
      </c>
      <c r="AA31" s="8">
        <v>0.295365090887725</v>
      </c>
      <c r="AC31" s="8" t="s">
        <v>21</v>
      </c>
      <c r="AD31" s="8" t="s">
        <v>1007</v>
      </c>
      <c r="AE31" s="8" t="s">
        <v>48</v>
      </c>
      <c r="AF31" s="8">
        <v>4.8910162204308504E-3</v>
      </c>
      <c r="AG31" s="8">
        <v>8.1491829842334607E-2</v>
      </c>
      <c r="AH31" s="8">
        <v>0.95214091180592397</v>
      </c>
      <c r="AJ31" s="8" t="s">
        <v>21</v>
      </c>
      <c r="AK31" s="8" t="s">
        <v>1053</v>
      </c>
      <c r="AL31" s="8" t="s">
        <v>48</v>
      </c>
      <c r="AM31" s="8">
        <v>-0.104240633231726</v>
      </c>
      <c r="AN31" s="8">
        <v>0.108575653976169</v>
      </c>
      <c r="AO31" s="8">
        <v>0.33701810816225097</v>
      </c>
      <c r="AQ31" s="8" t="s">
        <v>21</v>
      </c>
      <c r="AR31" s="8" t="s">
        <v>1009</v>
      </c>
      <c r="AS31" s="8" t="s">
        <v>48</v>
      </c>
      <c r="AT31" s="8">
        <v>0.108011455068518</v>
      </c>
      <c r="AU31" s="8">
        <v>4.6822373599566501E-2</v>
      </c>
      <c r="AV31" s="8">
        <v>2.1064062106763901E-2</v>
      </c>
      <c r="AX31" s="8" t="s">
        <v>21</v>
      </c>
      <c r="AY31" s="8" t="s">
        <v>1013</v>
      </c>
      <c r="AZ31" s="8" t="s">
        <v>49</v>
      </c>
      <c r="BA31" s="8">
        <v>5.6955236007988297E-2</v>
      </c>
      <c r="BB31" s="8">
        <v>4.9717776798272599E-2</v>
      </c>
      <c r="BC31" s="8">
        <v>0.25197276284364201</v>
      </c>
    </row>
    <row r="32" spans="1:55" ht="14" customHeight="1">
      <c r="A32" s="8" t="s">
        <v>21</v>
      </c>
      <c r="B32" s="8" t="s">
        <v>1003</v>
      </c>
      <c r="C32" s="8" t="s">
        <v>49</v>
      </c>
      <c r="D32" s="8">
        <v>0.158206409900946</v>
      </c>
      <c r="E32" s="8">
        <v>0.127768604817559</v>
      </c>
      <c r="F32" s="8">
        <v>0.21563226934632501</v>
      </c>
      <c r="H32" s="8" t="s">
        <v>21</v>
      </c>
      <c r="I32" s="8" t="s">
        <v>1051</v>
      </c>
      <c r="J32" s="8" t="s">
        <v>49</v>
      </c>
      <c r="K32" s="8">
        <v>3.7987632128025401E-3</v>
      </c>
      <c r="L32" s="8">
        <v>0.13908445791896901</v>
      </c>
      <c r="M32" s="8">
        <v>0.978210378326689</v>
      </c>
      <c r="O32" s="8" t="s">
        <v>21</v>
      </c>
      <c r="P32" s="8" t="s">
        <v>1052</v>
      </c>
      <c r="Q32" s="8" t="s">
        <v>49</v>
      </c>
      <c r="R32" s="8">
        <v>-0.141632642885717</v>
      </c>
      <c r="S32" s="8">
        <v>0.12858991741096701</v>
      </c>
      <c r="T32" s="8">
        <v>0.27071006159244798</v>
      </c>
      <c r="V32" s="8" t="s">
        <v>21</v>
      </c>
      <c r="W32" s="8" t="s">
        <v>1042</v>
      </c>
      <c r="X32" s="8" t="s">
        <v>49</v>
      </c>
      <c r="Y32" s="8">
        <v>-0.23839230236342099</v>
      </c>
      <c r="Z32" s="8">
        <v>0.18714280748248599</v>
      </c>
      <c r="AA32" s="8">
        <v>0.20271575341595899</v>
      </c>
      <c r="AC32" s="8" t="s">
        <v>21</v>
      </c>
      <c r="AD32" s="8" t="s">
        <v>1007</v>
      </c>
      <c r="AE32" s="8" t="s">
        <v>49</v>
      </c>
      <c r="AF32" s="8">
        <v>-2.1022786196032001E-2</v>
      </c>
      <c r="AG32" s="8">
        <v>8.0872111738556698E-2</v>
      </c>
      <c r="AH32" s="8">
        <v>0.79490157197601297</v>
      </c>
      <c r="AJ32" s="8" t="s">
        <v>21</v>
      </c>
      <c r="AK32" s="8" t="s">
        <v>1053</v>
      </c>
      <c r="AL32" s="8" t="s">
        <v>49</v>
      </c>
      <c r="AM32" s="8">
        <v>-0.13306816384928899</v>
      </c>
      <c r="AN32" s="8">
        <v>0.10082327599966</v>
      </c>
      <c r="AO32" s="8">
        <v>0.18689648804803599</v>
      </c>
      <c r="AQ32" s="8" t="s">
        <v>21</v>
      </c>
      <c r="AR32" s="8" t="s">
        <v>1009</v>
      </c>
      <c r="AS32" s="8" t="s">
        <v>49</v>
      </c>
      <c r="AT32" s="8">
        <v>9.0937920681329401E-2</v>
      </c>
      <c r="AU32" s="8">
        <v>4.4426887141528398E-2</v>
      </c>
      <c r="AV32" s="8">
        <v>4.0666742742254403E-2</v>
      </c>
      <c r="AX32" s="8" t="s">
        <v>21</v>
      </c>
      <c r="AY32" s="8" t="s">
        <v>1013</v>
      </c>
      <c r="AZ32" s="8" t="s">
        <v>50</v>
      </c>
      <c r="BA32" s="8">
        <v>8.3577728698569997E-2</v>
      </c>
      <c r="BB32" s="8">
        <v>5.58698953561328E-2</v>
      </c>
      <c r="BC32" s="8">
        <v>0.13467060945735801</v>
      </c>
    </row>
    <row r="33" spans="1:55" ht="14" customHeight="1">
      <c r="A33" s="8" t="s">
        <v>21</v>
      </c>
      <c r="B33" s="8" t="s">
        <v>1003</v>
      </c>
      <c r="C33" s="8" t="s">
        <v>50</v>
      </c>
      <c r="D33" s="8">
        <v>0.18572043688673301</v>
      </c>
      <c r="E33" s="8">
        <v>0.12924185472288699</v>
      </c>
      <c r="F33" s="8">
        <v>0.15071823175889801</v>
      </c>
      <c r="H33" s="8" t="s">
        <v>21</v>
      </c>
      <c r="I33" s="8" t="s">
        <v>1051</v>
      </c>
      <c r="J33" s="8" t="s">
        <v>50</v>
      </c>
      <c r="K33" s="8">
        <v>3.9438287137860302E-2</v>
      </c>
      <c r="L33" s="8">
        <v>0.14020539027200801</v>
      </c>
      <c r="M33" s="8">
        <v>0.77848845604714401</v>
      </c>
      <c r="O33" s="8" t="s">
        <v>21</v>
      </c>
      <c r="P33" s="8" t="s">
        <v>1052</v>
      </c>
      <c r="Q33" s="8" t="s">
        <v>50</v>
      </c>
      <c r="R33" s="8">
        <v>-0.11383885423783301</v>
      </c>
      <c r="S33" s="8">
        <v>0.129149130528357</v>
      </c>
      <c r="T33" s="8">
        <v>0.37807282589032298</v>
      </c>
      <c r="V33" s="8" t="s">
        <v>21</v>
      </c>
      <c r="W33" s="8" t="s">
        <v>1042</v>
      </c>
      <c r="X33" s="8" t="s">
        <v>50</v>
      </c>
      <c r="Y33" s="8">
        <v>-0.153177293209492</v>
      </c>
      <c r="Z33" s="8">
        <v>0.18778546119587</v>
      </c>
      <c r="AA33" s="8">
        <v>0.41466962932108098</v>
      </c>
      <c r="AC33" s="8" t="s">
        <v>21</v>
      </c>
      <c r="AD33" s="8" t="s">
        <v>1007</v>
      </c>
      <c r="AE33" s="8" t="s">
        <v>50</v>
      </c>
      <c r="AF33" s="8">
        <v>1.73535672311233E-3</v>
      </c>
      <c r="AG33" s="8">
        <v>8.1470379742238599E-2</v>
      </c>
      <c r="AH33" s="8">
        <v>0.98300597534701495</v>
      </c>
      <c r="AJ33" s="8" t="s">
        <v>21</v>
      </c>
      <c r="AK33" s="8" t="s">
        <v>1053</v>
      </c>
      <c r="AL33" s="8" t="s">
        <v>50</v>
      </c>
      <c r="AM33" s="8">
        <v>-9.2541003622722301E-2</v>
      </c>
      <c r="AN33" s="8">
        <v>0.108121150766896</v>
      </c>
      <c r="AO33" s="8">
        <v>0.39205252869422902</v>
      </c>
      <c r="AQ33" s="8" t="s">
        <v>21</v>
      </c>
      <c r="AR33" s="8" t="s">
        <v>1009</v>
      </c>
      <c r="AS33" s="8" t="s">
        <v>50</v>
      </c>
      <c r="AT33" s="8">
        <v>0.104870725178316</v>
      </c>
      <c r="AU33" s="8">
        <v>4.7021611504157297E-2</v>
      </c>
      <c r="AV33" s="8">
        <v>2.5729755400587299E-2</v>
      </c>
      <c r="AX33" s="8" t="s">
        <v>21</v>
      </c>
      <c r="AY33" s="8" t="s">
        <v>1013</v>
      </c>
      <c r="AZ33" s="8" t="s">
        <v>51</v>
      </c>
      <c r="BA33" s="8">
        <v>8.7909308776755901E-2</v>
      </c>
      <c r="BB33" s="8">
        <v>5.4913767985796801E-2</v>
      </c>
      <c r="BC33" s="8">
        <v>0.109407712294564</v>
      </c>
    </row>
    <row r="34" spans="1:55" ht="14" customHeight="1">
      <c r="A34" s="8" t="s">
        <v>21</v>
      </c>
      <c r="B34" s="8" t="s">
        <v>1003</v>
      </c>
      <c r="C34" s="8" t="s">
        <v>51</v>
      </c>
      <c r="D34" s="8">
        <v>0.14114713000003601</v>
      </c>
      <c r="E34" s="8">
        <v>0.12771986180397299</v>
      </c>
      <c r="F34" s="8">
        <v>0.26910299458257497</v>
      </c>
      <c r="H34" s="8" t="s">
        <v>21</v>
      </c>
      <c r="I34" s="8" t="s">
        <v>1051</v>
      </c>
      <c r="J34" s="8" t="s">
        <v>51</v>
      </c>
      <c r="K34" s="8">
        <v>-4.1975034225637999E-3</v>
      </c>
      <c r="L34" s="8">
        <v>0.138335518803409</v>
      </c>
      <c r="M34" s="8">
        <v>0.97579356801621098</v>
      </c>
      <c r="O34" s="8" t="s">
        <v>21</v>
      </c>
      <c r="P34" s="8" t="s">
        <v>1052</v>
      </c>
      <c r="Q34" s="8" t="s">
        <v>51</v>
      </c>
      <c r="R34" s="8">
        <v>-0.137956196717197</v>
      </c>
      <c r="S34" s="8">
        <v>0.12871357425633501</v>
      </c>
      <c r="T34" s="8">
        <v>0.28380642528143102</v>
      </c>
      <c r="V34" s="8" t="s">
        <v>21</v>
      </c>
      <c r="W34" s="8" t="s">
        <v>1042</v>
      </c>
      <c r="X34" s="8" t="s">
        <v>51</v>
      </c>
      <c r="Y34" s="8">
        <v>-0.173198670349346</v>
      </c>
      <c r="Z34" s="8">
        <v>0.187240491847213</v>
      </c>
      <c r="AA34" s="8">
        <v>0.35496253101237801</v>
      </c>
      <c r="AC34" s="8" t="s">
        <v>21</v>
      </c>
      <c r="AD34" s="8" t="s">
        <v>1007</v>
      </c>
      <c r="AE34" s="8" t="s">
        <v>51</v>
      </c>
      <c r="AF34" s="8">
        <v>-1.4107825278736601E-2</v>
      </c>
      <c r="AG34" s="8">
        <v>8.0921229822389598E-2</v>
      </c>
      <c r="AH34" s="8">
        <v>0.86159808961203999</v>
      </c>
      <c r="AJ34" s="8" t="s">
        <v>21</v>
      </c>
      <c r="AK34" s="8" t="s">
        <v>1053</v>
      </c>
      <c r="AL34" s="8" t="s">
        <v>51</v>
      </c>
      <c r="AM34" s="8">
        <v>-0.102600805126696</v>
      </c>
      <c r="AN34" s="8">
        <v>0.10759769593782401</v>
      </c>
      <c r="AO34" s="8">
        <v>0.34030666461196002</v>
      </c>
      <c r="AQ34" s="8" t="s">
        <v>21</v>
      </c>
      <c r="AR34" s="8" t="s">
        <v>1009</v>
      </c>
      <c r="AS34" s="8" t="s">
        <v>51</v>
      </c>
      <c r="AT34" s="8">
        <v>0.112057223599575</v>
      </c>
      <c r="AU34" s="8">
        <v>4.5935309193809101E-2</v>
      </c>
      <c r="AV34" s="8">
        <v>1.4709342465080299E-2</v>
      </c>
      <c r="AX34" s="8" t="s">
        <v>21</v>
      </c>
      <c r="AY34" s="8" t="s">
        <v>1013</v>
      </c>
      <c r="AZ34" s="8" t="s">
        <v>52</v>
      </c>
      <c r="BA34" s="8">
        <v>8.3648879725716704E-2</v>
      </c>
      <c r="BB34" s="8">
        <v>5.5835786679650098E-2</v>
      </c>
      <c r="BC34" s="8">
        <v>0.13410128022939499</v>
      </c>
    </row>
    <row r="35" spans="1:55" ht="14" customHeight="1">
      <c r="A35" s="8" t="s">
        <v>21</v>
      </c>
      <c r="B35" s="8" t="s">
        <v>1003</v>
      </c>
      <c r="C35" s="8" t="s">
        <v>52</v>
      </c>
      <c r="D35" s="8">
        <v>0.178739745226902</v>
      </c>
      <c r="E35" s="8">
        <v>0.128125815937357</v>
      </c>
      <c r="F35" s="8">
        <v>0.16300587944394801</v>
      </c>
      <c r="H35" s="8" t="s">
        <v>21</v>
      </c>
      <c r="I35" s="8" t="s">
        <v>1051</v>
      </c>
      <c r="J35" s="8" t="s">
        <v>52</v>
      </c>
      <c r="K35" s="8">
        <v>2.7125601169246501E-2</v>
      </c>
      <c r="L35" s="8">
        <v>0.13939066940935901</v>
      </c>
      <c r="M35" s="8">
        <v>0.845705109446518</v>
      </c>
      <c r="O35" s="8" t="s">
        <v>21</v>
      </c>
      <c r="P35" s="8" t="s">
        <v>1052</v>
      </c>
      <c r="Q35" s="8" t="s">
        <v>52</v>
      </c>
      <c r="R35" s="8">
        <v>-0.20137262463306399</v>
      </c>
      <c r="S35" s="8">
        <v>0.12917679374527699</v>
      </c>
      <c r="T35" s="8">
        <v>0.119022027910033</v>
      </c>
      <c r="V35" s="8" t="s">
        <v>21</v>
      </c>
      <c r="W35" s="8" t="s">
        <v>1042</v>
      </c>
      <c r="X35" s="8" t="s">
        <v>52</v>
      </c>
      <c r="Y35" s="8">
        <v>-0.26872319063119399</v>
      </c>
      <c r="Z35" s="8">
        <v>0.188079438714121</v>
      </c>
      <c r="AA35" s="8">
        <v>0.153068927656062</v>
      </c>
      <c r="AC35" s="8" t="s">
        <v>21</v>
      </c>
      <c r="AD35" s="8" t="s">
        <v>1007</v>
      </c>
      <c r="AE35" s="8" t="s">
        <v>52</v>
      </c>
      <c r="AF35" s="8">
        <v>-2.8136786872196701E-2</v>
      </c>
      <c r="AG35" s="8">
        <v>8.1197662385710107E-2</v>
      </c>
      <c r="AH35" s="8">
        <v>0.72895035633084904</v>
      </c>
      <c r="AJ35" s="8" t="s">
        <v>21</v>
      </c>
      <c r="AK35" s="8" t="s">
        <v>1053</v>
      </c>
      <c r="AL35" s="8" t="s">
        <v>52</v>
      </c>
      <c r="AM35" s="8">
        <v>-0.118741672393081</v>
      </c>
      <c r="AN35" s="8">
        <v>0.106594117722597</v>
      </c>
      <c r="AO35" s="8">
        <v>0.26529598892018802</v>
      </c>
      <c r="AQ35" s="8" t="s">
        <v>21</v>
      </c>
      <c r="AR35" s="8" t="s">
        <v>1009</v>
      </c>
      <c r="AS35" s="8" t="s">
        <v>52</v>
      </c>
      <c r="AT35" s="8">
        <v>0.108691413564645</v>
      </c>
      <c r="AU35" s="8">
        <v>4.6741288979758301E-2</v>
      </c>
      <c r="AV35" s="8">
        <v>2.0051472793224299E-2</v>
      </c>
      <c r="AX35" s="8" t="s">
        <v>21</v>
      </c>
      <c r="AY35" s="8" t="s">
        <v>1013</v>
      </c>
      <c r="AZ35" s="8" t="s">
        <v>53</v>
      </c>
      <c r="BA35" s="8">
        <v>9.4695862755189E-2</v>
      </c>
      <c r="BB35" s="8">
        <v>5.2974749896157997E-2</v>
      </c>
      <c r="BC35" s="8">
        <v>7.3846052024683806E-2</v>
      </c>
    </row>
    <row r="36" spans="1:55" ht="14" customHeight="1">
      <c r="A36" s="8" t="s">
        <v>21</v>
      </c>
      <c r="B36" s="8" t="s">
        <v>1003</v>
      </c>
      <c r="C36" s="8" t="s">
        <v>53</v>
      </c>
      <c r="D36" s="8">
        <v>0.181614851010898</v>
      </c>
      <c r="E36" s="8">
        <v>0.12918483845497999</v>
      </c>
      <c r="F36" s="8">
        <v>0.15976787599192599</v>
      </c>
      <c r="H36" s="8" t="s">
        <v>21</v>
      </c>
      <c r="I36" s="8" t="s">
        <v>1051</v>
      </c>
      <c r="J36" s="8" t="s">
        <v>53</v>
      </c>
      <c r="K36" s="8">
        <v>2.5834813536411899E-2</v>
      </c>
      <c r="L36" s="8">
        <v>0.141242176342183</v>
      </c>
      <c r="M36" s="8">
        <v>0.85486748610612995</v>
      </c>
      <c r="O36" s="8" t="s">
        <v>21</v>
      </c>
      <c r="P36" s="8" t="s">
        <v>1052</v>
      </c>
      <c r="Q36" s="8" t="s">
        <v>53</v>
      </c>
      <c r="R36" s="8">
        <v>-9.9956609874481503E-2</v>
      </c>
      <c r="S36" s="8">
        <v>0.128810347017389</v>
      </c>
      <c r="T36" s="8">
        <v>0.43774999160950101</v>
      </c>
      <c r="V36" s="8" t="s">
        <v>21</v>
      </c>
      <c r="W36" s="8" t="s">
        <v>1042</v>
      </c>
      <c r="X36" s="8" t="s">
        <v>53</v>
      </c>
      <c r="Y36" s="8">
        <v>-0.15998870564526901</v>
      </c>
      <c r="Z36" s="8">
        <v>0.18756231412152199</v>
      </c>
      <c r="AA36" s="8">
        <v>0.39366506462207701</v>
      </c>
      <c r="AC36" s="8" t="s">
        <v>21</v>
      </c>
      <c r="AD36" s="8" t="s">
        <v>1007</v>
      </c>
      <c r="AE36" s="8" t="s">
        <v>53</v>
      </c>
      <c r="AF36" s="8">
        <v>9.5701522722217904E-3</v>
      </c>
      <c r="AG36" s="8">
        <v>8.1250255940533297E-2</v>
      </c>
      <c r="AH36" s="8">
        <v>0.90623712882990004</v>
      </c>
      <c r="AJ36" s="8" t="s">
        <v>21</v>
      </c>
      <c r="AK36" s="8" t="s">
        <v>1053</v>
      </c>
      <c r="AL36" s="8" t="s">
        <v>53</v>
      </c>
      <c r="AM36" s="8">
        <v>-8.6416794542250194E-2</v>
      </c>
      <c r="AN36" s="8">
        <v>0.10713467098281799</v>
      </c>
      <c r="AO36" s="8">
        <v>0.41988638219347002</v>
      </c>
      <c r="AQ36" s="8" t="s">
        <v>21</v>
      </c>
      <c r="AR36" s="8" t="s">
        <v>1009</v>
      </c>
      <c r="AS36" s="8" t="s">
        <v>53</v>
      </c>
      <c r="AT36" s="8">
        <v>0.113721981034477</v>
      </c>
      <c r="AU36" s="8">
        <v>4.5479345971158602E-2</v>
      </c>
      <c r="AV36" s="8">
        <v>1.2401138586077E-2</v>
      </c>
      <c r="AX36" s="8" t="s">
        <v>21</v>
      </c>
      <c r="AY36" s="8" t="s">
        <v>1013</v>
      </c>
      <c r="AZ36" s="8" t="s">
        <v>54</v>
      </c>
      <c r="BA36" s="8">
        <v>6.7204838233919803E-2</v>
      </c>
      <c r="BB36" s="8">
        <v>5.4059590455714401E-2</v>
      </c>
      <c r="BC36" s="8">
        <v>0.21380807682921699</v>
      </c>
    </row>
    <row r="37" spans="1:55" ht="14" customHeight="1">
      <c r="A37" s="8" t="s">
        <v>21</v>
      </c>
      <c r="B37" s="8" t="s">
        <v>1003</v>
      </c>
      <c r="C37" s="8" t="s">
        <v>54</v>
      </c>
      <c r="D37" s="8">
        <v>0.15687584946712901</v>
      </c>
      <c r="E37" s="8">
        <v>0.12766954080849499</v>
      </c>
      <c r="F37" s="8">
        <v>0.21915996832228299</v>
      </c>
      <c r="H37" s="8" t="s">
        <v>21</v>
      </c>
      <c r="I37" s="8" t="s">
        <v>1051</v>
      </c>
      <c r="J37" s="8" t="s">
        <v>54</v>
      </c>
      <c r="K37" s="8">
        <v>-1.5091650436058401E-3</v>
      </c>
      <c r="L37" s="8">
        <v>0.13832132664010899</v>
      </c>
      <c r="M37" s="8">
        <v>0.99129479432116796</v>
      </c>
      <c r="O37" s="8" t="s">
        <v>21</v>
      </c>
      <c r="P37" s="8" t="s">
        <v>1052</v>
      </c>
      <c r="Q37" s="8" t="s">
        <v>54</v>
      </c>
      <c r="R37" s="8">
        <v>-0.132825128056067</v>
      </c>
      <c r="S37" s="8">
        <v>0.12861786418285201</v>
      </c>
      <c r="T37" s="8">
        <v>0.30173900075353199</v>
      </c>
      <c r="V37" s="8" t="s">
        <v>21</v>
      </c>
      <c r="W37" s="8" t="s">
        <v>1042</v>
      </c>
      <c r="X37" s="8" t="s">
        <v>54</v>
      </c>
      <c r="Y37" s="8">
        <v>-0.20021320161157899</v>
      </c>
      <c r="Z37" s="8">
        <v>0.18730603661063799</v>
      </c>
      <c r="AA37" s="8">
        <v>0.28511045160985599</v>
      </c>
      <c r="AC37" s="8" t="s">
        <v>21</v>
      </c>
      <c r="AD37" s="8" t="s">
        <v>1007</v>
      </c>
      <c r="AE37" s="8" t="s">
        <v>54</v>
      </c>
      <c r="AF37" s="8">
        <v>-7.5408026288835903E-3</v>
      </c>
      <c r="AG37" s="8">
        <v>8.0856513452977494E-2</v>
      </c>
      <c r="AH37" s="8">
        <v>0.925695788796707</v>
      </c>
      <c r="AJ37" s="8" t="s">
        <v>21</v>
      </c>
      <c r="AK37" s="8" t="s">
        <v>1053</v>
      </c>
      <c r="AL37" s="8" t="s">
        <v>54</v>
      </c>
      <c r="AM37" s="8">
        <v>-0.11893158862728501</v>
      </c>
      <c r="AN37" s="8">
        <v>0.105647770017432</v>
      </c>
      <c r="AO37" s="8">
        <v>0.260276917871478</v>
      </c>
      <c r="AQ37" s="8" t="s">
        <v>21</v>
      </c>
      <c r="AR37" s="8" t="s">
        <v>1009</v>
      </c>
      <c r="AS37" s="8" t="s">
        <v>54</v>
      </c>
      <c r="AT37" s="8">
        <v>9.8836729680596896E-2</v>
      </c>
      <c r="AU37" s="8">
        <v>4.64357629911566E-2</v>
      </c>
      <c r="AV37" s="8">
        <v>3.3298846035940903E-2</v>
      </c>
      <c r="AX37" s="8" t="s">
        <v>21</v>
      </c>
      <c r="AY37" s="8" t="s">
        <v>1013</v>
      </c>
      <c r="AZ37" s="8" t="s">
        <v>55</v>
      </c>
      <c r="BA37" s="8">
        <v>7.0572654213250999E-2</v>
      </c>
      <c r="BB37" s="8">
        <v>5.5054149864140499E-2</v>
      </c>
      <c r="BC37" s="8">
        <v>0.199885760780184</v>
      </c>
    </row>
    <row r="38" spans="1:55" ht="14" customHeight="1">
      <c r="A38" s="8" t="s">
        <v>21</v>
      </c>
      <c r="B38" s="8" t="s">
        <v>1003</v>
      </c>
      <c r="C38" s="8" t="s">
        <v>55</v>
      </c>
      <c r="D38" s="8">
        <v>0.11801557585030099</v>
      </c>
      <c r="E38" s="8">
        <v>0.12774618401302701</v>
      </c>
      <c r="F38" s="8">
        <v>0.35557557220347102</v>
      </c>
      <c r="H38" s="8" t="s">
        <v>21</v>
      </c>
      <c r="I38" s="8" t="s">
        <v>1051</v>
      </c>
      <c r="J38" s="8" t="s">
        <v>55</v>
      </c>
      <c r="K38" s="8">
        <v>-1.39467982866376E-3</v>
      </c>
      <c r="L38" s="8">
        <v>0.138399122465382</v>
      </c>
      <c r="M38" s="8">
        <v>0.99195966962158</v>
      </c>
      <c r="O38" s="8" t="s">
        <v>21</v>
      </c>
      <c r="P38" s="8" t="s">
        <v>1052</v>
      </c>
      <c r="Q38" s="8" t="s">
        <v>55</v>
      </c>
      <c r="R38" s="8">
        <v>-0.147567762596506</v>
      </c>
      <c r="S38" s="8">
        <v>0.128674120963432</v>
      </c>
      <c r="T38" s="8">
        <v>0.25145053703857201</v>
      </c>
      <c r="V38" s="8" t="s">
        <v>21</v>
      </c>
      <c r="W38" s="8" t="s">
        <v>1042</v>
      </c>
      <c r="X38" s="8" t="s">
        <v>55</v>
      </c>
      <c r="Y38" s="8">
        <v>-0.16625481452948401</v>
      </c>
      <c r="Z38" s="8">
        <v>0.18718785176021199</v>
      </c>
      <c r="AA38" s="8">
        <v>0.37444879561069999</v>
      </c>
      <c r="AC38" s="8" t="s">
        <v>21</v>
      </c>
      <c r="AD38" s="8" t="s">
        <v>1007</v>
      </c>
      <c r="AE38" s="8" t="s">
        <v>55</v>
      </c>
      <c r="AF38" s="8">
        <v>-2.2495905820916099E-2</v>
      </c>
      <c r="AG38" s="8">
        <v>8.0906489877189805E-2</v>
      </c>
      <c r="AH38" s="8">
        <v>0.78097534028606497</v>
      </c>
      <c r="AJ38" s="8" t="s">
        <v>21</v>
      </c>
      <c r="AK38" s="8" t="s">
        <v>1053</v>
      </c>
      <c r="AL38" s="8" t="s">
        <v>55</v>
      </c>
      <c r="AM38" s="8">
        <v>-9.8302560775547901E-2</v>
      </c>
      <c r="AN38" s="8">
        <v>0.10751450779850701</v>
      </c>
      <c r="AO38" s="8">
        <v>0.36054923256514898</v>
      </c>
      <c r="AQ38" s="8" t="s">
        <v>21</v>
      </c>
      <c r="AR38" s="8" t="s">
        <v>1009</v>
      </c>
      <c r="AS38" s="8" t="s">
        <v>55</v>
      </c>
      <c r="AT38" s="8">
        <v>9.3532377356364396E-2</v>
      </c>
      <c r="AU38" s="8">
        <v>4.5403410544148697E-2</v>
      </c>
      <c r="AV38" s="8">
        <v>3.9395694970100703E-2</v>
      </c>
      <c r="AX38" s="8" t="s">
        <v>21</v>
      </c>
      <c r="AY38" s="8" t="s">
        <v>1013</v>
      </c>
      <c r="AZ38" s="8" t="s">
        <v>56</v>
      </c>
      <c r="BA38" s="8">
        <v>7.1814765190094595E-2</v>
      </c>
      <c r="BB38" s="8">
        <v>5.5210043685404497E-2</v>
      </c>
      <c r="BC38" s="8">
        <v>0.19334217566595199</v>
      </c>
    </row>
    <row r="39" spans="1:55" ht="14" customHeight="1">
      <c r="A39" s="8" t="s">
        <v>21</v>
      </c>
      <c r="B39" s="8" t="s">
        <v>1003</v>
      </c>
      <c r="C39" s="8" t="s">
        <v>56</v>
      </c>
      <c r="D39" s="8">
        <v>0.163192047812106</v>
      </c>
      <c r="E39" s="8">
        <v>0.12783144813946201</v>
      </c>
      <c r="F39" s="8">
        <v>0.201736811876744</v>
      </c>
      <c r="H39" s="8" t="s">
        <v>21</v>
      </c>
      <c r="I39" s="8" t="s">
        <v>1051</v>
      </c>
      <c r="J39" s="8" t="s">
        <v>56</v>
      </c>
      <c r="K39" s="8">
        <v>2.39126264904698E-2</v>
      </c>
      <c r="L39" s="8">
        <v>0.13937507809633501</v>
      </c>
      <c r="M39" s="8">
        <v>0.86377534407397805</v>
      </c>
      <c r="O39" s="8" t="s">
        <v>21</v>
      </c>
      <c r="P39" s="8" t="s">
        <v>1052</v>
      </c>
      <c r="Q39" s="8" t="s">
        <v>56</v>
      </c>
      <c r="R39" s="8">
        <v>-0.121046239436274</v>
      </c>
      <c r="S39" s="8">
        <v>0.12868609513338999</v>
      </c>
      <c r="T39" s="8">
        <v>0.34689355534203398</v>
      </c>
      <c r="V39" s="8" t="s">
        <v>21</v>
      </c>
      <c r="W39" s="8" t="s">
        <v>1042</v>
      </c>
      <c r="X39" s="8" t="s">
        <v>56</v>
      </c>
      <c r="Y39" s="8">
        <v>-0.190851741071318</v>
      </c>
      <c r="Z39" s="8">
        <v>0.18742371423967799</v>
      </c>
      <c r="AA39" s="8">
        <v>0.30854003991561202</v>
      </c>
      <c r="AC39" s="8" t="s">
        <v>21</v>
      </c>
      <c r="AD39" s="8" t="s">
        <v>1007</v>
      </c>
      <c r="AE39" s="8" t="s">
        <v>56</v>
      </c>
      <c r="AF39" s="8">
        <v>1.0057593522279E-2</v>
      </c>
      <c r="AG39" s="8">
        <v>8.0912300681956595E-2</v>
      </c>
      <c r="AH39" s="8">
        <v>0.90107584361258397</v>
      </c>
      <c r="AJ39" s="8" t="s">
        <v>21</v>
      </c>
      <c r="AK39" s="8" t="s">
        <v>1053</v>
      </c>
      <c r="AL39" s="8" t="s">
        <v>56</v>
      </c>
      <c r="AM39" s="8">
        <v>-8.6516324280703702E-2</v>
      </c>
      <c r="AN39" s="8">
        <v>0.105978988706644</v>
      </c>
      <c r="AO39" s="8">
        <v>0.414297951754595</v>
      </c>
      <c r="AQ39" s="8" t="s">
        <v>21</v>
      </c>
      <c r="AR39" s="8" t="s">
        <v>1009</v>
      </c>
      <c r="AS39" s="8" t="s">
        <v>56</v>
      </c>
      <c r="AT39" s="8">
        <v>0.100033566302414</v>
      </c>
      <c r="AU39" s="8">
        <v>4.66236746704453E-2</v>
      </c>
      <c r="AV39" s="8">
        <v>3.1908656516956901E-2</v>
      </c>
      <c r="AX39" s="8" t="s">
        <v>21</v>
      </c>
      <c r="AY39" s="8" t="s">
        <v>1013</v>
      </c>
      <c r="AZ39" s="8" t="s">
        <v>57</v>
      </c>
      <c r="BA39" s="8">
        <v>8.2656277684238305E-2</v>
      </c>
      <c r="BB39" s="8">
        <v>5.59634427689953E-2</v>
      </c>
      <c r="BC39" s="8">
        <v>0.139683910918208</v>
      </c>
    </row>
    <row r="40" spans="1:55" ht="14" customHeight="1">
      <c r="A40" s="8" t="s">
        <v>21</v>
      </c>
      <c r="B40" s="8" t="s">
        <v>1003</v>
      </c>
      <c r="C40" s="8" t="s">
        <v>57</v>
      </c>
      <c r="D40" s="8">
        <v>0.14795058377150699</v>
      </c>
      <c r="E40" s="8">
        <v>0.12790418120073199</v>
      </c>
      <c r="F40" s="8">
        <v>0.24738275195256701</v>
      </c>
      <c r="H40" s="8" t="s">
        <v>21</v>
      </c>
      <c r="I40" s="8" t="s">
        <v>1051</v>
      </c>
      <c r="J40" s="8" t="s">
        <v>57</v>
      </c>
      <c r="K40" s="8">
        <v>1.40671692085509E-3</v>
      </c>
      <c r="L40" s="8">
        <v>0.13870392981760399</v>
      </c>
      <c r="M40" s="8">
        <v>0.99190809897617205</v>
      </c>
      <c r="O40" s="8" t="s">
        <v>21</v>
      </c>
      <c r="P40" s="8" t="s">
        <v>1052</v>
      </c>
      <c r="Q40" s="8" t="s">
        <v>57</v>
      </c>
      <c r="R40" s="8">
        <v>-0.14073063829479601</v>
      </c>
      <c r="S40" s="8">
        <v>0.12922972870479699</v>
      </c>
      <c r="T40" s="8">
        <v>0.27615571563094798</v>
      </c>
      <c r="V40" s="8" t="s">
        <v>21</v>
      </c>
      <c r="W40" s="8" t="s">
        <v>1042</v>
      </c>
      <c r="X40" s="8" t="s">
        <v>57</v>
      </c>
      <c r="Y40" s="8">
        <v>-0.20011672360288499</v>
      </c>
      <c r="Z40" s="8">
        <v>0.187401852674906</v>
      </c>
      <c r="AA40" s="8">
        <v>0.28558900972666501</v>
      </c>
      <c r="AC40" s="8" t="s">
        <v>21</v>
      </c>
      <c r="AD40" s="8" t="s">
        <v>1007</v>
      </c>
      <c r="AE40" s="8" t="s">
        <v>57</v>
      </c>
      <c r="AF40" s="8">
        <v>-1.08326815988724E-2</v>
      </c>
      <c r="AG40" s="8">
        <v>8.1190137869107101E-2</v>
      </c>
      <c r="AH40" s="8">
        <v>0.89385837125683598</v>
      </c>
      <c r="AJ40" s="8" t="s">
        <v>21</v>
      </c>
      <c r="AK40" s="8" t="s">
        <v>1053</v>
      </c>
      <c r="AL40" s="8" t="s">
        <v>57</v>
      </c>
      <c r="AM40" s="8">
        <v>-0.11149646375575401</v>
      </c>
      <c r="AN40" s="8">
        <v>0.10728729731641</v>
      </c>
      <c r="AO40" s="8">
        <v>0.298696542829194</v>
      </c>
      <c r="AQ40" s="8" t="s">
        <v>21</v>
      </c>
      <c r="AR40" s="8" t="s">
        <v>1009</v>
      </c>
      <c r="AS40" s="8" t="s">
        <v>57</v>
      </c>
      <c r="AT40" s="8">
        <v>0.10765718538248301</v>
      </c>
      <c r="AU40" s="8">
        <v>4.6943991321757403E-2</v>
      </c>
      <c r="AV40" s="8">
        <v>2.1830089598362402E-2</v>
      </c>
      <c r="AX40" s="8" t="s">
        <v>21</v>
      </c>
      <c r="AY40" s="8" t="s">
        <v>1013</v>
      </c>
      <c r="AZ40" s="8" t="s">
        <v>58</v>
      </c>
      <c r="BA40" s="8">
        <v>7.8467769801052606E-2</v>
      </c>
      <c r="BB40" s="8">
        <v>5.5645677876434797E-2</v>
      </c>
      <c r="BC40" s="8">
        <v>0.15850061040888599</v>
      </c>
    </row>
    <row r="41" spans="1:55" ht="14" customHeight="1">
      <c r="A41" s="8" t="s">
        <v>21</v>
      </c>
      <c r="B41" s="8" t="s">
        <v>1003</v>
      </c>
      <c r="C41" s="8" t="s">
        <v>58</v>
      </c>
      <c r="D41" s="8">
        <v>0.172982414777551</v>
      </c>
      <c r="E41" s="8">
        <v>0.12792072744734601</v>
      </c>
      <c r="F41" s="8">
        <v>0.176291325948394</v>
      </c>
      <c r="H41" s="8" t="s">
        <v>21</v>
      </c>
      <c r="I41" s="8" t="s">
        <v>1051</v>
      </c>
      <c r="J41" s="8" t="s">
        <v>58</v>
      </c>
      <c r="K41" s="8">
        <v>2.8205623515909301E-2</v>
      </c>
      <c r="L41" s="8">
        <v>0.13902237726214001</v>
      </c>
      <c r="M41" s="8">
        <v>0.83922453356945603</v>
      </c>
      <c r="O41" s="8" t="s">
        <v>21</v>
      </c>
      <c r="P41" s="8" t="s">
        <v>1052</v>
      </c>
      <c r="Q41" s="8" t="s">
        <v>58</v>
      </c>
      <c r="R41" s="8">
        <v>-0.12322274043932301</v>
      </c>
      <c r="S41" s="8">
        <v>0.12831137597245099</v>
      </c>
      <c r="T41" s="8">
        <v>0.33688336543126601</v>
      </c>
      <c r="V41" s="8" t="s">
        <v>21</v>
      </c>
      <c r="W41" s="8" t="s">
        <v>1042</v>
      </c>
      <c r="X41" s="8" t="s">
        <v>58</v>
      </c>
      <c r="Y41" s="8">
        <v>-0.16675823526042199</v>
      </c>
      <c r="Z41" s="8">
        <v>0.18628397589668799</v>
      </c>
      <c r="AA41" s="8">
        <v>0.37068930846489401</v>
      </c>
      <c r="AC41" s="8" t="s">
        <v>21</v>
      </c>
      <c r="AD41" s="8" t="s">
        <v>1007</v>
      </c>
      <c r="AE41" s="8" t="s">
        <v>58</v>
      </c>
      <c r="AF41" s="8">
        <v>-3.3240263431235598E-3</v>
      </c>
      <c r="AG41" s="8">
        <v>8.0802781603011797E-2</v>
      </c>
      <c r="AH41" s="8">
        <v>0.96718626032459498</v>
      </c>
      <c r="AJ41" s="8" t="s">
        <v>21</v>
      </c>
      <c r="AK41" s="8" t="s">
        <v>1053</v>
      </c>
      <c r="AL41" s="8" t="s">
        <v>58</v>
      </c>
      <c r="AM41" s="8">
        <v>-9.4677260734049501E-2</v>
      </c>
      <c r="AN41" s="8">
        <v>0.107021479613788</v>
      </c>
      <c r="AO41" s="8">
        <v>0.37634185747311499</v>
      </c>
      <c r="AQ41" s="8" t="s">
        <v>21</v>
      </c>
      <c r="AR41" s="8" t="s">
        <v>1009</v>
      </c>
      <c r="AS41" s="8" t="s">
        <v>58</v>
      </c>
      <c r="AT41" s="8">
        <v>0.10420958238863</v>
      </c>
      <c r="AU41" s="8">
        <v>4.6712564506650199E-2</v>
      </c>
      <c r="AV41" s="8">
        <v>2.5689849812347201E-2</v>
      </c>
      <c r="AX41" s="8" t="s">
        <v>21</v>
      </c>
      <c r="AY41" s="8" t="s">
        <v>1013</v>
      </c>
      <c r="AZ41" s="8" t="s">
        <v>59</v>
      </c>
      <c r="BA41" s="8">
        <v>6.29755442348469E-2</v>
      </c>
      <c r="BB41" s="8">
        <v>5.37286126692854E-2</v>
      </c>
      <c r="BC41" s="8">
        <v>0.24115513674032499</v>
      </c>
    </row>
    <row r="42" spans="1:55" ht="14" customHeight="1">
      <c r="A42" s="8" t="s">
        <v>21</v>
      </c>
      <c r="B42" s="8" t="s">
        <v>1003</v>
      </c>
      <c r="C42" s="8" t="s">
        <v>59</v>
      </c>
      <c r="D42" s="8">
        <v>0.123131162137314</v>
      </c>
      <c r="E42" s="8">
        <v>0.13043070274424401</v>
      </c>
      <c r="F42" s="8">
        <v>0.34515170953629998</v>
      </c>
      <c r="H42" s="8" t="s">
        <v>21</v>
      </c>
      <c r="I42" s="8" t="s">
        <v>1051</v>
      </c>
      <c r="J42" s="8" t="s">
        <v>59</v>
      </c>
      <c r="K42" s="8">
        <v>-1.2955606243169999E-2</v>
      </c>
      <c r="L42" s="8">
        <v>0.14185472734187901</v>
      </c>
      <c r="M42" s="8">
        <v>0.927230302652301</v>
      </c>
      <c r="O42" s="8" t="s">
        <v>21</v>
      </c>
      <c r="P42" s="8" t="s">
        <v>1052</v>
      </c>
      <c r="Q42" s="8" t="s">
        <v>59</v>
      </c>
      <c r="R42" s="8">
        <v>-0.18414113576604299</v>
      </c>
      <c r="S42" s="8">
        <v>0.12892119276467701</v>
      </c>
      <c r="T42" s="8">
        <v>0.15319884162021699</v>
      </c>
      <c r="V42" s="8" t="s">
        <v>21</v>
      </c>
      <c r="W42" s="8" t="s">
        <v>1042</v>
      </c>
      <c r="X42" s="8" t="s">
        <v>59</v>
      </c>
      <c r="Y42" s="8">
        <v>-0.26112874177120299</v>
      </c>
      <c r="Z42" s="8">
        <v>0.18776640151433099</v>
      </c>
      <c r="AA42" s="8">
        <v>0.16431317473061599</v>
      </c>
      <c r="AC42" s="8" t="s">
        <v>21</v>
      </c>
      <c r="AD42" s="8" t="s">
        <v>1007</v>
      </c>
      <c r="AE42" s="8" t="s">
        <v>59</v>
      </c>
      <c r="AF42" s="8">
        <v>-4.1143992005851601E-2</v>
      </c>
      <c r="AG42" s="8">
        <v>8.1626145450051202E-2</v>
      </c>
      <c r="AH42" s="8">
        <v>0.61422337142804195</v>
      </c>
      <c r="AJ42" s="8" t="s">
        <v>21</v>
      </c>
      <c r="AK42" s="8" t="s">
        <v>1053</v>
      </c>
      <c r="AL42" s="8" t="s">
        <v>59</v>
      </c>
      <c r="AM42" s="8">
        <v>-0.141593015408645</v>
      </c>
      <c r="AN42" s="8">
        <v>0.10372791702720199</v>
      </c>
      <c r="AO42" s="8">
        <v>0.17223969191327199</v>
      </c>
      <c r="AQ42" s="8" t="s">
        <v>21</v>
      </c>
      <c r="AR42" s="8" t="s">
        <v>1009</v>
      </c>
      <c r="AS42" s="8" t="s">
        <v>59</v>
      </c>
      <c r="AT42" s="8">
        <v>8.9104178048943494E-2</v>
      </c>
      <c r="AU42" s="8">
        <v>4.44138698127386E-2</v>
      </c>
      <c r="AV42" s="8">
        <v>4.4832338762278802E-2</v>
      </c>
      <c r="AX42" s="8" t="s">
        <v>21</v>
      </c>
      <c r="AY42" s="8" t="s">
        <v>1013</v>
      </c>
      <c r="AZ42" s="8" t="s">
        <v>60</v>
      </c>
      <c r="BA42" s="8">
        <v>7.6070404381860399E-2</v>
      </c>
      <c r="BB42" s="8">
        <v>5.5961154465871799E-2</v>
      </c>
      <c r="BC42" s="8">
        <v>0.17403791971317301</v>
      </c>
    </row>
    <row r="43" spans="1:55" ht="14" customHeight="1">
      <c r="A43" s="8" t="s">
        <v>21</v>
      </c>
      <c r="B43" s="8" t="s">
        <v>1003</v>
      </c>
      <c r="C43" s="8" t="s">
        <v>60</v>
      </c>
      <c r="D43" s="8">
        <v>0.17099130808233501</v>
      </c>
      <c r="E43" s="8">
        <v>0.12813327779136999</v>
      </c>
      <c r="F43" s="8">
        <v>0.182046567661486</v>
      </c>
      <c r="H43" s="8" t="s">
        <v>21</v>
      </c>
      <c r="I43" s="8" t="s">
        <v>1051</v>
      </c>
      <c r="J43" s="8" t="s">
        <v>60</v>
      </c>
      <c r="K43" s="8">
        <v>3.3963755662239199E-2</v>
      </c>
      <c r="L43" s="8">
        <v>0.13874295160709901</v>
      </c>
      <c r="M43" s="8">
        <v>0.80661418987839095</v>
      </c>
      <c r="O43" s="8" t="s">
        <v>21</v>
      </c>
      <c r="P43" s="8" t="s">
        <v>1052</v>
      </c>
      <c r="Q43" s="8" t="s">
        <v>60</v>
      </c>
      <c r="R43" s="8">
        <v>-0.13668402080248501</v>
      </c>
      <c r="S43" s="8">
        <v>0.12927129186494599</v>
      </c>
      <c r="T43" s="8">
        <v>0.29035533914809197</v>
      </c>
      <c r="V43" s="8" t="s">
        <v>21</v>
      </c>
      <c r="W43" s="8" t="s">
        <v>1042</v>
      </c>
      <c r="X43" s="8" t="s">
        <v>60</v>
      </c>
      <c r="Y43" s="8">
        <v>-0.13882657262277401</v>
      </c>
      <c r="Z43" s="8">
        <v>0.18775135235641499</v>
      </c>
      <c r="AA43" s="8">
        <v>0.459653722570465</v>
      </c>
      <c r="AC43" s="8" t="s">
        <v>21</v>
      </c>
      <c r="AD43" s="8" t="s">
        <v>1007</v>
      </c>
      <c r="AE43" s="8" t="s">
        <v>60</v>
      </c>
      <c r="AF43" s="8">
        <v>-1.0047545610429301E-3</v>
      </c>
      <c r="AG43" s="8">
        <v>8.1224684493896096E-2</v>
      </c>
      <c r="AH43" s="8">
        <v>0.99013036847291402</v>
      </c>
      <c r="AJ43" s="8" t="s">
        <v>21</v>
      </c>
      <c r="AK43" s="8" t="s">
        <v>1053</v>
      </c>
      <c r="AL43" s="8" t="s">
        <v>60</v>
      </c>
      <c r="AM43" s="8">
        <v>-6.8845648633758402E-2</v>
      </c>
      <c r="AN43" s="8">
        <v>0.10154178406055001</v>
      </c>
      <c r="AO43" s="8">
        <v>0.49776970106720603</v>
      </c>
      <c r="AQ43" s="8" t="s">
        <v>21</v>
      </c>
      <c r="AR43" s="8" t="s">
        <v>1009</v>
      </c>
      <c r="AS43" s="8" t="s">
        <v>60</v>
      </c>
      <c r="AT43" s="8">
        <v>9.9768820032461694E-2</v>
      </c>
      <c r="AU43" s="8">
        <v>4.6872487020690301E-2</v>
      </c>
      <c r="AV43" s="8">
        <v>3.3294357584940301E-2</v>
      </c>
      <c r="AX43" s="8" t="s">
        <v>21</v>
      </c>
      <c r="AY43" s="8" t="s">
        <v>1013</v>
      </c>
      <c r="AZ43" s="8" t="s">
        <v>61</v>
      </c>
      <c r="BA43" s="8">
        <v>7.8720818272528706E-2</v>
      </c>
      <c r="BB43" s="8">
        <v>5.6690216861072201E-2</v>
      </c>
      <c r="BC43" s="8">
        <v>0.16495021435534299</v>
      </c>
    </row>
    <row r="44" spans="1:55" ht="14" customHeight="1">
      <c r="A44" s="8" t="s">
        <v>21</v>
      </c>
      <c r="B44" s="8" t="s">
        <v>1003</v>
      </c>
      <c r="C44" s="8" t="s">
        <v>61</v>
      </c>
      <c r="D44" s="8">
        <v>0.16095362445408101</v>
      </c>
      <c r="E44" s="8">
        <v>0.12945066219420501</v>
      </c>
      <c r="F44" s="8">
        <v>0.21373563265923601</v>
      </c>
      <c r="H44" s="8" t="s">
        <v>21</v>
      </c>
      <c r="I44" s="8" t="s">
        <v>1051</v>
      </c>
      <c r="J44" s="8" t="s">
        <v>61</v>
      </c>
      <c r="K44" s="8">
        <v>2.43298632392468E-2</v>
      </c>
      <c r="L44" s="8">
        <v>0.14129953656170799</v>
      </c>
      <c r="M44" s="8">
        <v>0.86329096318162102</v>
      </c>
      <c r="O44" s="8" t="s">
        <v>21</v>
      </c>
      <c r="P44" s="8" t="s">
        <v>1052</v>
      </c>
      <c r="Q44" s="8" t="s">
        <v>61</v>
      </c>
      <c r="R44" s="8">
        <v>-0.14812999513179601</v>
      </c>
      <c r="S44" s="8">
        <v>0.130858694878243</v>
      </c>
      <c r="T44" s="8">
        <v>0.25764101252766902</v>
      </c>
      <c r="V44" s="8" t="s">
        <v>21</v>
      </c>
      <c r="W44" s="8" t="s">
        <v>1042</v>
      </c>
      <c r="X44" s="8" t="s">
        <v>61</v>
      </c>
      <c r="Y44" s="8">
        <v>-0.15290646065685601</v>
      </c>
      <c r="Z44" s="8">
        <v>0.19076287757141</v>
      </c>
      <c r="AA44" s="8">
        <v>0.42281186593874298</v>
      </c>
      <c r="AC44" s="8" t="s">
        <v>21</v>
      </c>
      <c r="AD44" s="8" t="s">
        <v>1007</v>
      </c>
      <c r="AE44" s="8" t="s">
        <v>61</v>
      </c>
      <c r="AF44" s="8">
        <v>-2.39786584880309E-2</v>
      </c>
      <c r="AG44" s="8">
        <v>8.2094578193243894E-2</v>
      </c>
      <c r="AH44" s="8">
        <v>0.77022104266074598</v>
      </c>
      <c r="AJ44" s="8" t="s">
        <v>21</v>
      </c>
      <c r="AK44" s="8" t="s">
        <v>1053</v>
      </c>
      <c r="AL44" s="8" t="s">
        <v>61</v>
      </c>
      <c r="AM44" s="8">
        <v>-0.100485938476609</v>
      </c>
      <c r="AN44" s="8">
        <v>0.109183774047687</v>
      </c>
      <c r="AO44" s="8">
        <v>0.35739633783558999</v>
      </c>
      <c r="AQ44" s="8" t="s">
        <v>21</v>
      </c>
      <c r="AR44" s="8" t="s">
        <v>1009</v>
      </c>
      <c r="AS44" s="8" t="s">
        <v>61</v>
      </c>
      <c r="AT44" s="8">
        <v>9.8922891312191202E-2</v>
      </c>
      <c r="AU44" s="8">
        <v>4.73924005816223E-2</v>
      </c>
      <c r="AV44" s="8">
        <v>3.6859626497289001E-2</v>
      </c>
      <c r="AX44" s="8" t="s">
        <v>21</v>
      </c>
      <c r="AY44" s="8" t="s">
        <v>1013</v>
      </c>
      <c r="AZ44" s="8" t="s">
        <v>62</v>
      </c>
      <c r="BA44" s="8">
        <v>9.4687515720027399E-2</v>
      </c>
      <c r="BB44" s="8">
        <v>5.4090268547905301E-2</v>
      </c>
      <c r="BC44" s="8">
        <v>8.0024104139570798E-2</v>
      </c>
    </row>
    <row r="45" spans="1:55" ht="14" customHeight="1">
      <c r="A45" s="8" t="s">
        <v>21</v>
      </c>
      <c r="B45" s="8" t="s">
        <v>1003</v>
      </c>
      <c r="C45" s="8" t="s">
        <v>62</v>
      </c>
      <c r="D45" s="8">
        <v>0.16680124197869101</v>
      </c>
      <c r="E45" s="8">
        <v>0.12966475177695599</v>
      </c>
      <c r="F45" s="8">
        <v>0.19830213910553901</v>
      </c>
      <c r="H45" s="8" t="s">
        <v>21</v>
      </c>
      <c r="I45" s="8" t="s">
        <v>1051</v>
      </c>
      <c r="J45" s="8" t="s">
        <v>62</v>
      </c>
      <c r="K45" s="8">
        <v>2.4145533674041899E-2</v>
      </c>
      <c r="L45" s="8">
        <v>0.141870293707416</v>
      </c>
      <c r="M45" s="8">
        <v>0.86485723257189795</v>
      </c>
      <c r="O45" s="8" t="s">
        <v>21</v>
      </c>
      <c r="P45" s="8" t="s">
        <v>1052</v>
      </c>
      <c r="Q45" s="8" t="s">
        <v>62</v>
      </c>
      <c r="R45" s="8">
        <v>-0.133281430743169</v>
      </c>
      <c r="S45" s="8">
        <v>0.12940631260018001</v>
      </c>
      <c r="T45" s="8">
        <v>0.303035657538476</v>
      </c>
      <c r="V45" s="8" t="s">
        <v>21</v>
      </c>
      <c r="W45" s="8" t="s">
        <v>1042</v>
      </c>
      <c r="X45" s="8" t="s">
        <v>62</v>
      </c>
      <c r="Y45" s="8">
        <v>-0.155788432859365</v>
      </c>
      <c r="Z45" s="8">
        <v>0.18857550064888501</v>
      </c>
      <c r="AA45" s="8">
        <v>0.40872868349750102</v>
      </c>
      <c r="AC45" s="8" t="s">
        <v>21</v>
      </c>
      <c r="AD45" s="8" t="s">
        <v>1007</v>
      </c>
      <c r="AE45" s="8" t="s">
        <v>62</v>
      </c>
      <c r="AF45" s="8">
        <v>-1.40683417495768E-2</v>
      </c>
      <c r="AG45" s="8">
        <v>8.1680663757824998E-2</v>
      </c>
      <c r="AH45" s="8">
        <v>0.86325208398966502</v>
      </c>
      <c r="AJ45" s="8" t="s">
        <v>21</v>
      </c>
      <c r="AK45" s="8" t="s">
        <v>1053</v>
      </c>
      <c r="AL45" s="8" t="s">
        <v>62</v>
      </c>
      <c r="AM45" s="8">
        <v>-0.115155977976049</v>
      </c>
      <c r="AN45" s="8">
        <v>0.10831733066240801</v>
      </c>
      <c r="AO45" s="8">
        <v>0.287720597556055</v>
      </c>
      <c r="AQ45" s="8" t="s">
        <v>21</v>
      </c>
      <c r="AR45" s="8" t="s">
        <v>1009</v>
      </c>
      <c r="AS45" s="8" t="s">
        <v>62</v>
      </c>
      <c r="AT45" s="8">
        <v>0.118960446138674</v>
      </c>
      <c r="AU45" s="8">
        <v>4.4739830954524398E-2</v>
      </c>
      <c r="AV45" s="8">
        <v>7.8387337256921406E-3</v>
      </c>
      <c r="AW45" s="81"/>
      <c r="AX45" s="81" t="s">
        <v>21</v>
      </c>
      <c r="AY45" s="81" t="s">
        <v>1013</v>
      </c>
      <c r="AZ45" s="81" t="s">
        <v>34</v>
      </c>
      <c r="BA45" s="81">
        <v>7.8846318082547301E-2</v>
      </c>
      <c r="BB45" s="81">
        <v>5.3965523028870102E-2</v>
      </c>
      <c r="BC45" s="81">
        <v>0.144001767819049</v>
      </c>
    </row>
    <row r="46" spans="1:55" ht="14" customHeight="1">
      <c r="A46" s="81" t="s">
        <v>21</v>
      </c>
      <c r="B46" s="81" t="s">
        <v>1003</v>
      </c>
      <c r="C46" s="81" t="s">
        <v>34</v>
      </c>
      <c r="D46" s="81">
        <v>0.15939494961419801</v>
      </c>
      <c r="E46" s="81">
        <v>0.12621033450990499</v>
      </c>
      <c r="F46" s="81">
        <v>0.20661396192970599</v>
      </c>
      <c r="G46" s="81"/>
      <c r="H46" s="81" t="s">
        <v>21</v>
      </c>
      <c r="I46" s="81" t="s">
        <v>1051</v>
      </c>
      <c r="J46" s="81" t="s">
        <v>34</v>
      </c>
      <c r="K46" s="81">
        <v>1.4647931658900199E-2</v>
      </c>
      <c r="L46" s="81">
        <v>0.13680705688171099</v>
      </c>
      <c r="M46" s="81">
        <v>0.91473344639976795</v>
      </c>
      <c r="N46" s="81"/>
      <c r="O46" s="81" t="s">
        <v>21</v>
      </c>
      <c r="P46" s="81" t="s">
        <v>1052</v>
      </c>
      <c r="Q46" s="81" t="s">
        <v>34</v>
      </c>
      <c r="R46" s="81">
        <v>-0.139830489490544</v>
      </c>
      <c r="S46" s="81">
        <v>0.12675449914815001</v>
      </c>
      <c r="T46" s="81">
        <v>0.26995770155383297</v>
      </c>
      <c r="U46" s="81"/>
      <c r="V46" s="81" t="s">
        <v>21</v>
      </c>
      <c r="W46" s="81" t="s">
        <v>1042</v>
      </c>
      <c r="X46" s="81" t="s">
        <v>34</v>
      </c>
      <c r="Y46" s="81">
        <v>-0.17924332311395699</v>
      </c>
      <c r="Z46" s="81">
        <v>0.184467621110114</v>
      </c>
      <c r="AA46" s="81">
        <v>0.33121024156648199</v>
      </c>
      <c r="AB46" s="81"/>
      <c r="AC46" s="81" t="s">
        <v>21</v>
      </c>
      <c r="AD46" s="81" t="s">
        <v>1007</v>
      </c>
      <c r="AE46" s="81" t="s">
        <v>34</v>
      </c>
      <c r="AF46" s="81">
        <v>-1.1298779129254E-2</v>
      </c>
      <c r="AG46" s="81">
        <v>7.9780609845615802E-2</v>
      </c>
      <c r="AH46" s="81">
        <v>0.88737770143524097</v>
      </c>
      <c r="AI46" s="81"/>
      <c r="AJ46" s="81" t="s">
        <v>21</v>
      </c>
      <c r="AK46" s="81" t="s">
        <v>1053</v>
      </c>
      <c r="AL46" s="81" t="s">
        <v>34</v>
      </c>
      <c r="AM46" s="81">
        <v>-0.10238738211656399</v>
      </c>
      <c r="AN46" s="81">
        <v>0.104202750623413</v>
      </c>
      <c r="AO46" s="81">
        <v>0.32581493165591802</v>
      </c>
      <c r="AP46" s="81"/>
      <c r="AQ46" s="81" t="s">
        <v>21</v>
      </c>
      <c r="AR46" s="81" t="s">
        <v>1009</v>
      </c>
      <c r="AS46" s="81" t="s">
        <v>34</v>
      </c>
      <c r="AT46" s="81">
        <v>0.103724617031643</v>
      </c>
      <c r="AU46" s="81">
        <v>4.5271375227877601E-2</v>
      </c>
      <c r="AV46" s="81">
        <v>2.1953327607318801E-2</v>
      </c>
    </row>
    <row r="47" spans="1:55" ht="14" customHeight="1">
      <c r="A47" s="81"/>
      <c r="B47" s="81"/>
      <c r="C47" s="81"/>
      <c r="D47" s="81"/>
      <c r="E47" s="81"/>
      <c r="F47" s="81"/>
      <c r="G47" s="81"/>
      <c r="H47" s="81"/>
      <c r="I47" s="81"/>
      <c r="J47" s="81"/>
      <c r="K47" s="81"/>
      <c r="L47" s="81"/>
      <c r="M47" s="81"/>
      <c r="N47" s="81"/>
      <c r="O47" s="81"/>
      <c r="P47" s="81"/>
      <c r="Q47" s="81"/>
      <c r="R47" s="81"/>
      <c r="S47" s="81"/>
      <c r="T47" s="81"/>
      <c r="U47" s="81"/>
      <c r="V47" s="81"/>
      <c r="W47" s="81"/>
      <c r="X47" s="81"/>
      <c r="Y47" s="81"/>
      <c r="Z47" s="81"/>
      <c r="AA47" s="81"/>
      <c r="AC47" s="81"/>
      <c r="AD47" s="81"/>
      <c r="AE47" s="81"/>
      <c r="AF47" s="81"/>
      <c r="AG47" s="81"/>
      <c r="AH47" s="81"/>
      <c r="AI47" s="81"/>
      <c r="AJ47" s="81"/>
      <c r="AK47" s="81"/>
      <c r="AL47" s="81"/>
      <c r="AM47" s="81"/>
      <c r="AN47" s="81"/>
      <c r="AO47" s="81"/>
      <c r="AQ47" s="81"/>
      <c r="AR47" s="81"/>
      <c r="AS47" s="81"/>
      <c r="AT47" s="81"/>
      <c r="AU47" s="81"/>
      <c r="AV47" s="81"/>
    </row>
    <row r="48" spans="1:55" ht="14" customHeight="1">
      <c r="A48" s="8" t="s">
        <v>0</v>
      </c>
      <c r="B48" s="8" t="s">
        <v>1003</v>
      </c>
      <c r="C48" s="8" t="s">
        <v>63</v>
      </c>
      <c r="D48" s="8">
        <v>-3.18774844604722E-2</v>
      </c>
      <c r="E48" s="8">
        <v>8.8692319432407102E-2</v>
      </c>
      <c r="F48" s="8">
        <v>0.71928352096245096</v>
      </c>
      <c r="H48" s="8" t="s">
        <v>0</v>
      </c>
      <c r="I48" s="8" t="s">
        <v>1051</v>
      </c>
      <c r="J48" s="8" t="s">
        <v>63</v>
      </c>
      <c r="K48" s="8">
        <v>-8.47750104429041E-2</v>
      </c>
      <c r="L48" s="8">
        <v>9.0189023987374106E-2</v>
      </c>
      <c r="M48" s="8">
        <v>0.34723275826558903</v>
      </c>
      <c r="O48" s="8" t="s">
        <v>0</v>
      </c>
      <c r="P48" s="8" t="s">
        <v>1052</v>
      </c>
      <c r="Q48" s="8" t="s">
        <v>63</v>
      </c>
      <c r="R48" s="8">
        <v>7.5415570737514107E-2</v>
      </c>
      <c r="S48" s="8">
        <v>8.2464974545114006E-2</v>
      </c>
      <c r="T48" s="8">
        <v>0.36044557019708701</v>
      </c>
      <c r="V48" s="8" t="s">
        <v>0</v>
      </c>
      <c r="W48" s="8" t="s">
        <v>1042</v>
      </c>
      <c r="X48" s="8" t="s">
        <v>63</v>
      </c>
      <c r="Y48" s="8">
        <v>8.2993788959367501E-2</v>
      </c>
      <c r="Z48" s="8">
        <v>0.12575556237661001</v>
      </c>
      <c r="AA48" s="8">
        <v>0.50927874345784996</v>
      </c>
      <c r="AC48" s="8" t="s">
        <v>0</v>
      </c>
      <c r="AD48" s="8" t="s">
        <v>1007</v>
      </c>
      <c r="AE48" s="8" t="s">
        <v>63</v>
      </c>
      <c r="AF48" s="8">
        <v>-1.3169195935945101E-2</v>
      </c>
      <c r="AG48" s="8">
        <v>5.2513642953045697E-2</v>
      </c>
      <c r="AH48" s="8">
        <v>0.80198678839162796</v>
      </c>
      <c r="AJ48" s="8" t="s">
        <v>0</v>
      </c>
      <c r="AK48" s="8" t="s">
        <v>1053</v>
      </c>
      <c r="AL48" s="8" t="s">
        <v>63</v>
      </c>
      <c r="AM48" s="8">
        <v>-1.27325359877806E-2</v>
      </c>
      <c r="AN48" s="8">
        <v>6.499010115204E-2</v>
      </c>
      <c r="AO48" s="8">
        <v>0.84467669261874301</v>
      </c>
      <c r="AQ48" s="8" t="s">
        <v>0</v>
      </c>
      <c r="AR48" s="8" t="s">
        <v>1009</v>
      </c>
      <c r="AS48" s="8" t="s">
        <v>63</v>
      </c>
      <c r="AT48" s="8">
        <v>-2.4442639706455702E-2</v>
      </c>
      <c r="AU48" s="8">
        <v>2.7564196131495002E-2</v>
      </c>
      <c r="AV48" s="8">
        <v>0.37521177781776599</v>
      </c>
      <c r="AX48" s="8" t="s">
        <v>0</v>
      </c>
      <c r="AY48" s="8" t="s">
        <v>1013</v>
      </c>
      <c r="AZ48" s="8" t="s">
        <v>63</v>
      </c>
      <c r="BA48" s="8">
        <v>-1.7023019653498402E-2</v>
      </c>
      <c r="BB48" s="8">
        <v>2.9924127606002399E-2</v>
      </c>
      <c r="BC48" s="8">
        <v>0.56944252452744604</v>
      </c>
    </row>
    <row r="49" spans="1:55" ht="14" customHeight="1">
      <c r="A49" s="8" t="s">
        <v>0</v>
      </c>
      <c r="B49" s="8" t="s">
        <v>1003</v>
      </c>
      <c r="C49" s="8" t="s">
        <v>64</v>
      </c>
      <c r="D49" s="8">
        <v>-3.3712929784220101E-2</v>
      </c>
      <c r="E49" s="8">
        <v>8.9127549971151895E-2</v>
      </c>
      <c r="F49" s="8">
        <v>0.70524126802026199</v>
      </c>
      <c r="H49" s="8" t="s">
        <v>0</v>
      </c>
      <c r="I49" s="8" t="s">
        <v>1051</v>
      </c>
      <c r="J49" s="8" t="s">
        <v>64</v>
      </c>
      <c r="K49" s="8">
        <v>-7.9683415397703503E-2</v>
      </c>
      <c r="L49" s="8">
        <v>9.0725184517312402E-2</v>
      </c>
      <c r="M49" s="8">
        <v>0.37978401053483501</v>
      </c>
      <c r="O49" s="8" t="s">
        <v>0</v>
      </c>
      <c r="P49" s="8" t="s">
        <v>1052</v>
      </c>
      <c r="Q49" s="8" t="s">
        <v>64</v>
      </c>
      <c r="R49" s="8">
        <v>6.3759082570575304E-2</v>
      </c>
      <c r="S49" s="8">
        <v>8.2874665711944698E-2</v>
      </c>
      <c r="T49" s="8">
        <v>0.44168944013656802</v>
      </c>
      <c r="V49" s="8" t="s">
        <v>0</v>
      </c>
      <c r="W49" s="8" t="s">
        <v>1042</v>
      </c>
      <c r="X49" s="8" t="s">
        <v>64</v>
      </c>
      <c r="Y49" s="8">
        <v>7.7505404633071998E-2</v>
      </c>
      <c r="Z49" s="8">
        <v>0.12731059040484499</v>
      </c>
      <c r="AA49" s="8">
        <v>0.54266369328348896</v>
      </c>
      <c r="AC49" s="8" t="s">
        <v>0</v>
      </c>
      <c r="AD49" s="8" t="s">
        <v>1007</v>
      </c>
      <c r="AE49" s="8" t="s">
        <v>64</v>
      </c>
      <c r="AF49" s="8">
        <v>-1.8267492368734602E-2</v>
      </c>
      <c r="AG49" s="8">
        <v>5.2704292955773502E-2</v>
      </c>
      <c r="AH49" s="8">
        <v>0.72888921661444805</v>
      </c>
      <c r="AJ49" s="8" t="s">
        <v>0</v>
      </c>
      <c r="AK49" s="8" t="s">
        <v>1053</v>
      </c>
      <c r="AL49" s="8" t="s">
        <v>64</v>
      </c>
      <c r="AM49" s="8">
        <v>-1.26390770242466E-2</v>
      </c>
      <c r="AN49" s="8">
        <v>6.5167316455966504E-2</v>
      </c>
      <c r="AO49" s="8">
        <v>0.84621652256208801</v>
      </c>
      <c r="AQ49" s="8" t="s">
        <v>0</v>
      </c>
      <c r="AR49" s="8" t="s">
        <v>1009</v>
      </c>
      <c r="AS49" s="8" t="s">
        <v>64</v>
      </c>
      <c r="AT49" s="8">
        <v>-2.5434516097801899E-2</v>
      </c>
      <c r="AU49" s="8">
        <v>2.7613592801126002E-2</v>
      </c>
      <c r="AV49" s="8">
        <v>0.35700510619775999</v>
      </c>
      <c r="AX49" s="8" t="s">
        <v>0</v>
      </c>
      <c r="AY49" s="8" t="s">
        <v>1013</v>
      </c>
      <c r="AZ49" s="8" t="s">
        <v>64</v>
      </c>
      <c r="BA49" s="8">
        <v>-2.30096331436094E-2</v>
      </c>
      <c r="BB49" s="8">
        <v>3.00731272675481E-2</v>
      </c>
      <c r="BC49" s="8">
        <v>0.44419846779314798</v>
      </c>
    </row>
    <row r="50" spans="1:55" ht="14" customHeight="1">
      <c r="A50" s="8" t="s">
        <v>0</v>
      </c>
      <c r="B50" s="8" t="s">
        <v>1003</v>
      </c>
      <c r="C50" s="8" t="s">
        <v>65</v>
      </c>
      <c r="D50" s="8">
        <v>-2.2421869175790799E-2</v>
      </c>
      <c r="E50" s="8">
        <v>8.9426073769974607E-2</v>
      </c>
      <c r="F50" s="8">
        <v>0.80202226210982996</v>
      </c>
      <c r="H50" s="8" t="s">
        <v>0</v>
      </c>
      <c r="I50" s="8" t="s">
        <v>1051</v>
      </c>
      <c r="J50" s="8" t="s">
        <v>65</v>
      </c>
      <c r="K50" s="8">
        <v>-7.3982785263085105E-2</v>
      </c>
      <c r="L50" s="8">
        <v>9.0809581485937096E-2</v>
      </c>
      <c r="M50" s="8">
        <v>0.41524267116712199</v>
      </c>
      <c r="O50" s="8" t="s">
        <v>0</v>
      </c>
      <c r="P50" s="8" t="s">
        <v>1052</v>
      </c>
      <c r="Q50" s="8" t="s">
        <v>65</v>
      </c>
      <c r="R50" s="8">
        <v>5.8101582703627398E-2</v>
      </c>
      <c r="S50" s="8">
        <v>8.3650185148254397E-2</v>
      </c>
      <c r="T50" s="8">
        <v>0.48731977036451302</v>
      </c>
      <c r="V50" s="8" t="s">
        <v>0</v>
      </c>
      <c r="W50" s="8" t="s">
        <v>1042</v>
      </c>
      <c r="X50" s="8" t="s">
        <v>65</v>
      </c>
      <c r="Y50" s="8">
        <v>5.1835146318709197E-2</v>
      </c>
      <c r="Z50" s="8">
        <v>0.12804212980992499</v>
      </c>
      <c r="AA50" s="8">
        <v>0.68560333132115703</v>
      </c>
      <c r="AC50" s="8" t="s">
        <v>0</v>
      </c>
      <c r="AD50" s="8" t="s">
        <v>1007</v>
      </c>
      <c r="AE50" s="8" t="s">
        <v>65</v>
      </c>
      <c r="AF50" s="8">
        <v>-1.56477657710925E-2</v>
      </c>
      <c r="AG50" s="8">
        <v>5.3147647845758102E-2</v>
      </c>
      <c r="AH50" s="8">
        <v>0.76843647867240605</v>
      </c>
      <c r="AJ50" s="8" t="s">
        <v>0</v>
      </c>
      <c r="AK50" s="8" t="s">
        <v>1053</v>
      </c>
      <c r="AL50" s="8" t="s">
        <v>65</v>
      </c>
      <c r="AM50" s="8">
        <v>-1.5013815300067601E-2</v>
      </c>
      <c r="AN50" s="8">
        <v>6.5692900770354404E-2</v>
      </c>
      <c r="AO50" s="8">
        <v>0.819222206419154</v>
      </c>
      <c r="AQ50" s="8" t="s">
        <v>0</v>
      </c>
      <c r="AR50" s="8" t="s">
        <v>1009</v>
      </c>
      <c r="AS50" s="8" t="s">
        <v>65</v>
      </c>
      <c r="AT50" s="8">
        <v>-2.2434324201346501E-2</v>
      </c>
      <c r="AU50" s="8">
        <v>2.83187152697254E-2</v>
      </c>
      <c r="AV50" s="8">
        <v>0.42823916967425701</v>
      </c>
      <c r="AX50" s="8" t="s">
        <v>0</v>
      </c>
      <c r="AY50" s="8" t="s">
        <v>1013</v>
      </c>
      <c r="AZ50" s="8" t="s">
        <v>65</v>
      </c>
      <c r="BA50" s="8">
        <v>-1.4073748822897801E-2</v>
      </c>
      <c r="BB50" s="8">
        <v>3.0419741047089499E-2</v>
      </c>
      <c r="BC50" s="8">
        <v>0.64361395207802996</v>
      </c>
    </row>
    <row r="51" spans="1:55" ht="14" customHeight="1">
      <c r="A51" s="8" t="s">
        <v>0</v>
      </c>
      <c r="B51" s="8" t="s">
        <v>1003</v>
      </c>
      <c r="C51" s="8" t="s">
        <v>66</v>
      </c>
      <c r="D51" s="8">
        <v>-4.1958538550844103E-2</v>
      </c>
      <c r="E51" s="8">
        <v>8.6452772942573003E-2</v>
      </c>
      <c r="F51" s="8">
        <v>0.62743887971944501</v>
      </c>
      <c r="H51" s="8" t="s">
        <v>0</v>
      </c>
      <c r="I51" s="8" t="s">
        <v>1051</v>
      </c>
      <c r="J51" s="8" t="s">
        <v>66</v>
      </c>
      <c r="K51" s="8">
        <v>-8.5836874668572399E-2</v>
      </c>
      <c r="L51" s="8">
        <v>8.9588345145424395E-2</v>
      </c>
      <c r="M51" s="8">
        <v>0.33799949704508297</v>
      </c>
      <c r="O51" s="8" t="s">
        <v>0</v>
      </c>
      <c r="P51" s="8" t="s">
        <v>1052</v>
      </c>
      <c r="Q51" s="8" t="s">
        <v>66</v>
      </c>
      <c r="R51" s="8">
        <v>6.0801636677566002E-2</v>
      </c>
      <c r="S51" s="8">
        <v>8.2308152720705297E-2</v>
      </c>
      <c r="T51" s="8">
        <v>0.46008472686750701</v>
      </c>
      <c r="V51" s="8" t="s">
        <v>0</v>
      </c>
      <c r="W51" s="8" t="s">
        <v>1042</v>
      </c>
      <c r="X51" s="8" t="s">
        <v>66</v>
      </c>
      <c r="Y51" s="8">
        <v>3.0184543816863401E-2</v>
      </c>
      <c r="Z51" s="8">
        <v>0.123282369239264</v>
      </c>
      <c r="AA51" s="8">
        <v>0.80657976473680404</v>
      </c>
      <c r="AC51" s="8" t="s">
        <v>0</v>
      </c>
      <c r="AD51" s="8" t="s">
        <v>1007</v>
      </c>
      <c r="AE51" s="8" t="s">
        <v>66</v>
      </c>
      <c r="AF51" s="8">
        <v>-2.62624929845022E-2</v>
      </c>
      <c r="AG51" s="8">
        <v>5.2318564633181998E-2</v>
      </c>
      <c r="AH51" s="8">
        <v>0.61568669994774505</v>
      </c>
      <c r="AJ51" s="8" t="s">
        <v>0</v>
      </c>
      <c r="AK51" s="8" t="s">
        <v>1053</v>
      </c>
      <c r="AL51" s="8" t="s">
        <v>66</v>
      </c>
      <c r="AM51" s="8">
        <v>-2.8043336225315199E-2</v>
      </c>
      <c r="AN51" s="8">
        <v>6.4715481511170903E-2</v>
      </c>
      <c r="AO51" s="8">
        <v>0.664773064077951</v>
      </c>
      <c r="AQ51" s="8" t="s">
        <v>0</v>
      </c>
      <c r="AR51" s="8" t="s">
        <v>1009</v>
      </c>
      <c r="AS51" s="8" t="s">
        <v>66</v>
      </c>
      <c r="AT51" s="8">
        <v>-2.9606426199059E-2</v>
      </c>
      <c r="AU51" s="8">
        <v>2.5886625759333801E-2</v>
      </c>
      <c r="AV51" s="8">
        <v>0.25274979911004503</v>
      </c>
      <c r="AX51" s="8" t="s">
        <v>0</v>
      </c>
      <c r="AY51" s="8" t="s">
        <v>1013</v>
      </c>
      <c r="AZ51" s="8" t="s">
        <v>66</v>
      </c>
      <c r="BA51" s="8">
        <v>-2.2941451062060698E-2</v>
      </c>
      <c r="BB51" s="8">
        <v>2.9976724236434001E-2</v>
      </c>
      <c r="BC51" s="8">
        <v>0.44408768098695101</v>
      </c>
    </row>
    <row r="52" spans="1:55" ht="14" customHeight="1">
      <c r="A52" s="8" t="s">
        <v>0</v>
      </c>
      <c r="B52" s="8" t="s">
        <v>1003</v>
      </c>
      <c r="C52" s="8" t="s">
        <v>67</v>
      </c>
      <c r="D52" s="8">
        <v>2.4358377993646398E-2</v>
      </c>
      <c r="E52" s="8">
        <v>8.1735361594885994E-2</v>
      </c>
      <c r="F52" s="8">
        <v>0.76569158249938596</v>
      </c>
      <c r="H52" s="8" t="s">
        <v>0</v>
      </c>
      <c r="I52" s="8" t="s">
        <v>1051</v>
      </c>
      <c r="J52" s="8" t="s">
        <v>67</v>
      </c>
      <c r="K52" s="8">
        <v>-3.5332107065158901E-2</v>
      </c>
      <c r="L52" s="8">
        <v>8.9881765097586802E-2</v>
      </c>
      <c r="M52" s="8">
        <v>0.69424903246952296</v>
      </c>
      <c r="O52" s="8" t="s">
        <v>0</v>
      </c>
      <c r="P52" s="8" t="s">
        <v>1052</v>
      </c>
      <c r="Q52" s="8" t="s">
        <v>67</v>
      </c>
      <c r="R52" s="8">
        <v>8.8868880978780193E-2</v>
      </c>
      <c r="S52" s="8">
        <v>8.2417731953208895E-2</v>
      </c>
      <c r="T52" s="8">
        <v>0.28091158593788501</v>
      </c>
      <c r="V52" s="8" t="s">
        <v>0</v>
      </c>
      <c r="W52" s="8" t="s">
        <v>1042</v>
      </c>
      <c r="X52" s="8" t="s">
        <v>67</v>
      </c>
      <c r="Y52" s="8">
        <v>0.10575378871708301</v>
      </c>
      <c r="Z52" s="8">
        <v>0.12337214382846</v>
      </c>
      <c r="AA52" s="8">
        <v>0.39133800366785099</v>
      </c>
      <c r="AC52" s="8" t="s">
        <v>0</v>
      </c>
      <c r="AD52" s="8" t="s">
        <v>1007</v>
      </c>
      <c r="AE52" s="8" t="s">
        <v>67</v>
      </c>
      <c r="AF52" s="8">
        <v>1.6175413147654499E-2</v>
      </c>
      <c r="AG52" s="8">
        <v>5.2410402265315702E-2</v>
      </c>
      <c r="AH52" s="8">
        <v>0.75760313255073297</v>
      </c>
      <c r="AJ52" s="8" t="s">
        <v>0</v>
      </c>
      <c r="AK52" s="8" t="s">
        <v>1053</v>
      </c>
      <c r="AL52" s="8" t="s">
        <v>67</v>
      </c>
      <c r="AM52" s="8">
        <v>1.11426802954119E-2</v>
      </c>
      <c r="AN52" s="8">
        <v>6.4825137619947695E-2</v>
      </c>
      <c r="AO52" s="8">
        <v>0.863525374127454</v>
      </c>
      <c r="AQ52" s="8" t="s">
        <v>0</v>
      </c>
      <c r="AR52" s="8" t="s">
        <v>1009</v>
      </c>
      <c r="AS52" s="8" t="s">
        <v>67</v>
      </c>
      <c r="AT52" s="8">
        <v>-9.8618524922837302E-3</v>
      </c>
      <c r="AU52" s="8">
        <v>2.5086314492431198E-2</v>
      </c>
      <c r="AV52" s="8">
        <v>0.69423319235876102</v>
      </c>
      <c r="AX52" s="8" t="s">
        <v>0</v>
      </c>
      <c r="AY52" s="8" t="s">
        <v>1013</v>
      </c>
      <c r="AZ52" s="8" t="s">
        <v>67</v>
      </c>
      <c r="BA52" s="8">
        <v>-1.3919590249442299E-2</v>
      </c>
      <c r="BB52" s="8">
        <v>3.00273569267277E-2</v>
      </c>
      <c r="BC52" s="8">
        <v>0.64296042469442505</v>
      </c>
    </row>
    <row r="53" spans="1:55" ht="14" customHeight="1">
      <c r="A53" s="8" t="s">
        <v>0</v>
      </c>
      <c r="B53" s="8" t="s">
        <v>1003</v>
      </c>
      <c r="C53" s="8" t="s">
        <v>68</v>
      </c>
      <c r="D53" s="8">
        <v>-3.5424836193928201E-2</v>
      </c>
      <c r="E53" s="8">
        <v>8.8864867796019403E-2</v>
      </c>
      <c r="F53" s="8">
        <v>0.69016059598047896</v>
      </c>
      <c r="H53" s="8" t="s">
        <v>0</v>
      </c>
      <c r="I53" s="8" t="s">
        <v>1051</v>
      </c>
      <c r="J53" s="8" t="s">
        <v>68</v>
      </c>
      <c r="K53" s="8">
        <v>-7.5551187474055106E-2</v>
      </c>
      <c r="L53" s="8">
        <v>9.0529137589587499E-2</v>
      </c>
      <c r="M53" s="8">
        <v>0.40397052875662698</v>
      </c>
      <c r="O53" s="8" t="s">
        <v>0</v>
      </c>
      <c r="P53" s="8" t="s">
        <v>1052</v>
      </c>
      <c r="Q53" s="8" t="s">
        <v>68</v>
      </c>
      <c r="R53" s="8">
        <v>6.1214364724192297E-2</v>
      </c>
      <c r="S53" s="8">
        <v>8.30927104603605E-2</v>
      </c>
      <c r="T53" s="8">
        <v>0.46130506358092599</v>
      </c>
      <c r="V53" s="8" t="s">
        <v>0</v>
      </c>
      <c r="W53" s="8" t="s">
        <v>1042</v>
      </c>
      <c r="X53" s="8" t="s">
        <v>68</v>
      </c>
      <c r="Y53" s="8">
        <v>0.105204107728881</v>
      </c>
      <c r="Z53" s="8">
        <v>0.12435071210614</v>
      </c>
      <c r="AA53" s="8">
        <v>0.39753746774124998</v>
      </c>
      <c r="AC53" s="8" t="s">
        <v>0</v>
      </c>
      <c r="AD53" s="8" t="s">
        <v>1007</v>
      </c>
      <c r="AE53" s="8" t="s">
        <v>68</v>
      </c>
      <c r="AF53" s="8">
        <v>-1.4811219899008099E-2</v>
      </c>
      <c r="AG53" s="8">
        <v>5.2836587866768897E-2</v>
      </c>
      <c r="AH53" s="8">
        <v>0.77923102653920795</v>
      </c>
      <c r="AJ53" s="8" t="s">
        <v>0</v>
      </c>
      <c r="AK53" s="8" t="s">
        <v>1053</v>
      </c>
      <c r="AL53" s="8" t="s">
        <v>68</v>
      </c>
      <c r="AM53" s="8">
        <v>5.4059773541820198E-3</v>
      </c>
      <c r="AN53" s="8">
        <v>6.5330014011189694E-2</v>
      </c>
      <c r="AO53" s="8">
        <v>0.93405131651766704</v>
      </c>
      <c r="AQ53" s="8" t="s">
        <v>0</v>
      </c>
      <c r="AR53" s="8" t="s">
        <v>1009</v>
      </c>
      <c r="AS53" s="8" t="s">
        <v>68</v>
      </c>
      <c r="AT53" s="8">
        <v>-1.4001145427931599E-2</v>
      </c>
      <c r="AU53" s="8">
        <v>2.74311860028007E-2</v>
      </c>
      <c r="AV53" s="8">
        <v>0.60976441130884096</v>
      </c>
      <c r="AX53" s="8" t="s">
        <v>0</v>
      </c>
      <c r="AY53" s="8" t="s">
        <v>1013</v>
      </c>
      <c r="AZ53" s="8" t="s">
        <v>68</v>
      </c>
      <c r="BA53" s="8">
        <v>-5.0442200560620199E-3</v>
      </c>
      <c r="BB53" s="8">
        <v>3.0269564384887902E-2</v>
      </c>
      <c r="BC53" s="8">
        <v>0.86765072267076804</v>
      </c>
    </row>
    <row r="54" spans="1:55" ht="14" customHeight="1">
      <c r="A54" s="8" t="s">
        <v>0</v>
      </c>
      <c r="B54" s="8" t="s">
        <v>1003</v>
      </c>
      <c r="C54" s="8" t="s">
        <v>69</v>
      </c>
      <c r="D54" s="8">
        <v>-3.4574117151315101E-2</v>
      </c>
      <c r="E54" s="8">
        <v>8.9949354025804201E-2</v>
      </c>
      <c r="F54" s="8">
        <v>0.70070189312343401</v>
      </c>
      <c r="H54" s="8" t="s">
        <v>0</v>
      </c>
      <c r="I54" s="8" t="s">
        <v>1051</v>
      </c>
      <c r="J54" s="8" t="s">
        <v>69</v>
      </c>
      <c r="K54" s="8">
        <v>-8.0050514062681002E-2</v>
      </c>
      <c r="L54" s="8">
        <v>9.1314662411828298E-2</v>
      </c>
      <c r="M54" s="8">
        <v>0.38067965661584802</v>
      </c>
      <c r="O54" s="8" t="s">
        <v>0</v>
      </c>
      <c r="P54" s="8" t="s">
        <v>1052</v>
      </c>
      <c r="Q54" s="8" t="s">
        <v>70</v>
      </c>
      <c r="R54" s="8">
        <v>6.0454083957021003E-2</v>
      </c>
      <c r="S54" s="8">
        <v>8.2641291630527206E-2</v>
      </c>
      <c r="T54" s="8">
        <v>0.464459182096086</v>
      </c>
      <c r="V54" s="8" t="s">
        <v>0</v>
      </c>
      <c r="W54" s="8" t="s">
        <v>1042</v>
      </c>
      <c r="X54" s="8" t="s">
        <v>70</v>
      </c>
      <c r="Y54" s="8">
        <v>2.4815770007324399E-2</v>
      </c>
      <c r="Z54" s="8">
        <v>0.123976680348461</v>
      </c>
      <c r="AA54" s="8">
        <v>0.84135167929505905</v>
      </c>
      <c r="AC54" s="8" t="s">
        <v>0</v>
      </c>
      <c r="AD54" s="8" t="s">
        <v>1007</v>
      </c>
      <c r="AE54" s="8" t="s">
        <v>70</v>
      </c>
      <c r="AF54" s="8">
        <v>-6.3585039447955002E-3</v>
      </c>
      <c r="AG54" s="8">
        <v>5.2487839242015902E-2</v>
      </c>
      <c r="AH54" s="8">
        <v>0.90357822908996799</v>
      </c>
      <c r="AJ54" s="8" t="s">
        <v>0</v>
      </c>
      <c r="AK54" s="8" t="s">
        <v>1053</v>
      </c>
      <c r="AL54" s="8" t="s">
        <v>70</v>
      </c>
      <c r="AM54" s="8">
        <v>-4.9401293698472801E-3</v>
      </c>
      <c r="AN54" s="8">
        <v>6.4931244951894104E-2</v>
      </c>
      <c r="AO54" s="8">
        <v>0.93935348817326303</v>
      </c>
      <c r="AQ54" s="8" t="s">
        <v>0</v>
      </c>
      <c r="AR54" s="8" t="s">
        <v>1009</v>
      </c>
      <c r="AS54" s="8" t="s">
        <v>70</v>
      </c>
      <c r="AT54" s="8">
        <v>-2.3144759600354399E-2</v>
      </c>
      <c r="AU54" s="8">
        <v>2.7890034667843799E-2</v>
      </c>
      <c r="AV54" s="8">
        <v>0.406619251813154</v>
      </c>
      <c r="AX54" s="8" t="s">
        <v>0</v>
      </c>
      <c r="AY54" s="8" t="s">
        <v>1013</v>
      </c>
      <c r="AZ54" s="8" t="s">
        <v>70</v>
      </c>
      <c r="BA54" s="8">
        <v>-1.5504146694369799E-2</v>
      </c>
      <c r="BB54" s="8">
        <v>3.0072855717963299E-2</v>
      </c>
      <c r="BC54" s="8">
        <v>0.60616674337510301</v>
      </c>
    </row>
    <row r="55" spans="1:55" ht="14" customHeight="1">
      <c r="A55" s="8" t="s">
        <v>0</v>
      </c>
      <c r="B55" s="8" t="s">
        <v>1003</v>
      </c>
      <c r="C55" s="8" t="s">
        <v>70</v>
      </c>
      <c r="D55" s="8">
        <v>-2.8141184132390199E-2</v>
      </c>
      <c r="E55" s="8">
        <v>8.8606060696362898E-2</v>
      </c>
      <c r="F55" s="8">
        <v>0.75078923671185005</v>
      </c>
      <c r="H55" s="8" t="s">
        <v>0</v>
      </c>
      <c r="I55" s="8" t="s">
        <v>1051</v>
      </c>
      <c r="J55" s="8" t="s">
        <v>70</v>
      </c>
      <c r="K55" s="8">
        <v>-6.5491142680716305E-2</v>
      </c>
      <c r="L55" s="8">
        <v>8.9917438017124304E-2</v>
      </c>
      <c r="M55" s="8">
        <v>0.46640088205839803</v>
      </c>
      <c r="O55" s="8" t="s">
        <v>0</v>
      </c>
      <c r="P55" s="8" t="s">
        <v>1052</v>
      </c>
      <c r="Q55" s="8" t="s">
        <v>71</v>
      </c>
      <c r="R55" s="8">
        <v>0.10606177316807699</v>
      </c>
      <c r="S55" s="8">
        <v>8.4958728967816199E-2</v>
      </c>
      <c r="T55" s="8">
        <v>0.211887642418709</v>
      </c>
      <c r="V55" s="8" t="s">
        <v>0</v>
      </c>
      <c r="W55" s="8" t="s">
        <v>1042</v>
      </c>
      <c r="X55" s="8" t="s">
        <v>71</v>
      </c>
      <c r="Y55" s="8">
        <v>0.10293440852465199</v>
      </c>
      <c r="Z55" s="8">
        <v>0.12964698417055401</v>
      </c>
      <c r="AA55" s="8">
        <v>0.42721921670047902</v>
      </c>
      <c r="AC55" s="8" t="s">
        <v>0</v>
      </c>
      <c r="AD55" s="8" t="s">
        <v>1007</v>
      </c>
      <c r="AE55" s="8" t="s">
        <v>71</v>
      </c>
      <c r="AF55" s="8">
        <v>-1.8354157317493299E-3</v>
      </c>
      <c r="AG55" s="8">
        <v>5.3834998464954202E-2</v>
      </c>
      <c r="AH55" s="8">
        <v>0.972802707086588</v>
      </c>
      <c r="AJ55" s="8" t="s">
        <v>0</v>
      </c>
      <c r="AK55" s="8" t="s">
        <v>1053</v>
      </c>
      <c r="AL55" s="8" t="s">
        <v>71</v>
      </c>
      <c r="AM55" s="8">
        <v>1.7105587805556299E-3</v>
      </c>
      <c r="AN55" s="8">
        <v>6.6647016456160196E-2</v>
      </c>
      <c r="AO55" s="8">
        <v>0.97952378539928597</v>
      </c>
      <c r="AQ55" s="8" t="s">
        <v>0</v>
      </c>
      <c r="AR55" s="8" t="s">
        <v>1009</v>
      </c>
      <c r="AS55" s="8" t="s">
        <v>71</v>
      </c>
      <c r="AT55" s="8">
        <v>-1.6868280556839602E-2</v>
      </c>
      <c r="AU55" s="8">
        <v>2.8605588458081099E-2</v>
      </c>
      <c r="AV55" s="8">
        <v>0.55540199111664801</v>
      </c>
      <c r="AX55" s="8" t="s">
        <v>0</v>
      </c>
      <c r="AY55" s="8" t="s">
        <v>1013</v>
      </c>
      <c r="AZ55" s="8" t="s">
        <v>71</v>
      </c>
      <c r="BA55" s="8">
        <v>-2.2776182724878699E-3</v>
      </c>
      <c r="BB55" s="8">
        <v>3.0906331001701402E-2</v>
      </c>
      <c r="BC55" s="8">
        <v>0.94125368991407499</v>
      </c>
    </row>
    <row r="56" spans="1:55" ht="14" customHeight="1">
      <c r="A56" s="8" t="s">
        <v>0</v>
      </c>
      <c r="B56" s="8" t="s">
        <v>1003</v>
      </c>
      <c r="C56" s="8" t="s">
        <v>71</v>
      </c>
      <c r="D56" s="8">
        <v>-4.5593692916870501E-2</v>
      </c>
      <c r="E56" s="8">
        <v>8.90339979493638E-2</v>
      </c>
      <c r="F56" s="8">
        <v>0.60858587775154405</v>
      </c>
      <c r="H56" s="8" t="s">
        <v>0</v>
      </c>
      <c r="I56" s="8" t="s">
        <v>1051</v>
      </c>
      <c r="J56" s="8" t="s">
        <v>71</v>
      </c>
      <c r="K56" s="8">
        <v>-9.0635782204116097E-2</v>
      </c>
      <c r="L56" s="8">
        <v>9.1550540749846906E-2</v>
      </c>
      <c r="M56" s="8">
        <v>0.32217013160507402</v>
      </c>
      <c r="O56" s="8" t="s">
        <v>0</v>
      </c>
      <c r="P56" s="8" t="s">
        <v>1052</v>
      </c>
      <c r="Q56" s="8" t="s">
        <v>72</v>
      </c>
      <c r="R56" s="8">
        <v>4.4444630044554297E-2</v>
      </c>
      <c r="S56" s="8">
        <v>8.2605895967175699E-2</v>
      </c>
      <c r="T56" s="8">
        <v>0.59055483439649803</v>
      </c>
      <c r="V56" s="8" t="s">
        <v>0</v>
      </c>
      <c r="W56" s="8" t="s">
        <v>1042</v>
      </c>
      <c r="X56" s="8" t="s">
        <v>72</v>
      </c>
      <c r="Y56" s="8">
        <v>5.0122917687789502E-2</v>
      </c>
      <c r="Z56" s="8">
        <v>0.12632893322185901</v>
      </c>
      <c r="AA56" s="8">
        <v>0.69154065471550596</v>
      </c>
      <c r="AC56" s="8" t="s">
        <v>0</v>
      </c>
      <c r="AD56" s="8" t="s">
        <v>1007</v>
      </c>
      <c r="AE56" s="8" t="s">
        <v>72</v>
      </c>
      <c r="AF56" s="8">
        <v>-1.23855217961356E-2</v>
      </c>
      <c r="AG56" s="8">
        <v>5.2399090014631097E-2</v>
      </c>
      <c r="AH56" s="8">
        <v>0.81314633004735504</v>
      </c>
      <c r="AJ56" s="8" t="s">
        <v>0</v>
      </c>
      <c r="AK56" s="8" t="s">
        <v>1053</v>
      </c>
      <c r="AL56" s="8" t="s">
        <v>72</v>
      </c>
      <c r="AM56" s="8">
        <v>-4.2706227432843403E-3</v>
      </c>
      <c r="AN56" s="8">
        <v>6.4832453352943104E-2</v>
      </c>
      <c r="AO56" s="8">
        <v>0.94747998618129903</v>
      </c>
      <c r="AQ56" s="8" t="s">
        <v>0</v>
      </c>
      <c r="AR56" s="8" t="s">
        <v>1009</v>
      </c>
      <c r="AS56" s="8" t="s">
        <v>72</v>
      </c>
      <c r="AT56" s="8">
        <v>-1.5031963758242299E-2</v>
      </c>
      <c r="AU56" s="8">
        <v>2.7217332958629901E-2</v>
      </c>
      <c r="AV56" s="8">
        <v>0.58074708999728097</v>
      </c>
      <c r="AX56" s="8" t="s">
        <v>0</v>
      </c>
      <c r="AY56" s="8" t="s">
        <v>1013</v>
      </c>
      <c r="AZ56" s="8" t="s">
        <v>72</v>
      </c>
      <c r="BA56" s="8">
        <v>-8.1095745393962304E-3</v>
      </c>
      <c r="BB56" s="8">
        <v>3.0052835906235299E-2</v>
      </c>
      <c r="BC56" s="8">
        <v>0.78728034545168202</v>
      </c>
    </row>
    <row r="57" spans="1:55" ht="14" customHeight="1">
      <c r="A57" s="8" t="s">
        <v>0</v>
      </c>
      <c r="B57" s="8" t="s">
        <v>1003</v>
      </c>
      <c r="C57" s="8" t="s">
        <v>72</v>
      </c>
      <c r="D57" s="8">
        <v>-2.4993893862065401E-2</v>
      </c>
      <c r="E57" s="8">
        <v>8.8269304357047204E-2</v>
      </c>
      <c r="F57" s="8">
        <v>0.77705803084089498</v>
      </c>
      <c r="H57" s="8" t="s">
        <v>0</v>
      </c>
      <c r="I57" s="8" t="s">
        <v>1051</v>
      </c>
      <c r="J57" s="8" t="s">
        <v>72</v>
      </c>
      <c r="K57" s="8">
        <v>-8.0400642735496505E-2</v>
      </c>
      <c r="L57" s="8">
        <v>8.9583520959557406E-2</v>
      </c>
      <c r="M57" s="8">
        <v>0.369455551193828</v>
      </c>
      <c r="O57" s="8" t="s">
        <v>0</v>
      </c>
      <c r="P57" s="8" t="s">
        <v>1052</v>
      </c>
      <c r="Q57" s="8" t="s">
        <v>73</v>
      </c>
      <c r="R57" s="8">
        <v>6.9246516438801795E-2</v>
      </c>
      <c r="S57" s="8">
        <v>8.23886899950875E-2</v>
      </c>
      <c r="T57" s="8">
        <v>0.40063611163520202</v>
      </c>
      <c r="V57" s="8" t="s">
        <v>0</v>
      </c>
      <c r="W57" s="8" t="s">
        <v>1042</v>
      </c>
      <c r="X57" s="8" t="s">
        <v>73</v>
      </c>
      <c r="Y57" s="8">
        <v>9.0472330816198904E-2</v>
      </c>
      <c r="Z57" s="8">
        <v>0.12509718563384001</v>
      </c>
      <c r="AA57" s="8">
        <v>0.46954697131350898</v>
      </c>
      <c r="AC57" s="8" t="s">
        <v>0</v>
      </c>
      <c r="AD57" s="8" t="s">
        <v>1007</v>
      </c>
      <c r="AE57" s="8" t="s">
        <v>73</v>
      </c>
      <c r="AF57" s="8">
        <v>-6.5515279274147098E-3</v>
      </c>
      <c r="AG57" s="8">
        <v>5.2264107367512302E-2</v>
      </c>
      <c r="AH57" s="8">
        <v>0.90024310636496596</v>
      </c>
      <c r="AJ57" s="8" t="s">
        <v>0</v>
      </c>
      <c r="AK57" s="8" t="s">
        <v>1053</v>
      </c>
      <c r="AL57" s="8" t="s">
        <v>73</v>
      </c>
      <c r="AM57" s="8">
        <v>-3.73155956707756E-3</v>
      </c>
      <c r="AN57" s="8">
        <v>6.4567303809352605E-2</v>
      </c>
      <c r="AO57" s="8">
        <v>0.95391325031571905</v>
      </c>
      <c r="AQ57" s="8" t="s">
        <v>0</v>
      </c>
      <c r="AR57" s="8" t="s">
        <v>1009</v>
      </c>
      <c r="AS57" s="8" t="s">
        <v>73</v>
      </c>
      <c r="AT57" s="8">
        <v>-1.7888668703088299E-2</v>
      </c>
      <c r="AU57" s="8">
        <v>2.7697709566499199E-2</v>
      </c>
      <c r="AV57" s="8">
        <v>0.51837409522058298</v>
      </c>
      <c r="AX57" s="8" t="s">
        <v>0</v>
      </c>
      <c r="AY57" s="8" t="s">
        <v>1013</v>
      </c>
      <c r="AZ57" s="8" t="s">
        <v>73</v>
      </c>
      <c r="BA57" s="8">
        <v>-2.0446164599993301E-2</v>
      </c>
      <c r="BB57" s="8">
        <v>2.9942421797390002E-2</v>
      </c>
      <c r="BC57" s="8">
        <v>0.49470201380932699</v>
      </c>
    </row>
    <row r="58" spans="1:55" ht="14" customHeight="1">
      <c r="A58" s="8" t="s">
        <v>0</v>
      </c>
      <c r="B58" s="8" t="s">
        <v>1003</v>
      </c>
      <c r="C58" s="8" t="s">
        <v>73</v>
      </c>
      <c r="D58" s="8">
        <v>-5.3556000697151503E-2</v>
      </c>
      <c r="E58" s="8">
        <v>8.1875799253318296E-2</v>
      </c>
      <c r="F58" s="8">
        <v>0.51303919534377895</v>
      </c>
      <c r="H58" s="8" t="s">
        <v>0</v>
      </c>
      <c r="I58" s="8" t="s">
        <v>1051</v>
      </c>
      <c r="J58" s="8" t="s">
        <v>73</v>
      </c>
      <c r="K58" s="8">
        <v>-9.7661286585579696E-2</v>
      </c>
      <c r="L58" s="8">
        <v>8.9491673031423899E-2</v>
      </c>
      <c r="M58" s="8">
        <v>0.27514569606622602</v>
      </c>
      <c r="O58" s="8" t="s">
        <v>0</v>
      </c>
      <c r="P58" s="8" t="s">
        <v>1052</v>
      </c>
      <c r="Q58" s="8" t="s">
        <v>74</v>
      </c>
      <c r="R58" s="8">
        <v>7.4870825691148502E-2</v>
      </c>
      <c r="S58" s="8">
        <v>8.2290894089210698E-2</v>
      </c>
      <c r="T58" s="8">
        <v>0.36291151993042398</v>
      </c>
      <c r="V58" s="8" t="s">
        <v>0</v>
      </c>
      <c r="W58" s="8" t="s">
        <v>1042</v>
      </c>
      <c r="X58" s="8" t="s">
        <v>74</v>
      </c>
      <c r="Y58" s="8">
        <v>9.7491823245492507E-2</v>
      </c>
      <c r="Z58" s="8">
        <v>0.124595722207614</v>
      </c>
      <c r="AA58" s="8">
        <v>0.43394119841861301</v>
      </c>
      <c r="AC58" s="8" t="s">
        <v>0</v>
      </c>
      <c r="AD58" s="8" t="s">
        <v>1007</v>
      </c>
      <c r="AE58" s="8" t="s">
        <v>74</v>
      </c>
      <c r="AF58" s="8">
        <v>-1.1769424782696899E-2</v>
      </c>
      <c r="AG58" s="8">
        <v>5.2420722756338599E-2</v>
      </c>
      <c r="AH58" s="8">
        <v>0.82235383273336804</v>
      </c>
      <c r="AJ58" s="8" t="s">
        <v>0</v>
      </c>
      <c r="AK58" s="8" t="s">
        <v>1053</v>
      </c>
      <c r="AL58" s="8" t="s">
        <v>74</v>
      </c>
      <c r="AM58" s="8">
        <v>-1.0442131976746699E-2</v>
      </c>
      <c r="AN58" s="8">
        <v>6.5116242266890903E-2</v>
      </c>
      <c r="AO58" s="8">
        <v>0.872596391933531</v>
      </c>
      <c r="AQ58" s="8" t="s">
        <v>0</v>
      </c>
      <c r="AR58" s="8" t="s">
        <v>1009</v>
      </c>
      <c r="AS58" s="8" t="s">
        <v>74</v>
      </c>
      <c r="AT58" s="8">
        <v>-1.53143620918148E-2</v>
      </c>
      <c r="AU58" s="8">
        <v>2.7378249696256601E-2</v>
      </c>
      <c r="AV58" s="8">
        <v>0.57591445095581495</v>
      </c>
      <c r="AX58" s="8" t="s">
        <v>0</v>
      </c>
      <c r="AY58" s="8" t="s">
        <v>1013</v>
      </c>
      <c r="AZ58" s="8" t="s">
        <v>74</v>
      </c>
      <c r="BA58" s="8">
        <v>-1.1227794914002E-2</v>
      </c>
      <c r="BB58" s="8">
        <v>3.0209308415293901E-2</v>
      </c>
      <c r="BC58" s="8">
        <v>0.71014099792102303</v>
      </c>
    </row>
    <row r="59" spans="1:55" ht="14" customHeight="1">
      <c r="A59" s="8" t="s">
        <v>0</v>
      </c>
      <c r="B59" s="8" t="s">
        <v>1003</v>
      </c>
      <c r="C59" s="8" t="s">
        <v>74</v>
      </c>
      <c r="D59" s="8">
        <v>-1.0608682564299801E-2</v>
      </c>
      <c r="E59" s="8">
        <v>8.6307089637713302E-2</v>
      </c>
      <c r="F59" s="8">
        <v>0.902172144445474</v>
      </c>
      <c r="H59" s="8" t="s">
        <v>0</v>
      </c>
      <c r="I59" s="8" t="s">
        <v>1051</v>
      </c>
      <c r="J59" s="8" t="s">
        <v>74</v>
      </c>
      <c r="K59" s="8">
        <v>-6.1653696776885598E-2</v>
      </c>
      <c r="L59" s="8">
        <v>8.9877451146742907E-2</v>
      </c>
      <c r="M59" s="8">
        <v>0.49272878766304001</v>
      </c>
      <c r="O59" s="8" t="s">
        <v>0</v>
      </c>
      <c r="P59" s="8" t="s">
        <v>1052</v>
      </c>
      <c r="Q59" s="8" t="s">
        <v>75</v>
      </c>
      <c r="R59" s="8">
        <v>6.1723107518857297E-2</v>
      </c>
      <c r="S59" s="8">
        <v>8.2878862789477897E-2</v>
      </c>
      <c r="T59" s="8">
        <v>0.45642961880766902</v>
      </c>
      <c r="V59" s="8" t="s">
        <v>0</v>
      </c>
      <c r="W59" s="8" t="s">
        <v>1042</v>
      </c>
      <c r="X59" s="8" t="s">
        <v>75</v>
      </c>
      <c r="Y59" s="8">
        <v>9.0929548601461394E-2</v>
      </c>
      <c r="Z59" s="8">
        <v>0.12630289149584201</v>
      </c>
      <c r="AA59" s="8">
        <v>0.47156659466196799</v>
      </c>
      <c r="AC59" s="8" t="s">
        <v>0</v>
      </c>
      <c r="AD59" s="8" t="s">
        <v>1007</v>
      </c>
      <c r="AE59" s="8" t="s">
        <v>75</v>
      </c>
      <c r="AF59" s="8">
        <v>4.8924782087549795E-4</v>
      </c>
      <c r="AG59" s="8">
        <v>5.2638027000523398E-2</v>
      </c>
      <c r="AH59" s="8">
        <v>0.99258411296011495</v>
      </c>
      <c r="AJ59" s="8" t="s">
        <v>0</v>
      </c>
      <c r="AK59" s="8" t="s">
        <v>1053</v>
      </c>
      <c r="AL59" s="8" t="s">
        <v>75</v>
      </c>
      <c r="AM59" s="8">
        <v>1.23235504677221E-2</v>
      </c>
      <c r="AN59" s="8">
        <v>6.5134746461368506E-2</v>
      </c>
      <c r="AO59" s="8">
        <v>0.84993538858513995</v>
      </c>
      <c r="AQ59" s="8" t="s">
        <v>0</v>
      </c>
      <c r="AR59" s="8" t="s">
        <v>1009</v>
      </c>
      <c r="AS59" s="8" t="s">
        <v>75</v>
      </c>
      <c r="AT59" s="8">
        <v>-1.4360399761102999E-2</v>
      </c>
      <c r="AU59" s="8">
        <v>2.7313894259474902E-2</v>
      </c>
      <c r="AV59" s="8">
        <v>0.59905886951577003</v>
      </c>
      <c r="AX59" s="8" t="s">
        <v>0</v>
      </c>
      <c r="AY59" s="8" t="s">
        <v>1013</v>
      </c>
      <c r="AZ59" s="8" t="s">
        <v>75</v>
      </c>
      <c r="BA59" s="8">
        <v>-1.14001253155104E-2</v>
      </c>
      <c r="BB59" s="8">
        <v>3.01837168618059E-2</v>
      </c>
      <c r="BC59" s="8">
        <v>0.70565997939095104</v>
      </c>
    </row>
    <row r="60" spans="1:55" ht="14" customHeight="1">
      <c r="A60" s="8" t="s">
        <v>0</v>
      </c>
      <c r="B60" s="8" t="s">
        <v>1003</v>
      </c>
      <c r="C60" s="8" t="s">
        <v>75</v>
      </c>
      <c r="D60" s="8">
        <v>-1.7716295838571299E-2</v>
      </c>
      <c r="E60" s="8">
        <v>8.80501027990616E-2</v>
      </c>
      <c r="F60" s="8">
        <v>0.84053672883115305</v>
      </c>
      <c r="H60" s="8" t="s">
        <v>0</v>
      </c>
      <c r="I60" s="8" t="s">
        <v>1051</v>
      </c>
      <c r="J60" s="8" t="s">
        <v>75</v>
      </c>
      <c r="K60" s="8">
        <v>-6.2494067960887301E-2</v>
      </c>
      <c r="L60" s="8">
        <v>8.9949588548911705E-2</v>
      </c>
      <c r="M60" s="8">
        <v>0.487200898827435</v>
      </c>
      <c r="O60" s="8" t="s">
        <v>0</v>
      </c>
      <c r="P60" s="8" t="s">
        <v>1052</v>
      </c>
      <c r="Q60" s="8" t="s">
        <v>76</v>
      </c>
      <c r="R60" s="8">
        <v>5.3868921766896602E-2</v>
      </c>
      <c r="S60" s="8">
        <v>8.2451789038712697E-2</v>
      </c>
      <c r="T60" s="8">
        <v>0.51353812736544702</v>
      </c>
      <c r="V60" s="8" t="s">
        <v>0</v>
      </c>
      <c r="W60" s="8" t="s">
        <v>1042</v>
      </c>
      <c r="X60" s="8" t="s">
        <v>76</v>
      </c>
      <c r="Y60" s="8">
        <v>5.9897038363857402E-2</v>
      </c>
      <c r="Z60" s="8">
        <v>0.12735798477280999</v>
      </c>
      <c r="AA60" s="8">
        <v>0.63813745478705997</v>
      </c>
      <c r="AC60" s="8" t="s">
        <v>0</v>
      </c>
      <c r="AD60" s="8" t="s">
        <v>1007</v>
      </c>
      <c r="AE60" s="8" t="s">
        <v>76</v>
      </c>
      <c r="AF60" s="8">
        <v>3.0100459043542601E-3</v>
      </c>
      <c r="AG60" s="8">
        <v>5.2620232627873097E-2</v>
      </c>
      <c r="AH60" s="8">
        <v>0.95438332587620101</v>
      </c>
      <c r="AJ60" s="8" t="s">
        <v>0</v>
      </c>
      <c r="AK60" s="8" t="s">
        <v>1053</v>
      </c>
      <c r="AL60" s="8" t="s">
        <v>76</v>
      </c>
      <c r="AM60" s="8">
        <v>1.13199696162792E-2</v>
      </c>
      <c r="AN60" s="8">
        <v>6.5295065787192699E-2</v>
      </c>
      <c r="AO60" s="8">
        <v>0.862363444635183</v>
      </c>
      <c r="AQ60" s="8" t="s">
        <v>0</v>
      </c>
      <c r="AR60" s="8" t="s">
        <v>1009</v>
      </c>
      <c r="AS60" s="8" t="s">
        <v>76</v>
      </c>
      <c r="AT60" s="8">
        <v>-1.6643774203311101E-2</v>
      </c>
      <c r="AU60" s="8">
        <v>2.7554486401109399E-2</v>
      </c>
      <c r="AV60" s="8">
        <v>0.54582278534841999</v>
      </c>
      <c r="AX60" s="8" t="s">
        <v>0</v>
      </c>
      <c r="AY60" s="8" t="s">
        <v>1013</v>
      </c>
      <c r="AZ60" s="8" t="s">
        <v>76</v>
      </c>
      <c r="BA60" s="8">
        <v>-1.5904505515940099E-2</v>
      </c>
      <c r="BB60" s="8">
        <v>3.0037980446380199E-2</v>
      </c>
      <c r="BC60" s="8">
        <v>0.59647261580454003</v>
      </c>
    </row>
    <row r="61" spans="1:55" ht="14" customHeight="1">
      <c r="A61" s="8" t="s">
        <v>0</v>
      </c>
      <c r="B61" s="8" t="s">
        <v>1003</v>
      </c>
      <c r="C61" s="8" t="s">
        <v>76</v>
      </c>
      <c r="D61" s="8">
        <v>-1.6848985552757201E-2</v>
      </c>
      <c r="E61" s="8">
        <v>8.8793113492441803E-2</v>
      </c>
      <c r="F61" s="8">
        <v>0.84950069363101999</v>
      </c>
      <c r="H61" s="8" t="s">
        <v>0</v>
      </c>
      <c r="I61" s="8" t="s">
        <v>1051</v>
      </c>
      <c r="J61" s="8" t="s">
        <v>76</v>
      </c>
      <c r="K61" s="8">
        <v>-5.6790354561422202E-2</v>
      </c>
      <c r="L61" s="8">
        <v>9.0867289279384894E-2</v>
      </c>
      <c r="M61" s="8">
        <v>0.53198334597885999</v>
      </c>
      <c r="O61" s="8" t="s">
        <v>0</v>
      </c>
      <c r="P61" s="8" t="s">
        <v>1052</v>
      </c>
      <c r="Q61" s="8" t="s">
        <v>77</v>
      </c>
      <c r="R61" s="8">
        <v>7.9504712663016897E-2</v>
      </c>
      <c r="S61" s="8">
        <v>8.2485934053799406E-2</v>
      </c>
      <c r="T61" s="8">
        <v>0.335117212999268</v>
      </c>
      <c r="V61" s="8" t="s">
        <v>0</v>
      </c>
      <c r="W61" s="8" t="s">
        <v>1042</v>
      </c>
      <c r="X61" s="8" t="s">
        <v>77</v>
      </c>
      <c r="Y61" s="8">
        <v>5.2471636804328398E-2</v>
      </c>
      <c r="Z61" s="8">
        <v>0.12568670185639</v>
      </c>
      <c r="AA61" s="8">
        <v>0.676327626474168</v>
      </c>
      <c r="AC61" s="8" t="s">
        <v>0</v>
      </c>
      <c r="AD61" s="8" t="s">
        <v>1007</v>
      </c>
      <c r="AE61" s="8" t="s">
        <v>77</v>
      </c>
      <c r="AF61" s="8">
        <v>-1.23089622963582E-2</v>
      </c>
      <c r="AG61" s="8">
        <v>5.2433479830309798E-2</v>
      </c>
      <c r="AH61" s="8">
        <v>0.81439977378630102</v>
      </c>
      <c r="AJ61" s="8" t="s">
        <v>0</v>
      </c>
      <c r="AK61" s="8" t="s">
        <v>1053</v>
      </c>
      <c r="AL61" s="8" t="s">
        <v>77</v>
      </c>
      <c r="AM61" s="8">
        <v>-2.0400489899372501E-2</v>
      </c>
      <c r="AN61" s="8">
        <v>6.4832734763184199E-2</v>
      </c>
      <c r="AO61" s="8">
        <v>0.75301722271346605</v>
      </c>
      <c r="AQ61" s="8" t="s">
        <v>0</v>
      </c>
      <c r="AR61" s="8" t="s">
        <v>1009</v>
      </c>
      <c r="AS61" s="8" t="s">
        <v>77</v>
      </c>
      <c r="AT61" s="8">
        <v>-2.8489304550429799E-2</v>
      </c>
      <c r="AU61" s="8">
        <v>2.6628298686360099E-2</v>
      </c>
      <c r="AV61" s="8">
        <v>0.28466960131482599</v>
      </c>
      <c r="AX61" s="8" t="s">
        <v>0</v>
      </c>
      <c r="AY61" s="8" t="s">
        <v>1013</v>
      </c>
      <c r="AZ61" s="8" t="s">
        <v>77</v>
      </c>
      <c r="BA61" s="8">
        <v>-2.4510870694213999E-2</v>
      </c>
      <c r="BB61" s="8">
        <v>3.0043454245499399E-2</v>
      </c>
      <c r="BC61" s="8">
        <v>0.41458748292379399</v>
      </c>
    </row>
    <row r="62" spans="1:55" ht="14" customHeight="1">
      <c r="A62" s="8" t="s">
        <v>0</v>
      </c>
      <c r="B62" s="8" t="s">
        <v>1003</v>
      </c>
      <c r="C62" s="8" t="s">
        <v>77</v>
      </c>
      <c r="D62" s="8">
        <v>-4.0036589381906101E-2</v>
      </c>
      <c r="E62" s="8">
        <v>8.73702917985614E-2</v>
      </c>
      <c r="F62" s="8">
        <v>0.646779804281436</v>
      </c>
      <c r="H62" s="8" t="s">
        <v>0</v>
      </c>
      <c r="I62" s="8" t="s">
        <v>1051</v>
      </c>
      <c r="J62" s="8" t="s">
        <v>77</v>
      </c>
      <c r="K62" s="8">
        <v>-9.1489604750963599E-2</v>
      </c>
      <c r="L62" s="8">
        <v>8.9853355918462496E-2</v>
      </c>
      <c r="M62" s="8">
        <v>0.3085780665033</v>
      </c>
      <c r="O62" s="8" t="s">
        <v>0</v>
      </c>
      <c r="P62" s="8" t="s">
        <v>1052</v>
      </c>
      <c r="Q62" s="8" t="s">
        <v>78</v>
      </c>
      <c r="R62" s="8">
        <v>7.7413098474412301E-2</v>
      </c>
      <c r="S62" s="8">
        <v>8.2621232976400394E-2</v>
      </c>
      <c r="T62" s="8">
        <v>0.34877721606670098</v>
      </c>
      <c r="V62" s="8" t="s">
        <v>0</v>
      </c>
      <c r="W62" s="8" t="s">
        <v>1042</v>
      </c>
      <c r="X62" s="8" t="s">
        <v>78</v>
      </c>
      <c r="Y62" s="8">
        <v>5.88875991406188E-2</v>
      </c>
      <c r="Z62" s="8">
        <v>0.12744702244403999</v>
      </c>
      <c r="AA62" s="8">
        <v>0.64404151262456999</v>
      </c>
      <c r="AC62" s="8" t="s">
        <v>0</v>
      </c>
      <c r="AD62" s="8" t="s">
        <v>1007</v>
      </c>
      <c r="AE62" s="8" t="s">
        <v>78</v>
      </c>
      <c r="AF62" s="8">
        <v>-1.5904979945266799E-2</v>
      </c>
      <c r="AG62" s="8">
        <v>5.2441967436651797E-2</v>
      </c>
      <c r="AH62" s="8">
        <v>0.76167096400060497</v>
      </c>
      <c r="AJ62" s="8" t="s">
        <v>0</v>
      </c>
      <c r="AK62" s="8" t="s">
        <v>1053</v>
      </c>
      <c r="AL62" s="8" t="s">
        <v>78</v>
      </c>
      <c r="AM62" s="8">
        <v>-2.4381016771043599E-2</v>
      </c>
      <c r="AN62" s="8">
        <v>6.4893202989176196E-2</v>
      </c>
      <c r="AO62" s="8">
        <v>0.70713260041764703</v>
      </c>
      <c r="AQ62" s="8" t="s">
        <v>0</v>
      </c>
      <c r="AR62" s="8" t="s">
        <v>1009</v>
      </c>
      <c r="AS62" s="8" t="s">
        <v>78</v>
      </c>
      <c r="AT62" s="8">
        <v>-2.66308933917438E-2</v>
      </c>
      <c r="AU62" s="8">
        <v>2.7187093307566901E-2</v>
      </c>
      <c r="AV62" s="8">
        <v>0.327312362428127</v>
      </c>
      <c r="AX62" s="8" t="s">
        <v>0</v>
      </c>
      <c r="AY62" s="8" t="s">
        <v>1013</v>
      </c>
      <c r="AZ62" s="8" t="s">
        <v>78</v>
      </c>
      <c r="BA62" s="8">
        <v>-2.32370062381894E-2</v>
      </c>
      <c r="BB62" s="8">
        <v>3.00425358715583E-2</v>
      </c>
      <c r="BC62" s="8">
        <v>0.43924415813685902</v>
      </c>
    </row>
    <row r="63" spans="1:55" ht="14" customHeight="1">
      <c r="A63" s="8" t="s">
        <v>0</v>
      </c>
      <c r="B63" s="8" t="s">
        <v>1003</v>
      </c>
      <c r="C63" s="8" t="s">
        <v>78</v>
      </c>
      <c r="D63" s="8">
        <v>-3.3981325230909E-2</v>
      </c>
      <c r="E63" s="8">
        <v>8.8196442017203405E-2</v>
      </c>
      <c r="F63" s="8">
        <v>0.70002157772166196</v>
      </c>
      <c r="H63" s="8" t="s">
        <v>0</v>
      </c>
      <c r="I63" s="8" t="s">
        <v>1051</v>
      </c>
      <c r="J63" s="8" t="s">
        <v>78</v>
      </c>
      <c r="K63" s="8">
        <v>-9.0728199985242397E-2</v>
      </c>
      <c r="L63" s="8">
        <v>8.9839579564919794E-2</v>
      </c>
      <c r="M63" s="8">
        <v>0.312547423647208</v>
      </c>
      <c r="O63" s="8" t="s">
        <v>0</v>
      </c>
      <c r="P63" s="8" t="s">
        <v>1052</v>
      </c>
      <c r="Q63" s="8" t="s">
        <v>79</v>
      </c>
      <c r="R63" s="8">
        <v>7.3406575795777695E-2</v>
      </c>
      <c r="S63" s="8">
        <v>8.2682531800776699E-2</v>
      </c>
      <c r="T63" s="8">
        <v>0.37464167951049399</v>
      </c>
      <c r="V63" s="8" t="s">
        <v>0</v>
      </c>
      <c r="W63" s="8" t="s">
        <v>1042</v>
      </c>
      <c r="X63" s="8" t="s">
        <v>79</v>
      </c>
      <c r="Y63" s="8">
        <v>6.2846071744761201E-2</v>
      </c>
      <c r="Z63" s="8">
        <v>0.12807086551442301</v>
      </c>
      <c r="AA63" s="8">
        <v>0.623629267653668</v>
      </c>
      <c r="AC63" s="8" t="s">
        <v>0</v>
      </c>
      <c r="AD63" s="8" t="s">
        <v>1007</v>
      </c>
      <c r="AE63" s="8" t="s">
        <v>79</v>
      </c>
      <c r="AF63" s="8">
        <v>-2.4801236076314099E-3</v>
      </c>
      <c r="AG63" s="8">
        <v>5.2440671670092802E-2</v>
      </c>
      <c r="AH63" s="8">
        <v>0.96227899390757399</v>
      </c>
      <c r="AJ63" s="8" t="s">
        <v>0</v>
      </c>
      <c r="AK63" s="8" t="s">
        <v>1053</v>
      </c>
      <c r="AL63" s="8" t="s">
        <v>79</v>
      </c>
      <c r="AM63" s="8">
        <v>-4.66041164557854E-3</v>
      </c>
      <c r="AN63" s="8">
        <v>6.4924666548025298E-2</v>
      </c>
      <c r="AO63" s="8">
        <v>0.94277552978017198</v>
      </c>
      <c r="AQ63" s="8" t="s">
        <v>0</v>
      </c>
      <c r="AR63" s="8" t="s">
        <v>1009</v>
      </c>
      <c r="AS63" s="8" t="s">
        <v>79</v>
      </c>
      <c r="AT63" s="8">
        <v>-2.1064547542141598E-2</v>
      </c>
      <c r="AU63" s="8">
        <v>2.7948965802815001E-2</v>
      </c>
      <c r="AV63" s="8">
        <v>0.451042017311861</v>
      </c>
      <c r="AX63" s="8" t="s">
        <v>0</v>
      </c>
      <c r="AY63" s="8" t="s">
        <v>1013</v>
      </c>
      <c r="AZ63" s="8" t="s">
        <v>79</v>
      </c>
      <c r="BA63" s="8">
        <v>-1.92958679459595E-2</v>
      </c>
      <c r="BB63" s="8">
        <v>3.0012135169674999E-2</v>
      </c>
      <c r="BC63" s="8">
        <v>0.52026593554867295</v>
      </c>
    </row>
    <row r="64" spans="1:55" ht="14" customHeight="1">
      <c r="A64" s="8" t="s">
        <v>0</v>
      </c>
      <c r="B64" s="8" t="s">
        <v>1003</v>
      </c>
      <c r="C64" s="8" t="s">
        <v>79</v>
      </c>
      <c r="D64" s="8">
        <v>-3.9772373945066601E-2</v>
      </c>
      <c r="E64" s="8">
        <v>8.7345132708063503E-2</v>
      </c>
      <c r="F64" s="8">
        <v>0.64885937285940598</v>
      </c>
      <c r="H64" s="8" t="s">
        <v>0</v>
      </c>
      <c r="I64" s="8" t="s">
        <v>1051</v>
      </c>
      <c r="J64" s="8" t="s">
        <v>79</v>
      </c>
      <c r="K64" s="8">
        <v>-0.10188064153765</v>
      </c>
      <c r="L64" s="8">
        <v>8.9837590238374898E-2</v>
      </c>
      <c r="M64" s="8">
        <v>0.25677207031312599</v>
      </c>
      <c r="O64" s="8" t="s">
        <v>0</v>
      </c>
      <c r="P64" s="8" t="s">
        <v>1052</v>
      </c>
      <c r="Q64" s="8" t="s">
        <v>80</v>
      </c>
      <c r="R64" s="8">
        <v>6.4861652954438506E-2</v>
      </c>
      <c r="S64" s="8">
        <v>8.2584804008033294E-2</v>
      </c>
      <c r="T64" s="8">
        <v>0.43222228955205799</v>
      </c>
      <c r="V64" s="8" t="s">
        <v>0</v>
      </c>
      <c r="W64" s="8" t="s">
        <v>1042</v>
      </c>
      <c r="X64" s="8" t="s">
        <v>80</v>
      </c>
      <c r="Y64" s="8">
        <v>3.5880485445680101E-2</v>
      </c>
      <c r="Z64" s="8">
        <v>0.123903826308255</v>
      </c>
      <c r="AA64" s="8">
        <v>0.772135004108923</v>
      </c>
      <c r="AC64" s="8" t="s">
        <v>0</v>
      </c>
      <c r="AD64" s="8" t="s">
        <v>1007</v>
      </c>
      <c r="AE64" s="8" t="s">
        <v>80</v>
      </c>
      <c r="AF64" s="8">
        <v>-8.5897077572244501E-3</v>
      </c>
      <c r="AG64" s="8">
        <v>5.2495244453662701E-2</v>
      </c>
      <c r="AH64" s="8">
        <v>0.87002376255163105</v>
      </c>
      <c r="AJ64" s="8" t="s">
        <v>0</v>
      </c>
      <c r="AK64" s="8" t="s">
        <v>1053</v>
      </c>
      <c r="AL64" s="8" t="s">
        <v>80</v>
      </c>
      <c r="AM64" s="8">
        <v>-1.40029538504634E-2</v>
      </c>
      <c r="AN64" s="8">
        <v>6.49644269857933E-2</v>
      </c>
      <c r="AO64" s="8">
        <v>0.82934007433675505</v>
      </c>
      <c r="AQ64" s="8" t="s">
        <v>0</v>
      </c>
      <c r="AR64" s="8" t="s">
        <v>1009</v>
      </c>
      <c r="AS64" s="8" t="s">
        <v>80</v>
      </c>
      <c r="AT64" s="8">
        <v>-2.30887805846203E-2</v>
      </c>
      <c r="AU64" s="8">
        <v>2.7872983519940601E-2</v>
      </c>
      <c r="AV64" s="8">
        <v>0.40746835961567002</v>
      </c>
      <c r="AX64" s="8" t="s">
        <v>0</v>
      </c>
      <c r="AY64" s="8" t="s">
        <v>1013</v>
      </c>
      <c r="AZ64" s="8" t="s">
        <v>80</v>
      </c>
      <c r="BA64" s="8">
        <v>-2.0825862928191601E-2</v>
      </c>
      <c r="BB64" s="8">
        <v>3.0051020583244301E-2</v>
      </c>
      <c r="BC64" s="8">
        <v>0.48829899170826302</v>
      </c>
    </row>
    <row r="65" spans="1:55" ht="14" customHeight="1">
      <c r="A65" s="8" t="s">
        <v>0</v>
      </c>
      <c r="B65" s="8" t="s">
        <v>1003</v>
      </c>
      <c r="C65" s="8" t="s">
        <v>80</v>
      </c>
      <c r="D65" s="8">
        <v>-4.7664919667691201E-2</v>
      </c>
      <c r="E65" s="8">
        <v>8.5539420934962695E-2</v>
      </c>
      <c r="F65" s="8">
        <v>0.57737198710847903</v>
      </c>
      <c r="H65" s="8" t="s">
        <v>0</v>
      </c>
      <c r="I65" s="8" t="s">
        <v>1051</v>
      </c>
      <c r="J65" s="8" t="s">
        <v>80</v>
      </c>
      <c r="K65" s="8">
        <v>-9.3885557076904602E-2</v>
      </c>
      <c r="L65" s="8">
        <v>8.9880274467160501E-2</v>
      </c>
      <c r="M65" s="8">
        <v>0.296225255524315</v>
      </c>
      <c r="O65" s="8" t="s">
        <v>0</v>
      </c>
      <c r="P65" s="8" t="s">
        <v>1052</v>
      </c>
      <c r="Q65" s="8" t="s">
        <v>81</v>
      </c>
      <c r="R65" s="8">
        <v>8.8335694164717801E-2</v>
      </c>
      <c r="S65" s="8">
        <v>8.2991552380493105E-2</v>
      </c>
      <c r="T65" s="8">
        <v>0.28715033931502998</v>
      </c>
      <c r="V65" s="8" t="s">
        <v>0</v>
      </c>
      <c r="W65" s="8" t="s">
        <v>1042</v>
      </c>
      <c r="X65" s="8" t="s">
        <v>81</v>
      </c>
      <c r="Y65" s="8">
        <v>8.7492649373879905E-2</v>
      </c>
      <c r="Z65" s="8">
        <v>0.126378963415017</v>
      </c>
      <c r="AA65" s="8">
        <v>0.48874650081750798</v>
      </c>
      <c r="AC65" s="8" t="s">
        <v>0</v>
      </c>
      <c r="AD65" s="8" t="s">
        <v>1007</v>
      </c>
      <c r="AE65" s="8" t="s">
        <v>81</v>
      </c>
      <c r="AF65" s="8">
        <v>1.3483006027753999E-2</v>
      </c>
      <c r="AG65" s="8">
        <v>5.27842568041135E-2</v>
      </c>
      <c r="AH65" s="8">
        <v>0.79838627211587399</v>
      </c>
      <c r="AJ65" s="8" t="s">
        <v>0</v>
      </c>
      <c r="AK65" s="8" t="s">
        <v>1053</v>
      </c>
      <c r="AL65" s="8" t="s">
        <v>81</v>
      </c>
      <c r="AM65" s="8">
        <v>1.2513660792832299E-2</v>
      </c>
      <c r="AN65" s="8">
        <v>6.5259442195256603E-2</v>
      </c>
      <c r="AO65" s="8">
        <v>0.84793608467475801</v>
      </c>
      <c r="AQ65" s="8" t="s">
        <v>0</v>
      </c>
      <c r="AR65" s="8" t="s">
        <v>1009</v>
      </c>
      <c r="AS65" s="8" t="s">
        <v>81</v>
      </c>
      <c r="AT65" s="8">
        <v>-1.7208548766458699E-2</v>
      </c>
      <c r="AU65" s="8">
        <v>2.7974249266597102E-2</v>
      </c>
      <c r="AV65" s="8">
        <v>0.5384511952287</v>
      </c>
      <c r="AX65" s="8" t="s">
        <v>0</v>
      </c>
      <c r="AY65" s="8" t="s">
        <v>1013</v>
      </c>
      <c r="AZ65" s="8" t="s">
        <v>81</v>
      </c>
      <c r="BA65" s="8">
        <v>-1.6168548047592001E-2</v>
      </c>
      <c r="BB65" s="8">
        <v>3.0260166172375098E-2</v>
      </c>
      <c r="BC65" s="8">
        <v>0.59312161897559101</v>
      </c>
    </row>
    <row r="66" spans="1:55" ht="14" customHeight="1">
      <c r="A66" s="8" t="s">
        <v>0</v>
      </c>
      <c r="B66" s="8" t="s">
        <v>1003</v>
      </c>
      <c r="C66" s="8" t="s">
        <v>81</v>
      </c>
      <c r="D66" s="8">
        <v>7.1220185834025901E-3</v>
      </c>
      <c r="E66" s="8">
        <v>8.2179461855994201E-2</v>
      </c>
      <c r="F66" s="8">
        <v>0.93093842133657101</v>
      </c>
      <c r="H66" s="8" t="s">
        <v>0</v>
      </c>
      <c r="I66" s="8" t="s">
        <v>1051</v>
      </c>
      <c r="J66" s="8" t="s">
        <v>81</v>
      </c>
      <c r="K66" s="8">
        <v>-3.2767957578748598E-2</v>
      </c>
      <c r="L66" s="8">
        <v>9.0337154018381396E-2</v>
      </c>
      <c r="M66" s="8">
        <v>0.71680690380816203</v>
      </c>
      <c r="O66" s="8" t="s">
        <v>0</v>
      </c>
      <c r="P66" s="8" t="s">
        <v>1052</v>
      </c>
      <c r="Q66" s="8" t="s">
        <v>82</v>
      </c>
      <c r="R66" s="8">
        <v>5.5268769356784798E-2</v>
      </c>
      <c r="S66" s="8">
        <v>8.2643879417624203E-2</v>
      </c>
      <c r="T66" s="8">
        <v>0.50364975566685</v>
      </c>
      <c r="V66" s="8" t="s">
        <v>0</v>
      </c>
      <c r="W66" s="8" t="s">
        <v>1042</v>
      </c>
      <c r="X66" s="8" t="s">
        <v>82</v>
      </c>
      <c r="Y66" s="8">
        <v>8.0829832093523304E-2</v>
      </c>
      <c r="Z66" s="8">
        <v>0.12732406534614399</v>
      </c>
      <c r="AA66" s="8">
        <v>0.525535731045917</v>
      </c>
      <c r="AC66" s="8" t="s">
        <v>0</v>
      </c>
      <c r="AD66" s="8" t="s">
        <v>1007</v>
      </c>
      <c r="AE66" s="8" t="s">
        <v>82</v>
      </c>
      <c r="AF66" s="8">
        <v>-1.6476570270182601E-2</v>
      </c>
      <c r="AG66" s="8">
        <v>5.2455822086898397E-2</v>
      </c>
      <c r="AH66" s="8">
        <v>0.75344224375035895</v>
      </c>
      <c r="AJ66" s="8" t="s">
        <v>0</v>
      </c>
      <c r="AK66" s="8" t="s">
        <v>1053</v>
      </c>
      <c r="AL66" s="8" t="s">
        <v>82</v>
      </c>
      <c r="AM66" s="8">
        <v>-8.5878883904563306E-3</v>
      </c>
      <c r="AN66" s="8">
        <v>6.4922264415626901E-2</v>
      </c>
      <c r="AO66" s="8">
        <v>0.89476317625332202</v>
      </c>
      <c r="AQ66" s="8" t="s">
        <v>0</v>
      </c>
      <c r="AR66" s="8" t="s">
        <v>1009</v>
      </c>
      <c r="AS66" s="8" t="s">
        <v>82</v>
      </c>
      <c r="AT66" s="8">
        <v>-2.5987321266847999E-2</v>
      </c>
      <c r="AU66" s="8">
        <v>2.7471161203829399E-2</v>
      </c>
      <c r="AV66" s="8">
        <v>0.34415596156079897</v>
      </c>
      <c r="AX66" s="8" t="s">
        <v>0</v>
      </c>
      <c r="AY66" s="8" t="s">
        <v>1013</v>
      </c>
      <c r="AZ66" s="8" t="s">
        <v>82</v>
      </c>
      <c r="BA66" s="8">
        <v>-2.6028501634204299E-2</v>
      </c>
      <c r="BB66" s="8">
        <v>3.0133833196561901E-2</v>
      </c>
      <c r="BC66" s="8">
        <v>0.38771788809419699</v>
      </c>
    </row>
    <row r="67" spans="1:55" ht="14" customHeight="1">
      <c r="A67" s="8" t="s">
        <v>0</v>
      </c>
      <c r="B67" s="8" t="s">
        <v>1003</v>
      </c>
      <c r="C67" s="8" t="s">
        <v>82</v>
      </c>
      <c r="D67" s="8">
        <v>-1.79619628316082E-2</v>
      </c>
      <c r="E67" s="8">
        <v>8.7800625111839503E-2</v>
      </c>
      <c r="F67" s="8">
        <v>0.83790285495919004</v>
      </c>
      <c r="H67" s="8" t="s">
        <v>0</v>
      </c>
      <c r="I67" s="8" t="s">
        <v>1051</v>
      </c>
      <c r="J67" s="8" t="s">
        <v>82</v>
      </c>
      <c r="K67" s="8">
        <v>-6.8193855214152194E-2</v>
      </c>
      <c r="L67" s="8">
        <v>8.9757666846912998E-2</v>
      </c>
      <c r="M67" s="8">
        <v>0.44740091917391001</v>
      </c>
      <c r="O67" s="8" t="s">
        <v>0</v>
      </c>
      <c r="P67" s="8" t="s">
        <v>1052</v>
      </c>
      <c r="Q67" s="8" t="s">
        <v>83</v>
      </c>
      <c r="R67" s="8">
        <v>5.5835778859935403E-2</v>
      </c>
      <c r="S67" s="8">
        <v>8.3712177115813399E-2</v>
      </c>
      <c r="T67" s="8">
        <v>0.50477398970938003</v>
      </c>
      <c r="V67" s="8" t="s">
        <v>0</v>
      </c>
      <c r="W67" s="8" t="s">
        <v>1042</v>
      </c>
      <c r="X67" s="8" t="s">
        <v>83</v>
      </c>
      <c r="Y67" s="8">
        <v>7.3621217152329999E-2</v>
      </c>
      <c r="Z67" s="8">
        <v>0.13002697789652501</v>
      </c>
      <c r="AA67" s="8">
        <v>0.57125813173781204</v>
      </c>
      <c r="AC67" s="8" t="s">
        <v>0</v>
      </c>
      <c r="AD67" s="8" t="s">
        <v>1007</v>
      </c>
      <c r="AE67" s="8" t="s">
        <v>83</v>
      </c>
      <c r="AF67" s="8">
        <v>-1.3754993544900901E-2</v>
      </c>
      <c r="AG67" s="8">
        <v>5.3068156385845403E-2</v>
      </c>
      <c r="AH67" s="8">
        <v>0.79548489413757595</v>
      </c>
      <c r="AJ67" s="8" t="s">
        <v>0</v>
      </c>
      <c r="AK67" s="8" t="s">
        <v>1053</v>
      </c>
      <c r="AL67" s="8" t="s">
        <v>83</v>
      </c>
      <c r="AM67" s="8">
        <v>-2.7998873155493098E-3</v>
      </c>
      <c r="AN67" s="8">
        <v>6.5716772315810801E-2</v>
      </c>
      <c r="AO67" s="8">
        <v>0.96601611575913604</v>
      </c>
      <c r="AQ67" s="8" t="s">
        <v>0</v>
      </c>
      <c r="AR67" s="8" t="s">
        <v>1009</v>
      </c>
      <c r="AS67" s="8" t="s">
        <v>83</v>
      </c>
      <c r="AT67" s="8">
        <v>-3.2241425523524998E-2</v>
      </c>
      <c r="AU67" s="8">
        <v>2.6324666061920299E-2</v>
      </c>
      <c r="AV67" s="8">
        <v>0.22066526612644799</v>
      </c>
      <c r="AX67" s="8" t="s">
        <v>0</v>
      </c>
      <c r="AY67" s="8" t="s">
        <v>1013</v>
      </c>
      <c r="AZ67" s="8" t="s">
        <v>83</v>
      </c>
      <c r="BA67" s="8">
        <v>-2.99050951682624E-2</v>
      </c>
      <c r="BB67" s="8">
        <v>3.0417601183133199E-2</v>
      </c>
      <c r="BC67" s="8">
        <v>0.325533124469913</v>
      </c>
    </row>
    <row r="68" spans="1:55" ht="14" customHeight="1">
      <c r="A68" s="8" t="s">
        <v>0</v>
      </c>
      <c r="B68" s="8" t="s">
        <v>1003</v>
      </c>
      <c r="C68" s="8" t="s">
        <v>83</v>
      </c>
      <c r="D68" s="8">
        <v>-3.3219778893426699E-2</v>
      </c>
      <c r="E68" s="8">
        <v>8.9170734852135794E-2</v>
      </c>
      <c r="F68" s="8">
        <v>0.70948988991046302</v>
      </c>
      <c r="H68" s="8" t="s">
        <v>0</v>
      </c>
      <c r="I68" s="8" t="s">
        <v>1051</v>
      </c>
      <c r="J68" s="8" t="s">
        <v>83</v>
      </c>
      <c r="K68" s="8">
        <v>-8.5035712082405707E-2</v>
      </c>
      <c r="L68" s="8">
        <v>9.0665052742621099E-2</v>
      </c>
      <c r="M68" s="8">
        <v>0.348290366266786</v>
      </c>
      <c r="O68" s="8" t="s">
        <v>0</v>
      </c>
      <c r="P68" s="8" t="s">
        <v>1052</v>
      </c>
      <c r="Q68" s="8" t="s">
        <v>84</v>
      </c>
      <c r="R68" s="8">
        <v>4.4410852540782898E-2</v>
      </c>
      <c r="S68" s="8">
        <v>8.2482569945780196E-2</v>
      </c>
      <c r="T68" s="8">
        <v>0.59028220782379504</v>
      </c>
      <c r="V68" s="8" t="s">
        <v>0</v>
      </c>
      <c r="W68" s="8" t="s">
        <v>1042</v>
      </c>
      <c r="X68" s="8" t="s">
        <v>84</v>
      </c>
      <c r="Y68" s="8">
        <v>2.8655688328698199E-2</v>
      </c>
      <c r="Z68" s="8">
        <v>0.12364309917972199</v>
      </c>
      <c r="AA68" s="8">
        <v>0.81672339842044095</v>
      </c>
      <c r="AC68" s="8" t="s">
        <v>0</v>
      </c>
      <c r="AD68" s="8" t="s">
        <v>1007</v>
      </c>
      <c r="AE68" s="8" t="s">
        <v>84</v>
      </c>
      <c r="AF68" s="8">
        <v>-1.15291183590184E-2</v>
      </c>
      <c r="AG68" s="8">
        <v>5.2276240009108202E-2</v>
      </c>
      <c r="AH68" s="8">
        <v>0.82544888992023202</v>
      </c>
      <c r="AJ68" s="8" t="s">
        <v>0</v>
      </c>
      <c r="AK68" s="8" t="s">
        <v>1053</v>
      </c>
      <c r="AL68" s="8" t="s">
        <v>84</v>
      </c>
      <c r="AM68" s="8">
        <v>-1.13207963234979E-2</v>
      </c>
      <c r="AN68" s="8">
        <v>6.4599917706263194E-2</v>
      </c>
      <c r="AO68" s="8">
        <v>0.86088732421701497</v>
      </c>
      <c r="AQ68" s="8" t="s">
        <v>0</v>
      </c>
      <c r="AR68" s="8" t="s">
        <v>1009</v>
      </c>
      <c r="AS68" s="8" t="s">
        <v>84</v>
      </c>
      <c r="AT68" s="8">
        <v>-1.6632360931866201E-2</v>
      </c>
      <c r="AU68" s="8">
        <v>2.7520487243332101E-2</v>
      </c>
      <c r="AV68" s="8">
        <v>0.545602409119476</v>
      </c>
      <c r="AX68" s="8" t="s">
        <v>0</v>
      </c>
      <c r="AY68" s="8" t="s">
        <v>1013</v>
      </c>
      <c r="AZ68" s="8" t="s">
        <v>84</v>
      </c>
      <c r="BA68" s="8">
        <v>-1.6435710189341399E-2</v>
      </c>
      <c r="BB68" s="8">
        <v>2.9994262450208999E-2</v>
      </c>
      <c r="BC68" s="8">
        <v>0.58371812942854195</v>
      </c>
    </row>
    <row r="69" spans="1:55" ht="14" customHeight="1">
      <c r="A69" s="8" t="s">
        <v>0</v>
      </c>
      <c r="B69" s="8" t="s">
        <v>1003</v>
      </c>
      <c r="C69" s="8" t="s">
        <v>84</v>
      </c>
      <c r="D69" s="8">
        <v>-2.1435341453713199E-2</v>
      </c>
      <c r="E69" s="8">
        <v>8.7681760541094597E-2</v>
      </c>
      <c r="F69" s="8">
        <v>0.80686876388351103</v>
      </c>
      <c r="H69" s="8" t="s">
        <v>0</v>
      </c>
      <c r="I69" s="8" t="s">
        <v>1051</v>
      </c>
      <c r="J69" s="8" t="s">
        <v>84</v>
      </c>
      <c r="K69" s="8">
        <v>-7.7459664628301797E-2</v>
      </c>
      <c r="L69" s="8">
        <v>8.9240075906206404E-2</v>
      </c>
      <c r="M69" s="8">
        <v>0.38539875718773298</v>
      </c>
      <c r="O69" s="81" t="s">
        <v>0</v>
      </c>
      <c r="P69" s="81" t="s">
        <v>1052</v>
      </c>
      <c r="Q69" s="81" t="s">
        <v>34</v>
      </c>
      <c r="R69" s="81">
        <v>6.7442658227925598E-2</v>
      </c>
      <c r="S69" s="81">
        <v>8.0818072999423798E-2</v>
      </c>
      <c r="T69" s="81">
        <v>0.40399945247020103</v>
      </c>
      <c r="U69" s="81"/>
      <c r="V69" s="81" t="s">
        <v>0</v>
      </c>
      <c r="W69" s="81" t="s">
        <v>1042</v>
      </c>
      <c r="X69" s="81" t="s">
        <v>34</v>
      </c>
      <c r="Y69" s="81">
        <v>6.8958296981206896E-2</v>
      </c>
      <c r="Z69" s="81">
        <v>0.121813753493395</v>
      </c>
      <c r="AA69" s="81">
        <v>0.57132841973382897</v>
      </c>
      <c r="AB69" s="81"/>
      <c r="AC69" s="81" t="s">
        <v>0</v>
      </c>
      <c r="AD69" s="81" t="s">
        <v>1007</v>
      </c>
      <c r="AE69" s="81" t="s">
        <v>34</v>
      </c>
      <c r="AF69" s="81">
        <v>-8.3451034604168899E-3</v>
      </c>
      <c r="AG69" s="81">
        <v>5.1347078755339497E-2</v>
      </c>
      <c r="AH69" s="81">
        <v>0.87089367753545999</v>
      </c>
      <c r="AI69" s="81"/>
      <c r="AJ69" s="81" t="s">
        <v>0</v>
      </c>
      <c r="AK69" s="81" t="s">
        <v>1053</v>
      </c>
      <c r="AL69" s="81" t="s">
        <v>34</v>
      </c>
      <c r="AM69" s="81">
        <v>-5.9295631033338403E-3</v>
      </c>
      <c r="AN69" s="81">
        <v>6.3538569375510195E-2</v>
      </c>
      <c r="AO69" s="81">
        <v>0.92564754567646701</v>
      </c>
      <c r="AP69" s="81"/>
      <c r="AQ69" s="81" t="s">
        <v>0</v>
      </c>
      <c r="AR69" s="81" t="s">
        <v>1009</v>
      </c>
      <c r="AS69" s="81" t="s">
        <v>34</v>
      </c>
      <c r="AT69" s="81">
        <v>-2.0784116126971199E-2</v>
      </c>
      <c r="AU69" s="81">
        <v>2.67020145730953E-2</v>
      </c>
      <c r="AV69" s="81">
        <v>0.436349395405707</v>
      </c>
      <c r="AW69" s="81"/>
      <c r="AX69" s="81" t="s">
        <v>0</v>
      </c>
      <c r="AY69" s="81" t="s">
        <v>1013</v>
      </c>
      <c r="AZ69" s="81" t="s">
        <v>34</v>
      </c>
      <c r="BA69" s="81">
        <v>-1.7055183836499701E-2</v>
      </c>
      <c r="BB69" s="81">
        <v>2.9416532095982498E-2</v>
      </c>
      <c r="BC69" s="81">
        <v>0.56206145355731696</v>
      </c>
    </row>
    <row r="70" spans="1:55" ht="14" customHeight="1">
      <c r="A70" s="81" t="s">
        <v>0</v>
      </c>
      <c r="B70" s="81" t="s">
        <v>1003</v>
      </c>
      <c r="C70" s="81" t="s">
        <v>34</v>
      </c>
      <c r="D70" s="81">
        <v>-2.7252243074676798E-2</v>
      </c>
      <c r="E70" s="81">
        <v>8.4718551844608303E-2</v>
      </c>
      <c r="F70" s="81">
        <v>0.74769531582014104</v>
      </c>
      <c r="G70" s="81"/>
      <c r="H70" s="81" t="s">
        <v>0</v>
      </c>
      <c r="I70" s="81" t="s">
        <v>1051</v>
      </c>
      <c r="J70" s="81" t="s">
        <v>34</v>
      </c>
      <c r="K70" s="81">
        <v>-7.6004489082027296E-2</v>
      </c>
      <c r="L70" s="81">
        <v>8.8088808239333696E-2</v>
      </c>
      <c r="M70" s="81">
        <v>0.388238291658278</v>
      </c>
      <c r="N70" s="81"/>
      <c r="O70" s="81"/>
      <c r="P70" s="81"/>
      <c r="Q70" s="81"/>
      <c r="R70" s="81"/>
      <c r="S70" s="81"/>
      <c r="T70" s="81"/>
      <c r="U70" s="81"/>
      <c r="V70" s="81"/>
      <c r="W70" s="81"/>
      <c r="X70" s="81"/>
      <c r="Y70" s="81"/>
      <c r="Z70" s="81"/>
      <c r="AA70" s="81"/>
      <c r="AC70" s="81"/>
      <c r="AD70" s="81"/>
      <c r="AE70" s="81"/>
      <c r="AF70" s="81"/>
      <c r="AG70" s="81"/>
      <c r="AH70" s="81"/>
      <c r="AI70" s="81"/>
      <c r="AJ70" s="81"/>
      <c r="AK70" s="81"/>
      <c r="AL70" s="81"/>
      <c r="AM70" s="81"/>
      <c r="AN70" s="81"/>
      <c r="AO70" s="81"/>
      <c r="AQ70" s="81"/>
      <c r="AR70" s="81"/>
      <c r="AS70" s="81"/>
      <c r="AT70" s="81"/>
      <c r="AU70" s="81"/>
      <c r="AV70" s="81"/>
      <c r="AX70" s="81"/>
      <c r="AY70" s="81"/>
      <c r="AZ70" s="81"/>
      <c r="BA70" s="81"/>
      <c r="BB70" s="81"/>
      <c r="BC70" s="81"/>
    </row>
    <row r="71" spans="1:55" ht="14" customHeight="1">
      <c r="A71" s="81"/>
      <c r="B71" s="81"/>
      <c r="C71" s="81"/>
      <c r="D71" s="81"/>
      <c r="E71" s="81"/>
      <c r="F71" s="81"/>
      <c r="G71" s="81"/>
      <c r="H71" s="81"/>
      <c r="I71" s="81"/>
      <c r="J71" s="81"/>
      <c r="K71" s="81"/>
      <c r="L71" s="81"/>
      <c r="M71" s="81"/>
      <c r="O71" s="81"/>
      <c r="P71" s="81"/>
      <c r="Q71" s="81"/>
      <c r="R71" s="81"/>
      <c r="S71" s="81"/>
      <c r="T71" s="81"/>
      <c r="U71" s="81"/>
      <c r="V71" s="81"/>
      <c r="W71" s="81"/>
      <c r="X71" s="81"/>
      <c r="Y71" s="81"/>
      <c r="Z71" s="81"/>
      <c r="AA71" s="81"/>
      <c r="AC71" s="81"/>
      <c r="AD71" s="81"/>
      <c r="AE71" s="81"/>
      <c r="AF71" s="81"/>
      <c r="AG71" s="81"/>
      <c r="AH71" s="81"/>
      <c r="AI71" s="81"/>
      <c r="AJ71" s="81"/>
      <c r="AK71" s="81"/>
      <c r="AL71" s="81"/>
      <c r="AM71" s="81"/>
      <c r="AN71" s="81"/>
      <c r="AO71" s="81"/>
      <c r="AQ71" s="81"/>
      <c r="AR71" s="81"/>
      <c r="AS71" s="81"/>
      <c r="AT71" s="81"/>
      <c r="AU71" s="81"/>
      <c r="AV71" s="81"/>
      <c r="AX71" s="81"/>
      <c r="AY71" s="81"/>
      <c r="AZ71" s="81"/>
      <c r="BA71" s="81"/>
      <c r="BB71" s="81"/>
      <c r="BC71" s="81"/>
    </row>
    <row r="72" spans="1:55" ht="14" customHeight="1">
      <c r="A72" s="8" t="s">
        <v>630</v>
      </c>
      <c r="B72" s="8" t="s">
        <v>1003</v>
      </c>
      <c r="C72" s="8" t="s">
        <v>85</v>
      </c>
      <c r="D72" s="8">
        <v>0.45017171216165702</v>
      </c>
      <c r="E72" s="8">
        <v>0.51467606077436201</v>
      </c>
      <c r="F72" s="8">
        <v>0.381753485722654</v>
      </c>
      <c r="H72" s="8" t="s">
        <v>630</v>
      </c>
      <c r="I72" s="8" t="s">
        <v>1051</v>
      </c>
      <c r="J72" s="8" t="s">
        <v>85</v>
      </c>
      <c r="K72" s="8">
        <v>0.48529516096021702</v>
      </c>
      <c r="L72" s="8">
        <v>0.55775629015640504</v>
      </c>
      <c r="M72" s="8">
        <v>0.384254170656605</v>
      </c>
      <c r="O72" s="8" t="s">
        <v>630</v>
      </c>
      <c r="P72" s="8" t="s">
        <v>1052</v>
      </c>
      <c r="Q72" s="8" t="s">
        <v>85</v>
      </c>
      <c r="R72" s="8">
        <v>-0.49682523849044502</v>
      </c>
      <c r="S72" s="8">
        <v>0.48992891750453799</v>
      </c>
      <c r="T72" s="8">
        <v>0.31054640960803498</v>
      </c>
      <c r="V72" s="8" t="s">
        <v>630</v>
      </c>
      <c r="W72" s="8" t="s">
        <v>1042</v>
      </c>
      <c r="X72" s="8" t="s">
        <v>85</v>
      </c>
      <c r="Y72" s="8">
        <v>-0.68994782855770997</v>
      </c>
      <c r="Z72" s="8">
        <v>0.70926492254148898</v>
      </c>
      <c r="AA72" s="8">
        <v>0.33067029645791601</v>
      </c>
      <c r="AC72" s="8" t="s">
        <v>630</v>
      </c>
      <c r="AD72" s="8" t="s">
        <v>1007</v>
      </c>
      <c r="AE72" s="8" t="s">
        <v>85</v>
      </c>
      <c r="AF72" s="8">
        <v>1.12587550799367E-2</v>
      </c>
      <c r="AG72" s="8">
        <v>0.30339378613561302</v>
      </c>
      <c r="AH72" s="8">
        <v>0.97039779359942202</v>
      </c>
      <c r="AJ72" s="8" t="s">
        <v>630</v>
      </c>
      <c r="AK72" s="8" t="s">
        <v>1053</v>
      </c>
      <c r="AL72" s="8" t="s">
        <v>85</v>
      </c>
      <c r="AM72" s="8">
        <v>0.100204896449436</v>
      </c>
      <c r="AN72" s="8">
        <v>0.41984229490077302</v>
      </c>
      <c r="AO72" s="8">
        <v>0.81135938293291099</v>
      </c>
      <c r="AQ72" s="8" t="s">
        <v>630</v>
      </c>
      <c r="AR72" s="8" t="s">
        <v>1009</v>
      </c>
      <c r="AS72" s="8" t="s">
        <v>85</v>
      </c>
      <c r="AT72" s="8">
        <v>6.30038338288883E-2</v>
      </c>
      <c r="AU72" s="8">
        <v>0.155688046295233</v>
      </c>
      <c r="AV72" s="8">
        <v>0.68571276762886801</v>
      </c>
      <c r="AX72" s="8" t="s">
        <v>630</v>
      </c>
      <c r="AY72" s="8" t="s">
        <v>1013</v>
      </c>
      <c r="AZ72" s="8" t="s">
        <v>85</v>
      </c>
      <c r="BA72" s="8">
        <v>9.3313346777819994E-2</v>
      </c>
      <c r="BB72" s="8">
        <v>0.17981759312802501</v>
      </c>
      <c r="BC72" s="8">
        <v>0.60380721719371999</v>
      </c>
    </row>
    <row r="73" spans="1:55" ht="14" customHeight="1">
      <c r="A73" s="8" t="s">
        <v>630</v>
      </c>
      <c r="B73" s="8" t="s">
        <v>1003</v>
      </c>
      <c r="C73" s="8" t="s">
        <v>86</v>
      </c>
      <c r="D73" s="8">
        <v>0.32327330731826098</v>
      </c>
      <c r="E73" s="8">
        <v>0.52214613608123395</v>
      </c>
      <c r="F73" s="8">
        <v>0.53583454391324503</v>
      </c>
      <c r="H73" s="8" t="s">
        <v>630</v>
      </c>
      <c r="I73" s="8" t="s">
        <v>1051</v>
      </c>
      <c r="J73" s="8" t="s">
        <v>86</v>
      </c>
      <c r="K73" s="8">
        <v>0.27990519079169102</v>
      </c>
      <c r="L73" s="8">
        <v>0.57097466373035899</v>
      </c>
      <c r="M73" s="8">
        <v>0.62397576237959196</v>
      </c>
      <c r="O73" s="8" t="s">
        <v>630</v>
      </c>
      <c r="P73" s="8" t="s">
        <v>1052</v>
      </c>
      <c r="Q73" s="8" t="s">
        <v>86</v>
      </c>
      <c r="R73" s="8">
        <v>-0.35119217931614199</v>
      </c>
      <c r="S73" s="8">
        <v>0.48873475335211602</v>
      </c>
      <c r="T73" s="8">
        <v>0.47240332108279498</v>
      </c>
      <c r="V73" s="8" t="s">
        <v>630</v>
      </c>
      <c r="W73" s="8" t="s">
        <v>1042</v>
      </c>
      <c r="X73" s="8" t="s">
        <v>86</v>
      </c>
      <c r="Y73" s="8">
        <v>-0.42213138688837998</v>
      </c>
      <c r="Z73" s="8">
        <v>0.70632564722237701</v>
      </c>
      <c r="AA73" s="8">
        <v>0.55007740251375403</v>
      </c>
      <c r="AC73" s="8" t="s">
        <v>630</v>
      </c>
      <c r="AD73" s="8" t="s">
        <v>1007</v>
      </c>
      <c r="AE73" s="8" t="s">
        <v>86</v>
      </c>
      <c r="AF73" s="8">
        <v>3.5990795550950902E-2</v>
      </c>
      <c r="AG73" s="8">
        <v>0.30114808389901498</v>
      </c>
      <c r="AH73" s="8">
        <v>0.90486977104090605</v>
      </c>
      <c r="AJ73" s="8" t="s">
        <v>630</v>
      </c>
      <c r="AK73" s="8" t="s">
        <v>1053</v>
      </c>
      <c r="AL73" s="8" t="s">
        <v>86</v>
      </c>
      <c r="AM73" s="8">
        <v>6.2050124160758301E-2</v>
      </c>
      <c r="AN73" s="8">
        <v>0.42007417629900201</v>
      </c>
      <c r="AO73" s="8">
        <v>0.88256982148392804</v>
      </c>
      <c r="AQ73" s="8" t="s">
        <v>630</v>
      </c>
      <c r="AR73" s="8" t="s">
        <v>1009</v>
      </c>
      <c r="AS73" s="8" t="s">
        <v>86</v>
      </c>
      <c r="AT73" s="8">
        <v>0.11217045198565501</v>
      </c>
      <c r="AU73" s="8">
        <v>0.15424061839813999</v>
      </c>
      <c r="AV73" s="8">
        <v>0.46707694245377801</v>
      </c>
      <c r="AX73" s="8" t="s">
        <v>630</v>
      </c>
      <c r="AY73" s="8" t="s">
        <v>1013</v>
      </c>
      <c r="AZ73" s="8" t="s">
        <v>86</v>
      </c>
      <c r="BA73" s="8">
        <v>0.105769961854151</v>
      </c>
      <c r="BB73" s="8">
        <v>0.17901445803470201</v>
      </c>
      <c r="BC73" s="8">
        <v>0.554623665086588</v>
      </c>
    </row>
    <row r="74" spans="1:55" ht="14" customHeight="1">
      <c r="A74" s="8" t="s">
        <v>630</v>
      </c>
      <c r="B74" s="8" t="s">
        <v>1003</v>
      </c>
      <c r="C74" s="8" t="s">
        <v>87</v>
      </c>
      <c r="D74" s="8">
        <v>0.194909697811947</v>
      </c>
      <c r="E74" s="8">
        <v>0.55631359043483197</v>
      </c>
      <c r="F74" s="8">
        <v>0.72606898908433304</v>
      </c>
      <c r="H74" s="8" t="s">
        <v>630</v>
      </c>
      <c r="I74" s="8" t="s">
        <v>1051</v>
      </c>
      <c r="J74" s="8" t="s">
        <v>87</v>
      </c>
      <c r="K74" s="8">
        <v>0.23400600918452999</v>
      </c>
      <c r="L74" s="8">
        <v>0.61755468021267201</v>
      </c>
      <c r="M74" s="8">
        <v>0.70474463871337201</v>
      </c>
      <c r="O74" s="8" t="s">
        <v>630</v>
      </c>
      <c r="P74" s="8" t="s">
        <v>1052</v>
      </c>
      <c r="Q74" s="8" t="s">
        <v>87</v>
      </c>
      <c r="R74" s="8">
        <v>-0.53899853209013504</v>
      </c>
      <c r="S74" s="8">
        <v>0.51583842674386804</v>
      </c>
      <c r="T74" s="8">
        <v>0.29607012172494601</v>
      </c>
      <c r="V74" s="8" t="s">
        <v>630</v>
      </c>
      <c r="W74" s="8" t="s">
        <v>1042</v>
      </c>
      <c r="X74" s="8" t="s">
        <v>87</v>
      </c>
      <c r="Y74" s="8">
        <v>-0.50212317838320097</v>
      </c>
      <c r="Z74" s="8">
        <v>0.74814314794299597</v>
      </c>
      <c r="AA74" s="8">
        <v>0.50211909856543302</v>
      </c>
      <c r="AC74" s="8" t="s">
        <v>630</v>
      </c>
      <c r="AD74" s="8" t="s">
        <v>1007</v>
      </c>
      <c r="AE74" s="8" t="s">
        <v>87</v>
      </c>
      <c r="AF74" s="8">
        <v>-9.2524854612618404E-2</v>
      </c>
      <c r="AG74" s="8">
        <v>0.32082925729681699</v>
      </c>
      <c r="AH74" s="8">
        <v>0.77304606232158102</v>
      </c>
      <c r="AJ74" s="8" t="s">
        <v>630</v>
      </c>
      <c r="AK74" s="8" t="s">
        <v>1053</v>
      </c>
      <c r="AL74" s="8" t="s">
        <v>87</v>
      </c>
      <c r="AM74" s="8">
        <v>-6.6005058969510399E-3</v>
      </c>
      <c r="AN74" s="8">
        <v>0.45241420564192703</v>
      </c>
      <c r="AO74" s="8">
        <v>0.988359660553639</v>
      </c>
      <c r="AQ74" s="8" t="s">
        <v>630</v>
      </c>
      <c r="AR74" s="8" t="s">
        <v>1009</v>
      </c>
      <c r="AS74" s="8" t="s">
        <v>87</v>
      </c>
      <c r="AT74" s="8">
        <v>0.105542362114613</v>
      </c>
      <c r="AU74" s="8">
        <v>0.16640530601533701</v>
      </c>
      <c r="AV74" s="8">
        <v>0.52591847842058703</v>
      </c>
      <c r="AX74" s="8" t="s">
        <v>630</v>
      </c>
      <c r="AY74" s="8" t="s">
        <v>1013</v>
      </c>
      <c r="AZ74" s="8" t="s">
        <v>87</v>
      </c>
      <c r="BA74" s="8">
        <v>0.14909986247291801</v>
      </c>
      <c r="BB74" s="8">
        <v>0.18973979436239699</v>
      </c>
      <c r="BC74" s="8">
        <v>0.43197746489248601</v>
      </c>
    </row>
    <row r="75" spans="1:55" ht="14" customHeight="1">
      <c r="A75" s="8" t="s">
        <v>630</v>
      </c>
      <c r="B75" s="8" t="s">
        <v>1003</v>
      </c>
      <c r="C75" s="8" t="s">
        <v>88</v>
      </c>
      <c r="D75" s="8">
        <v>0.38146263199650599</v>
      </c>
      <c r="E75" s="8">
        <v>0.52054565219185001</v>
      </c>
      <c r="F75" s="8">
        <v>0.46367247843293602</v>
      </c>
      <c r="H75" s="8" t="s">
        <v>630</v>
      </c>
      <c r="I75" s="8" t="s">
        <v>1051</v>
      </c>
      <c r="J75" s="8" t="s">
        <v>88</v>
      </c>
      <c r="K75" s="8">
        <v>0.33634327295151001</v>
      </c>
      <c r="L75" s="8">
        <v>0.57662641923561897</v>
      </c>
      <c r="M75" s="8">
        <v>0.55969476786363903</v>
      </c>
      <c r="O75" s="8" t="s">
        <v>630</v>
      </c>
      <c r="P75" s="8" t="s">
        <v>1052</v>
      </c>
      <c r="Q75" s="8" t="s">
        <v>88</v>
      </c>
      <c r="R75" s="8">
        <v>-0.40516718821225201</v>
      </c>
      <c r="S75" s="8">
        <v>0.487416233248326</v>
      </c>
      <c r="T75" s="8">
        <v>0.40582958172884198</v>
      </c>
      <c r="V75" s="8" t="s">
        <v>630</v>
      </c>
      <c r="W75" s="8" t="s">
        <v>1042</v>
      </c>
      <c r="X75" s="8" t="s">
        <v>88</v>
      </c>
      <c r="Y75" s="8">
        <v>-0.686820901996129</v>
      </c>
      <c r="Z75" s="8">
        <v>0.70513935546246798</v>
      </c>
      <c r="AA75" s="8">
        <v>0.33004585759865701</v>
      </c>
      <c r="AC75" s="8" t="s">
        <v>630</v>
      </c>
      <c r="AD75" s="8" t="s">
        <v>1007</v>
      </c>
      <c r="AE75" s="8" t="s">
        <v>88</v>
      </c>
      <c r="AF75" s="8">
        <v>-1.12430272430487E-2</v>
      </c>
      <c r="AG75" s="8">
        <v>0.30134546447248001</v>
      </c>
      <c r="AH75" s="8">
        <v>0.97023828738943796</v>
      </c>
      <c r="AJ75" s="8" t="s">
        <v>630</v>
      </c>
      <c r="AK75" s="8" t="s">
        <v>1053</v>
      </c>
      <c r="AL75" s="8" t="s">
        <v>88</v>
      </c>
      <c r="AM75" s="8">
        <v>-1.24760126365293E-2</v>
      </c>
      <c r="AN75" s="8">
        <v>0.42071181407411701</v>
      </c>
      <c r="AO75" s="8">
        <v>0.97634257287049298</v>
      </c>
      <c r="AQ75" s="8" t="s">
        <v>630</v>
      </c>
      <c r="AR75" s="8" t="s">
        <v>1009</v>
      </c>
      <c r="AS75" s="8" t="s">
        <v>88</v>
      </c>
      <c r="AT75" s="8">
        <v>7.3512169891020496E-2</v>
      </c>
      <c r="AU75" s="8">
        <v>0.156199818281193</v>
      </c>
      <c r="AV75" s="8">
        <v>0.63790566888881906</v>
      </c>
      <c r="AX75" s="8" t="s">
        <v>630</v>
      </c>
      <c r="AY75" s="8" t="s">
        <v>1013</v>
      </c>
      <c r="AZ75" s="8" t="s">
        <v>88</v>
      </c>
      <c r="BA75" s="8">
        <v>8.9995616432609699E-2</v>
      </c>
      <c r="BB75" s="8">
        <v>0.178763158756858</v>
      </c>
      <c r="BC75" s="8">
        <v>0.61465852587520398</v>
      </c>
    </row>
    <row r="76" spans="1:55" ht="14" customHeight="1">
      <c r="A76" s="8" t="s">
        <v>630</v>
      </c>
      <c r="B76" s="8" t="s">
        <v>1003</v>
      </c>
      <c r="C76" s="8" t="s">
        <v>89</v>
      </c>
      <c r="D76" s="8">
        <v>0.38968241923709102</v>
      </c>
      <c r="E76" s="8">
        <v>0.52506536794278902</v>
      </c>
      <c r="F76" s="8">
        <v>0.45799050927518298</v>
      </c>
      <c r="H76" s="8" t="s">
        <v>630</v>
      </c>
      <c r="I76" s="8" t="s">
        <v>1051</v>
      </c>
      <c r="J76" s="8" t="s">
        <v>89</v>
      </c>
      <c r="K76" s="8">
        <v>0.35154521632696301</v>
      </c>
      <c r="L76" s="8">
        <v>0.58058314760223895</v>
      </c>
      <c r="M76" s="8">
        <v>0.54484439867946399</v>
      </c>
      <c r="O76" s="8" t="s">
        <v>630</v>
      </c>
      <c r="P76" s="8" t="s">
        <v>1052</v>
      </c>
      <c r="Q76" s="8" t="s">
        <v>89</v>
      </c>
      <c r="R76" s="8">
        <v>-0.38543966003079799</v>
      </c>
      <c r="S76" s="8">
        <v>0.4912641961873</v>
      </c>
      <c r="T76" s="8">
        <v>0.432695565751472</v>
      </c>
      <c r="V76" s="8" t="s">
        <v>630</v>
      </c>
      <c r="W76" s="8" t="s">
        <v>1042</v>
      </c>
      <c r="X76" s="8" t="s">
        <v>89</v>
      </c>
      <c r="Y76" s="8">
        <v>-0.66722374557907005</v>
      </c>
      <c r="Z76" s="8">
        <v>0.71057816355241099</v>
      </c>
      <c r="AA76" s="8">
        <v>0.34773735566374903</v>
      </c>
      <c r="AC76" s="8" t="s">
        <v>630</v>
      </c>
      <c r="AD76" s="8" t="s">
        <v>1007</v>
      </c>
      <c r="AE76" s="8" t="s">
        <v>89</v>
      </c>
      <c r="AF76" s="8">
        <v>-3.3861988959904702E-3</v>
      </c>
      <c r="AG76" s="8">
        <v>0.30385057702752</v>
      </c>
      <c r="AH76" s="8">
        <v>0.991108327252887</v>
      </c>
      <c r="AJ76" s="8" t="s">
        <v>630</v>
      </c>
      <c r="AK76" s="8" t="s">
        <v>1053</v>
      </c>
      <c r="AL76" s="8" t="s">
        <v>89</v>
      </c>
      <c r="AM76" s="8">
        <v>-5.7467087361764299E-2</v>
      </c>
      <c r="AN76" s="8">
        <v>0.41772534907341302</v>
      </c>
      <c r="AO76" s="8">
        <v>0.89057911034856996</v>
      </c>
      <c r="AQ76" s="8" t="s">
        <v>630</v>
      </c>
      <c r="AR76" s="8" t="s">
        <v>1009</v>
      </c>
      <c r="AS76" s="8" t="s">
        <v>89</v>
      </c>
      <c r="AT76" s="8">
        <v>0.11921195020407201</v>
      </c>
      <c r="AU76" s="8">
        <v>0.15472516684995799</v>
      </c>
      <c r="AV76" s="8">
        <v>0.44101788304825501</v>
      </c>
      <c r="AX76" s="8" t="s">
        <v>630</v>
      </c>
      <c r="AY76" s="8" t="s">
        <v>1013</v>
      </c>
      <c r="AZ76" s="8" t="s">
        <v>89</v>
      </c>
      <c r="BA76" s="8">
        <v>0.107191508931334</v>
      </c>
      <c r="BB76" s="8">
        <v>0.18029815412868</v>
      </c>
      <c r="BC76" s="8">
        <v>0.55216195775763999</v>
      </c>
    </row>
    <row r="77" spans="1:55" ht="14" customHeight="1">
      <c r="A77" s="8" t="s">
        <v>630</v>
      </c>
      <c r="B77" s="8" t="s">
        <v>1003</v>
      </c>
      <c r="C77" s="8" t="s">
        <v>90</v>
      </c>
      <c r="D77" s="8">
        <v>0.28016917045935802</v>
      </c>
      <c r="E77" s="8">
        <v>0.52438328539018098</v>
      </c>
      <c r="F77" s="8">
        <v>0.59314562593208897</v>
      </c>
      <c r="H77" s="8" t="s">
        <v>630</v>
      </c>
      <c r="I77" s="8" t="s">
        <v>1051</v>
      </c>
      <c r="J77" s="8" t="s">
        <v>90</v>
      </c>
      <c r="K77" s="8">
        <v>0.27213710008659803</v>
      </c>
      <c r="L77" s="8">
        <v>0.57811118056729405</v>
      </c>
      <c r="M77" s="8">
        <v>0.63783006922732899</v>
      </c>
      <c r="O77" s="8" t="s">
        <v>630</v>
      </c>
      <c r="P77" s="8" t="s">
        <v>1052</v>
      </c>
      <c r="Q77" s="8" t="s">
        <v>90</v>
      </c>
      <c r="R77" s="8">
        <v>-0.35989290890786102</v>
      </c>
      <c r="S77" s="8">
        <v>0.48914109795911198</v>
      </c>
      <c r="T77" s="8">
        <v>0.46187371351635798</v>
      </c>
      <c r="V77" s="8" t="s">
        <v>630</v>
      </c>
      <c r="W77" s="8" t="s">
        <v>1042</v>
      </c>
      <c r="X77" s="8" t="s">
        <v>90</v>
      </c>
      <c r="Y77" s="8">
        <v>-0.50476926617736895</v>
      </c>
      <c r="Z77" s="8">
        <v>0.70702710612055297</v>
      </c>
      <c r="AA77" s="8">
        <v>0.47526923727711201</v>
      </c>
      <c r="AC77" s="8" t="s">
        <v>630</v>
      </c>
      <c r="AD77" s="8" t="s">
        <v>1007</v>
      </c>
      <c r="AE77" s="8" t="s">
        <v>90</v>
      </c>
      <c r="AF77" s="8">
        <v>3.9465432563309802E-3</v>
      </c>
      <c r="AG77" s="8">
        <v>0.30283583877006998</v>
      </c>
      <c r="AH77" s="8">
        <v>0.98960229800532296</v>
      </c>
      <c r="AJ77" s="8" t="s">
        <v>630</v>
      </c>
      <c r="AK77" s="8" t="s">
        <v>1053</v>
      </c>
      <c r="AL77" s="8" t="s">
        <v>90</v>
      </c>
      <c r="AM77" s="8">
        <v>1.2084102324996101E-2</v>
      </c>
      <c r="AN77" s="8">
        <v>0.42582290335712503</v>
      </c>
      <c r="AO77" s="8">
        <v>0.97736048334098302</v>
      </c>
      <c r="AQ77" s="8" t="s">
        <v>630</v>
      </c>
      <c r="AR77" s="8" t="s">
        <v>1009</v>
      </c>
      <c r="AS77" s="8" t="s">
        <v>90</v>
      </c>
      <c r="AT77" s="8">
        <v>9.7573347679911604E-2</v>
      </c>
      <c r="AU77" s="8">
        <v>0.15748908486334401</v>
      </c>
      <c r="AV77" s="8">
        <v>0.53554997434844798</v>
      </c>
      <c r="AX77" s="8" t="s">
        <v>630</v>
      </c>
      <c r="AY77" s="8" t="s">
        <v>1013</v>
      </c>
      <c r="AZ77" s="8" t="s">
        <v>90</v>
      </c>
      <c r="BA77" s="8">
        <v>7.5690714665362799E-2</v>
      </c>
      <c r="BB77" s="8">
        <v>0.179488822531294</v>
      </c>
      <c r="BC77" s="8">
        <v>0.67324287296896401</v>
      </c>
    </row>
    <row r="78" spans="1:55" ht="14" customHeight="1">
      <c r="A78" s="8" t="s">
        <v>630</v>
      </c>
      <c r="B78" s="8" t="s">
        <v>1003</v>
      </c>
      <c r="C78" s="8" t="s">
        <v>91</v>
      </c>
      <c r="D78" s="8">
        <v>0.26298801481257</v>
      </c>
      <c r="E78" s="8">
        <v>0.52105278194004701</v>
      </c>
      <c r="F78" s="8">
        <v>0.61375247201745498</v>
      </c>
      <c r="H78" s="8" t="s">
        <v>630</v>
      </c>
      <c r="I78" s="8" t="s">
        <v>1051</v>
      </c>
      <c r="J78" s="8" t="s">
        <v>91</v>
      </c>
      <c r="K78" s="8">
        <v>0.24555873600603401</v>
      </c>
      <c r="L78" s="8">
        <v>0.57378379870951302</v>
      </c>
      <c r="M78" s="8">
        <v>0.66867742386935403</v>
      </c>
      <c r="O78" s="8" t="s">
        <v>630</v>
      </c>
      <c r="P78" s="8" t="s">
        <v>1052</v>
      </c>
      <c r="Q78" s="8" t="s">
        <v>91</v>
      </c>
      <c r="R78" s="8">
        <v>-0.30499387195120298</v>
      </c>
      <c r="S78" s="8">
        <v>0.48891130029343799</v>
      </c>
      <c r="T78" s="8">
        <v>0.53274415832076305</v>
      </c>
      <c r="V78" s="8" t="s">
        <v>630</v>
      </c>
      <c r="W78" s="8" t="s">
        <v>1042</v>
      </c>
      <c r="X78" s="8" t="s">
        <v>91</v>
      </c>
      <c r="Y78" s="8">
        <v>-0.64569462331397598</v>
      </c>
      <c r="Z78" s="8">
        <v>0.70710556680106695</v>
      </c>
      <c r="AA78" s="8">
        <v>0.361162782729191</v>
      </c>
      <c r="AC78" s="8" t="s">
        <v>630</v>
      </c>
      <c r="AD78" s="8" t="s">
        <v>1007</v>
      </c>
      <c r="AE78" s="8" t="s">
        <v>91</v>
      </c>
      <c r="AF78" s="8">
        <v>-1.2719769027320801E-2</v>
      </c>
      <c r="AG78" s="8">
        <v>0.30238211066551102</v>
      </c>
      <c r="AH78" s="8">
        <v>0.96644670862455095</v>
      </c>
      <c r="AJ78" s="8" t="s">
        <v>630</v>
      </c>
      <c r="AK78" s="8" t="s">
        <v>1053</v>
      </c>
      <c r="AL78" s="8" t="s">
        <v>91</v>
      </c>
      <c r="AM78" s="8">
        <v>-6.1273339205175199E-2</v>
      </c>
      <c r="AN78" s="8">
        <v>0.41201243089524198</v>
      </c>
      <c r="AO78" s="8">
        <v>0.88177678064579501</v>
      </c>
      <c r="AQ78" s="8" t="s">
        <v>630</v>
      </c>
      <c r="AR78" s="8" t="s">
        <v>1009</v>
      </c>
      <c r="AS78" s="8" t="s">
        <v>91</v>
      </c>
      <c r="AT78" s="8">
        <v>5.9739583036233598E-2</v>
      </c>
      <c r="AU78" s="8">
        <v>0.15407988013648399</v>
      </c>
      <c r="AV78" s="8">
        <v>0.698224541257355</v>
      </c>
      <c r="AX78" s="8" t="s">
        <v>630</v>
      </c>
      <c r="AY78" s="8" t="s">
        <v>1013</v>
      </c>
      <c r="AZ78" s="8" t="s">
        <v>91</v>
      </c>
      <c r="BA78" s="8">
        <v>7.1326713209946505E-2</v>
      </c>
      <c r="BB78" s="8">
        <v>0.17933592521686301</v>
      </c>
      <c r="BC78" s="8">
        <v>0.69083154088704302</v>
      </c>
    </row>
    <row r="79" spans="1:55" ht="14" customHeight="1">
      <c r="A79" s="8" t="s">
        <v>630</v>
      </c>
      <c r="B79" s="8" t="s">
        <v>1003</v>
      </c>
      <c r="C79" s="8" t="s">
        <v>92</v>
      </c>
      <c r="D79" s="8">
        <v>0.35318375840956601</v>
      </c>
      <c r="E79" s="8">
        <v>0.52034754213113998</v>
      </c>
      <c r="F79" s="8">
        <v>0.49729888062361299</v>
      </c>
      <c r="H79" s="8" t="s">
        <v>630</v>
      </c>
      <c r="I79" s="8" t="s">
        <v>1051</v>
      </c>
      <c r="J79" s="8" t="s">
        <v>92</v>
      </c>
      <c r="K79" s="8">
        <v>0.36619193945546002</v>
      </c>
      <c r="L79" s="8">
        <v>0.56816921689158195</v>
      </c>
      <c r="M79" s="8">
        <v>0.51924340892278997</v>
      </c>
      <c r="O79" s="8" t="s">
        <v>630</v>
      </c>
      <c r="P79" s="8" t="s">
        <v>1052</v>
      </c>
      <c r="Q79" s="8" t="s">
        <v>92</v>
      </c>
      <c r="R79" s="8">
        <v>-0.36728384008123</v>
      </c>
      <c r="S79" s="8">
        <v>0.48717288910866202</v>
      </c>
      <c r="T79" s="8">
        <v>0.45090409476508297</v>
      </c>
      <c r="V79" s="8" t="s">
        <v>630</v>
      </c>
      <c r="W79" s="8" t="s">
        <v>1042</v>
      </c>
      <c r="X79" s="8" t="s">
        <v>92</v>
      </c>
      <c r="Y79" s="8">
        <v>-0.59392034418997397</v>
      </c>
      <c r="Z79" s="8">
        <v>0.70480002207477099</v>
      </c>
      <c r="AA79" s="8">
        <v>0.39940786295365999</v>
      </c>
      <c r="AC79" s="8" t="s">
        <v>630</v>
      </c>
      <c r="AD79" s="8" t="s">
        <v>1007</v>
      </c>
      <c r="AE79" s="8" t="s">
        <v>92</v>
      </c>
      <c r="AF79" s="8">
        <v>-4.9980178203632701E-2</v>
      </c>
      <c r="AG79" s="8">
        <v>0.30062550309550701</v>
      </c>
      <c r="AH79" s="8">
        <v>0.86795710198760301</v>
      </c>
      <c r="AJ79" s="8" t="s">
        <v>630</v>
      </c>
      <c r="AK79" s="8" t="s">
        <v>1053</v>
      </c>
      <c r="AL79" s="8" t="s">
        <v>92</v>
      </c>
      <c r="AM79" s="8">
        <v>-2.06190221368645E-2</v>
      </c>
      <c r="AN79" s="8">
        <v>0.41619363409247401</v>
      </c>
      <c r="AO79" s="8">
        <v>0.96048744922560303</v>
      </c>
      <c r="AQ79" s="8" t="s">
        <v>630</v>
      </c>
      <c r="AR79" s="8" t="s">
        <v>1009</v>
      </c>
      <c r="AS79" s="8" t="s">
        <v>92</v>
      </c>
      <c r="AT79" s="8">
        <v>5.2179552819835301E-2</v>
      </c>
      <c r="AU79" s="8">
        <v>0.15032671286365501</v>
      </c>
      <c r="AV79" s="8">
        <v>0.72851044260050002</v>
      </c>
      <c r="AX79" s="8" t="s">
        <v>630</v>
      </c>
      <c r="AY79" s="8" t="s">
        <v>1013</v>
      </c>
      <c r="AZ79" s="8" t="s">
        <v>92</v>
      </c>
      <c r="BA79" s="8">
        <v>6.8232167402639599E-2</v>
      </c>
      <c r="BB79" s="8">
        <v>0.17856332114363899</v>
      </c>
      <c r="BC79" s="8">
        <v>0.702374222102915</v>
      </c>
    </row>
    <row r="80" spans="1:55" ht="14" customHeight="1">
      <c r="A80" s="8" t="s">
        <v>630</v>
      </c>
      <c r="B80" s="8" t="s">
        <v>1003</v>
      </c>
      <c r="C80" s="8" t="s">
        <v>93</v>
      </c>
      <c r="D80" s="8">
        <v>0.40475511206987402</v>
      </c>
      <c r="E80" s="8">
        <v>0.50952241109851104</v>
      </c>
      <c r="F80" s="8">
        <v>0.426973445220726</v>
      </c>
      <c r="H80" s="8" t="s">
        <v>630</v>
      </c>
      <c r="I80" s="8" t="s">
        <v>1051</v>
      </c>
      <c r="J80" s="8" t="s">
        <v>93</v>
      </c>
      <c r="K80" s="8">
        <v>0.38215351160848399</v>
      </c>
      <c r="L80" s="8">
        <v>0.56495494993166195</v>
      </c>
      <c r="M80" s="8">
        <v>0.49876651282673201</v>
      </c>
      <c r="O80" s="8" t="s">
        <v>630</v>
      </c>
      <c r="P80" s="8" t="s">
        <v>1052</v>
      </c>
      <c r="Q80" s="8" t="s">
        <v>94</v>
      </c>
      <c r="R80" s="8">
        <v>-0.25439000313841997</v>
      </c>
      <c r="S80" s="8">
        <v>0.48781942433102798</v>
      </c>
      <c r="T80" s="8">
        <v>0.60202967942835905</v>
      </c>
      <c r="V80" s="8" t="s">
        <v>630</v>
      </c>
      <c r="W80" s="8" t="s">
        <v>1042</v>
      </c>
      <c r="X80" s="8" t="s">
        <v>94</v>
      </c>
      <c r="Y80" s="8">
        <v>-0.45949078126215198</v>
      </c>
      <c r="Z80" s="8">
        <v>0.70543801254114202</v>
      </c>
      <c r="AA80" s="8">
        <v>0.51481716492900098</v>
      </c>
      <c r="AC80" s="8" t="s">
        <v>630</v>
      </c>
      <c r="AD80" s="8" t="s">
        <v>1007</v>
      </c>
      <c r="AE80" s="8" t="s">
        <v>94</v>
      </c>
      <c r="AF80" s="8">
        <v>-3.31447512011094E-2</v>
      </c>
      <c r="AG80" s="8">
        <v>0.301903420784012</v>
      </c>
      <c r="AH80" s="8">
        <v>0.91257914094190995</v>
      </c>
      <c r="AJ80" s="8" t="s">
        <v>630</v>
      </c>
      <c r="AK80" s="8" t="s">
        <v>1053</v>
      </c>
      <c r="AL80" s="8" t="s">
        <v>94</v>
      </c>
      <c r="AM80" s="8">
        <v>-3.3738188396916301E-2</v>
      </c>
      <c r="AN80" s="8">
        <v>0.41794883501061902</v>
      </c>
      <c r="AO80" s="8">
        <v>0.93566204613466297</v>
      </c>
      <c r="AQ80" s="8" t="s">
        <v>630</v>
      </c>
      <c r="AR80" s="8" t="s">
        <v>1009</v>
      </c>
      <c r="AS80" s="8" t="s">
        <v>94</v>
      </c>
      <c r="AT80" s="8">
        <v>4.5206194987102703E-2</v>
      </c>
      <c r="AU80" s="8">
        <v>0.150679563063948</v>
      </c>
      <c r="AV80" s="8">
        <v>0.76416538054271899</v>
      </c>
      <c r="AX80" s="8" t="s">
        <v>630</v>
      </c>
      <c r="AY80" s="8" t="s">
        <v>1013</v>
      </c>
      <c r="AZ80" s="8" t="s">
        <v>94</v>
      </c>
      <c r="BA80" s="8">
        <v>7.5159173792963996E-2</v>
      </c>
      <c r="BB80" s="8">
        <v>0.179067392156985</v>
      </c>
      <c r="BC80" s="8">
        <v>0.67468590026771902</v>
      </c>
    </row>
    <row r="81" spans="1:55" ht="14" customHeight="1">
      <c r="A81" s="8" t="s">
        <v>630</v>
      </c>
      <c r="B81" s="8" t="s">
        <v>1003</v>
      </c>
      <c r="C81" s="8" t="s">
        <v>94</v>
      </c>
      <c r="D81" s="8">
        <v>0.26486952188242102</v>
      </c>
      <c r="E81" s="8">
        <v>0.52010050066872704</v>
      </c>
      <c r="F81" s="8">
        <v>0.61056575912017896</v>
      </c>
      <c r="H81" s="8" t="s">
        <v>630</v>
      </c>
      <c r="I81" s="8" t="s">
        <v>1051</v>
      </c>
      <c r="J81" s="8" t="s">
        <v>94</v>
      </c>
      <c r="K81" s="8">
        <v>0.22138578817159699</v>
      </c>
      <c r="L81" s="8">
        <v>0.56764559406924198</v>
      </c>
      <c r="M81" s="8">
        <v>0.69653132780452998</v>
      </c>
      <c r="O81" s="8" t="s">
        <v>630</v>
      </c>
      <c r="P81" s="8" t="s">
        <v>1052</v>
      </c>
      <c r="Q81" s="8" t="s">
        <v>95</v>
      </c>
      <c r="R81" s="8">
        <v>-7.5271106392980194E-2</v>
      </c>
      <c r="S81" s="8">
        <v>0.533074994617043</v>
      </c>
      <c r="T81" s="8">
        <v>0.88771058693580196</v>
      </c>
      <c r="V81" s="8" t="s">
        <v>630</v>
      </c>
      <c r="W81" s="8" t="s">
        <v>1042</v>
      </c>
      <c r="X81" s="8" t="s">
        <v>95</v>
      </c>
      <c r="Y81" s="8">
        <v>-0.58829744624020197</v>
      </c>
      <c r="Z81" s="8">
        <v>0.77406157860870495</v>
      </c>
      <c r="AA81" s="8">
        <v>0.447246363493841</v>
      </c>
      <c r="AC81" s="8" t="s">
        <v>630</v>
      </c>
      <c r="AD81" s="8" t="s">
        <v>1007</v>
      </c>
      <c r="AE81" s="8" t="s">
        <v>95</v>
      </c>
      <c r="AF81" s="8">
        <v>0.128560865286866</v>
      </c>
      <c r="AG81" s="8">
        <v>0.32499867800702797</v>
      </c>
      <c r="AH81" s="8">
        <v>0.69241968805185805</v>
      </c>
      <c r="AJ81" s="8" t="s">
        <v>630</v>
      </c>
      <c r="AK81" s="8" t="s">
        <v>1053</v>
      </c>
      <c r="AL81" s="8" t="s">
        <v>95</v>
      </c>
      <c r="AM81" s="8">
        <v>-1.59726965958428E-2</v>
      </c>
      <c r="AN81" s="8">
        <v>0.45474336350836903</v>
      </c>
      <c r="AO81" s="8">
        <v>0.97198035424911899</v>
      </c>
      <c r="AQ81" s="8" t="s">
        <v>630</v>
      </c>
      <c r="AR81" s="8" t="s">
        <v>1009</v>
      </c>
      <c r="AS81" s="8" t="s">
        <v>95</v>
      </c>
      <c r="AT81" s="8">
        <v>0.17039756795585501</v>
      </c>
      <c r="AU81" s="8">
        <v>0.164872269134135</v>
      </c>
      <c r="AV81" s="8">
        <v>0.30136407591451297</v>
      </c>
      <c r="AX81" s="8" t="s">
        <v>630</v>
      </c>
      <c r="AY81" s="8" t="s">
        <v>1013</v>
      </c>
      <c r="AZ81" s="8" t="s">
        <v>95</v>
      </c>
      <c r="BA81" s="8">
        <v>0.12958232295206801</v>
      </c>
      <c r="BB81" s="8">
        <v>0.19417750028049</v>
      </c>
      <c r="BC81" s="8">
        <v>0.50455527795599897</v>
      </c>
    </row>
    <row r="82" spans="1:55" ht="14" customHeight="1">
      <c r="A82" s="8" t="s">
        <v>630</v>
      </c>
      <c r="B82" s="8" t="s">
        <v>1003</v>
      </c>
      <c r="C82" s="8" t="s">
        <v>95</v>
      </c>
      <c r="D82" s="8">
        <v>0.16131155731930799</v>
      </c>
      <c r="E82" s="8">
        <v>0.54597013945711803</v>
      </c>
      <c r="F82" s="8">
        <v>0.76764359578475805</v>
      </c>
      <c r="H82" s="8" t="s">
        <v>630</v>
      </c>
      <c r="I82" s="8" t="s">
        <v>1051</v>
      </c>
      <c r="J82" s="8" t="s">
        <v>95</v>
      </c>
      <c r="K82" s="8">
        <v>0.103000282481714</v>
      </c>
      <c r="L82" s="8">
        <v>0.59418894270717604</v>
      </c>
      <c r="M82" s="8">
        <v>0.86237946021064604</v>
      </c>
      <c r="O82" s="8" t="s">
        <v>630</v>
      </c>
      <c r="P82" s="8" t="s">
        <v>1052</v>
      </c>
      <c r="Q82" s="8" t="s">
        <v>96</v>
      </c>
      <c r="R82" s="8">
        <v>-0.293854339204766</v>
      </c>
      <c r="S82" s="8">
        <v>0.49420155784889802</v>
      </c>
      <c r="T82" s="8">
        <v>0.55210804859929796</v>
      </c>
      <c r="V82" s="8" t="s">
        <v>630</v>
      </c>
      <c r="W82" s="8" t="s">
        <v>1042</v>
      </c>
      <c r="X82" s="8" t="s">
        <v>96</v>
      </c>
      <c r="Y82" s="8">
        <v>-0.36102272346708603</v>
      </c>
      <c r="Z82" s="8">
        <v>0.71526690687676397</v>
      </c>
      <c r="AA82" s="8">
        <v>0.61374253803483603</v>
      </c>
      <c r="AC82" s="8" t="s">
        <v>630</v>
      </c>
      <c r="AD82" s="8" t="s">
        <v>1007</v>
      </c>
      <c r="AE82" s="8" t="s">
        <v>96</v>
      </c>
      <c r="AF82" s="8">
        <v>2.7664738520181802E-2</v>
      </c>
      <c r="AG82" s="8">
        <v>0.30607227084647398</v>
      </c>
      <c r="AH82" s="8">
        <v>0.92798024723273598</v>
      </c>
      <c r="AJ82" s="8" t="s">
        <v>630</v>
      </c>
      <c r="AK82" s="8" t="s">
        <v>1053</v>
      </c>
      <c r="AL82" s="8" t="s">
        <v>96</v>
      </c>
      <c r="AM82" s="8">
        <v>0.17456178856299101</v>
      </c>
      <c r="AN82" s="8">
        <v>0.40947233736556798</v>
      </c>
      <c r="AO82" s="8">
        <v>0.66988261902458701</v>
      </c>
      <c r="AQ82" s="8" t="s">
        <v>630</v>
      </c>
      <c r="AR82" s="8" t="s">
        <v>1009</v>
      </c>
      <c r="AS82" s="8" t="s">
        <v>96</v>
      </c>
      <c r="AT82" s="8">
        <v>3.3428481415099798E-2</v>
      </c>
      <c r="AU82" s="8">
        <v>0.15251579384333799</v>
      </c>
      <c r="AV82" s="8">
        <v>0.826509478318325</v>
      </c>
      <c r="AX82" s="8" t="s">
        <v>630</v>
      </c>
      <c r="AY82" s="8" t="s">
        <v>1013</v>
      </c>
      <c r="AZ82" s="8" t="s">
        <v>96</v>
      </c>
      <c r="BA82" s="8">
        <v>9.2877706658384004E-2</v>
      </c>
      <c r="BB82" s="8">
        <v>0.18130541211068099</v>
      </c>
      <c r="BC82" s="8">
        <v>0.60846057924066799</v>
      </c>
    </row>
    <row r="83" spans="1:55" ht="14" customHeight="1">
      <c r="A83" s="8" t="s">
        <v>630</v>
      </c>
      <c r="B83" s="8" t="s">
        <v>1003</v>
      </c>
      <c r="C83" s="8" t="s">
        <v>96</v>
      </c>
      <c r="D83" s="8">
        <v>0.42547159945340901</v>
      </c>
      <c r="E83" s="8">
        <v>0.526150303869377</v>
      </c>
      <c r="F83" s="8">
        <v>0.41871632506201101</v>
      </c>
      <c r="H83" s="8" t="s">
        <v>630</v>
      </c>
      <c r="I83" s="8" t="s">
        <v>1051</v>
      </c>
      <c r="J83" s="8" t="s">
        <v>96</v>
      </c>
      <c r="K83" s="8">
        <v>0.49813591639147198</v>
      </c>
      <c r="L83" s="8">
        <v>0.564833306295213</v>
      </c>
      <c r="M83" s="8">
        <v>0.37782186417779001</v>
      </c>
      <c r="O83" s="8" t="s">
        <v>630</v>
      </c>
      <c r="P83" s="8" t="s">
        <v>1052</v>
      </c>
      <c r="Q83" s="8" t="s">
        <v>97</v>
      </c>
      <c r="R83" s="8">
        <v>-0.42698868170524801</v>
      </c>
      <c r="S83" s="8">
        <v>0.48731863833244998</v>
      </c>
      <c r="T83" s="8">
        <v>0.380921215261465</v>
      </c>
      <c r="V83" s="8" t="s">
        <v>630</v>
      </c>
      <c r="W83" s="8" t="s">
        <v>1042</v>
      </c>
      <c r="X83" s="8" t="s">
        <v>97</v>
      </c>
      <c r="Y83" s="8">
        <v>-0.57903977120651695</v>
      </c>
      <c r="Z83" s="8">
        <v>0.70402288751995201</v>
      </c>
      <c r="AA83" s="8">
        <v>0.41080778373384103</v>
      </c>
      <c r="AC83" s="8" t="s">
        <v>630</v>
      </c>
      <c r="AD83" s="8" t="s">
        <v>1007</v>
      </c>
      <c r="AE83" s="8" t="s">
        <v>97</v>
      </c>
      <c r="AF83" s="8">
        <v>-3.2295146574709499E-2</v>
      </c>
      <c r="AG83" s="8">
        <v>0.30047884022870702</v>
      </c>
      <c r="AH83" s="8">
        <v>0.91440903373562599</v>
      </c>
      <c r="AJ83" s="8" t="s">
        <v>630</v>
      </c>
      <c r="AK83" s="8" t="s">
        <v>1053</v>
      </c>
      <c r="AL83" s="8" t="s">
        <v>97</v>
      </c>
      <c r="AM83" s="8">
        <v>-3.8665019171651403E-2</v>
      </c>
      <c r="AN83" s="8">
        <v>0.40910670069682398</v>
      </c>
      <c r="AO83" s="8">
        <v>0.92470336950937404</v>
      </c>
      <c r="AQ83" s="8" t="s">
        <v>630</v>
      </c>
      <c r="AR83" s="8" t="s">
        <v>1009</v>
      </c>
      <c r="AS83" s="8" t="s">
        <v>97</v>
      </c>
      <c r="AT83" s="8">
        <v>9.4887601466031202E-2</v>
      </c>
      <c r="AU83" s="8">
        <v>0.156980674808785</v>
      </c>
      <c r="AV83" s="8">
        <v>0.54554182362033099</v>
      </c>
      <c r="AX83" s="8" t="s">
        <v>630</v>
      </c>
      <c r="AY83" s="8" t="s">
        <v>1013</v>
      </c>
      <c r="AZ83" s="8" t="s">
        <v>97</v>
      </c>
      <c r="BA83" s="8">
        <v>8.5158985594304001E-2</v>
      </c>
      <c r="BB83" s="8">
        <v>0.178692328726831</v>
      </c>
      <c r="BC83" s="8">
        <v>0.63367001434029102</v>
      </c>
    </row>
    <row r="84" spans="1:55" ht="14" customHeight="1">
      <c r="A84" s="8" t="s">
        <v>630</v>
      </c>
      <c r="B84" s="8" t="s">
        <v>1003</v>
      </c>
      <c r="C84" s="8" t="s">
        <v>97</v>
      </c>
      <c r="D84" s="8">
        <v>0.244972506408065</v>
      </c>
      <c r="E84" s="8">
        <v>0.50111976683714199</v>
      </c>
      <c r="F84" s="8">
        <v>0.62494774328792102</v>
      </c>
      <c r="H84" s="8" t="s">
        <v>630</v>
      </c>
      <c r="I84" s="8" t="s">
        <v>1051</v>
      </c>
      <c r="J84" s="8" t="s">
        <v>97</v>
      </c>
      <c r="K84" s="8">
        <v>0.237898595719922</v>
      </c>
      <c r="L84" s="8">
        <v>0.55524984046293102</v>
      </c>
      <c r="M84" s="8">
        <v>0.66832116693483201</v>
      </c>
      <c r="O84" s="8" t="s">
        <v>630</v>
      </c>
      <c r="P84" s="8" t="s">
        <v>1052</v>
      </c>
      <c r="Q84" s="8" t="s">
        <v>98</v>
      </c>
      <c r="R84" s="8">
        <v>-0.48183262239339503</v>
      </c>
      <c r="S84" s="8">
        <v>0.49160195687626601</v>
      </c>
      <c r="T84" s="8">
        <v>0.32702316066104897</v>
      </c>
      <c r="V84" s="8" t="s">
        <v>630</v>
      </c>
      <c r="W84" s="8" t="s">
        <v>1042</v>
      </c>
      <c r="X84" s="8" t="s">
        <v>98</v>
      </c>
      <c r="Y84" s="8">
        <v>-0.564976688777726</v>
      </c>
      <c r="Z84" s="8">
        <v>0.71037968489416703</v>
      </c>
      <c r="AA84" s="8">
        <v>0.42642941452549799</v>
      </c>
      <c r="AC84" s="8" t="s">
        <v>630</v>
      </c>
      <c r="AD84" s="8" t="s">
        <v>1007</v>
      </c>
      <c r="AE84" s="8" t="s">
        <v>98</v>
      </c>
      <c r="AF84" s="8">
        <v>3.6950176771945002E-2</v>
      </c>
      <c r="AG84" s="8">
        <v>0.30314428422795903</v>
      </c>
      <c r="AH84" s="8">
        <v>0.902986344506302</v>
      </c>
      <c r="AJ84" s="8" t="s">
        <v>630</v>
      </c>
      <c r="AK84" s="8" t="s">
        <v>1053</v>
      </c>
      <c r="AL84" s="8" t="s">
        <v>98</v>
      </c>
      <c r="AM84" s="8">
        <v>5.4035581627360697E-2</v>
      </c>
      <c r="AN84" s="8">
        <v>0.42477135112761599</v>
      </c>
      <c r="AO84" s="8">
        <v>0.89877341189704396</v>
      </c>
      <c r="AQ84" s="8" t="s">
        <v>630</v>
      </c>
      <c r="AR84" s="8" t="s">
        <v>1009</v>
      </c>
      <c r="AS84" s="8" t="s">
        <v>98</v>
      </c>
      <c r="AT84" s="8">
        <v>8.1151546821202805E-2</v>
      </c>
      <c r="AU84" s="8">
        <v>0.15849570621510101</v>
      </c>
      <c r="AV84" s="8">
        <v>0.60864330315118098</v>
      </c>
      <c r="AX84" s="8" t="s">
        <v>630</v>
      </c>
      <c r="AY84" s="8" t="s">
        <v>1013</v>
      </c>
      <c r="AZ84" s="8" t="s">
        <v>98</v>
      </c>
      <c r="BA84" s="8">
        <v>6.1070387000999503E-2</v>
      </c>
      <c r="BB84" s="8">
        <v>0.180126125620793</v>
      </c>
      <c r="BC84" s="8">
        <v>0.73457781819083701</v>
      </c>
    </row>
    <row r="85" spans="1:55" ht="14" customHeight="1">
      <c r="A85" s="8" t="s">
        <v>630</v>
      </c>
      <c r="B85" s="8" t="s">
        <v>1003</v>
      </c>
      <c r="C85" s="8" t="s">
        <v>98</v>
      </c>
      <c r="D85" s="8">
        <v>0.384653258315308</v>
      </c>
      <c r="E85" s="8">
        <v>0.521299368518365</v>
      </c>
      <c r="F85" s="8">
        <v>0.46059101046509199</v>
      </c>
      <c r="H85" s="8" t="s">
        <v>630</v>
      </c>
      <c r="I85" s="8" t="s">
        <v>1051</v>
      </c>
      <c r="J85" s="8" t="s">
        <v>98</v>
      </c>
      <c r="K85" s="8">
        <v>0.41118095970125501</v>
      </c>
      <c r="L85" s="8">
        <v>0.56599881720288403</v>
      </c>
      <c r="M85" s="8">
        <v>0.46755090980796499</v>
      </c>
      <c r="O85" s="8" t="s">
        <v>630</v>
      </c>
      <c r="P85" s="8" t="s">
        <v>1052</v>
      </c>
      <c r="Q85" s="8" t="s">
        <v>99</v>
      </c>
      <c r="R85" s="8">
        <v>-0.40211054579070199</v>
      </c>
      <c r="S85" s="8">
        <v>0.49039539092789702</v>
      </c>
      <c r="T85" s="8">
        <v>0.41223200394116699</v>
      </c>
      <c r="V85" s="8" t="s">
        <v>630</v>
      </c>
      <c r="W85" s="8" t="s">
        <v>1042</v>
      </c>
      <c r="X85" s="8" t="s">
        <v>99</v>
      </c>
      <c r="Y85" s="8">
        <v>-0.631832938258999</v>
      </c>
      <c r="Z85" s="8">
        <v>0.70712408584051201</v>
      </c>
      <c r="AA85" s="8">
        <v>0.37157617391576198</v>
      </c>
      <c r="AC85" s="8" t="s">
        <v>630</v>
      </c>
      <c r="AD85" s="8" t="s">
        <v>1007</v>
      </c>
      <c r="AE85" s="8" t="s">
        <v>99</v>
      </c>
      <c r="AF85" s="8">
        <v>-4.8042706634661099E-2</v>
      </c>
      <c r="AG85" s="8">
        <v>0.30405484395439503</v>
      </c>
      <c r="AH85" s="8">
        <v>0.87445150851999898</v>
      </c>
      <c r="AJ85" s="8" t="s">
        <v>630</v>
      </c>
      <c r="AK85" s="8" t="s">
        <v>1053</v>
      </c>
      <c r="AL85" s="8" t="s">
        <v>99</v>
      </c>
      <c r="AM85" s="8">
        <v>-7.9969764997197199E-2</v>
      </c>
      <c r="AN85" s="8">
        <v>0.41251193903598798</v>
      </c>
      <c r="AO85" s="8">
        <v>0.84628512426020797</v>
      </c>
      <c r="AQ85" s="8" t="s">
        <v>630</v>
      </c>
      <c r="AR85" s="8" t="s">
        <v>1009</v>
      </c>
      <c r="AS85" s="8" t="s">
        <v>99</v>
      </c>
      <c r="AT85" s="8">
        <v>7.8544791178409401E-2</v>
      </c>
      <c r="AU85" s="8">
        <v>0.15846166546781801</v>
      </c>
      <c r="AV85" s="8">
        <v>0.62012682245707795</v>
      </c>
      <c r="AX85" s="8" t="s">
        <v>630</v>
      </c>
      <c r="AY85" s="8" t="s">
        <v>1013</v>
      </c>
      <c r="AZ85" s="8" t="s">
        <v>99</v>
      </c>
      <c r="BA85" s="8">
        <v>3.8405429371292099E-2</v>
      </c>
      <c r="BB85" s="8">
        <v>0.180313675099978</v>
      </c>
      <c r="BC85" s="8">
        <v>0.83133294701365701</v>
      </c>
    </row>
    <row r="86" spans="1:55" ht="14" customHeight="1">
      <c r="A86" s="8" t="s">
        <v>630</v>
      </c>
      <c r="B86" s="8" t="s">
        <v>1003</v>
      </c>
      <c r="C86" s="8" t="s">
        <v>99</v>
      </c>
      <c r="D86" s="8">
        <v>0.23618165173800701</v>
      </c>
      <c r="E86" s="8">
        <v>0.52266125418065201</v>
      </c>
      <c r="F86" s="8">
        <v>0.65135338740705795</v>
      </c>
      <c r="H86" s="8" t="s">
        <v>630</v>
      </c>
      <c r="I86" s="8" t="s">
        <v>1051</v>
      </c>
      <c r="J86" s="8" t="s">
        <v>99</v>
      </c>
      <c r="K86" s="8">
        <v>0.200942658775143</v>
      </c>
      <c r="L86" s="8">
        <v>0.57322871219153904</v>
      </c>
      <c r="M86" s="8">
        <v>0.72592946308783801</v>
      </c>
      <c r="O86" s="8" t="s">
        <v>630</v>
      </c>
      <c r="P86" s="8" t="s">
        <v>1052</v>
      </c>
      <c r="Q86" s="8" t="s">
        <v>100</v>
      </c>
      <c r="R86" s="8">
        <v>-0.30236034416359098</v>
      </c>
      <c r="S86" s="8">
        <v>0.48711183076007702</v>
      </c>
      <c r="T86" s="8">
        <v>0.53478347800673798</v>
      </c>
      <c r="V86" s="8" t="s">
        <v>630</v>
      </c>
      <c r="W86" s="8" t="s">
        <v>1042</v>
      </c>
      <c r="X86" s="8" t="s">
        <v>100</v>
      </c>
      <c r="Y86" s="8">
        <v>-0.641324815450386</v>
      </c>
      <c r="Z86" s="8">
        <v>0.70373416016891999</v>
      </c>
      <c r="AA86" s="8">
        <v>0.362128437728087</v>
      </c>
      <c r="AC86" s="8" t="s">
        <v>630</v>
      </c>
      <c r="AD86" s="8" t="s">
        <v>1007</v>
      </c>
      <c r="AE86" s="8" t="s">
        <v>100</v>
      </c>
      <c r="AF86" s="8">
        <v>0.12787028959460101</v>
      </c>
      <c r="AG86" s="8">
        <v>0.30046386896960398</v>
      </c>
      <c r="AH86" s="8">
        <v>0.67041664209581497</v>
      </c>
      <c r="AJ86" s="8" t="s">
        <v>630</v>
      </c>
      <c r="AK86" s="8" t="s">
        <v>1053</v>
      </c>
      <c r="AL86" s="8" t="s">
        <v>100</v>
      </c>
      <c r="AM86" s="8">
        <v>0.106730425032367</v>
      </c>
      <c r="AN86" s="8">
        <v>0.403328874615276</v>
      </c>
      <c r="AO86" s="8">
        <v>0.79129927313673498</v>
      </c>
      <c r="AQ86" s="8" t="s">
        <v>630</v>
      </c>
      <c r="AR86" s="8" t="s">
        <v>1009</v>
      </c>
      <c r="AS86" s="8" t="s">
        <v>100</v>
      </c>
      <c r="AT86" s="8">
        <v>7.9291608468738395E-2</v>
      </c>
      <c r="AU86" s="8">
        <v>0.15689223000651301</v>
      </c>
      <c r="AV86" s="8">
        <v>0.61328563778101097</v>
      </c>
      <c r="AX86" s="8" t="s">
        <v>630</v>
      </c>
      <c r="AY86" s="8" t="s">
        <v>1013</v>
      </c>
      <c r="AZ86" s="8" t="s">
        <v>100</v>
      </c>
      <c r="BA86" s="8">
        <v>6.8958009420122604E-2</v>
      </c>
      <c r="BB86" s="8">
        <v>0.178585887628502</v>
      </c>
      <c r="BC86" s="8">
        <v>0.69939773612728595</v>
      </c>
    </row>
    <row r="87" spans="1:55" ht="14" customHeight="1">
      <c r="A87" s="8" t="s">
        <v>630</v>
      </c>
      <c r="B87" s="8" t="s">
        <v>1003</v>
      </c>
      <c r="C87" s="8" t="s">
        <v>100</v>
      </c>
      <c r="D87" s="8">
        <v>0.334284393968386</v>
      </c>
      <c r="E87" s="8">
        <v>0.52099675212028995</v>
      </c>
      <c r="F87" s="8">
        <v>0.52111688003767498</v>
      </c>
      <c r="H87" s="8" t="s">
        <v>630</v>
      </c>
      <c r="I87" s="8" t="s">
        <v>1051</v>
      </c>
      <c r="J87" s="8" t="s">
        <v>100</v>
      </c>
      <c r="K87" s="8">
        <v>0.319751522527989</v>
      </c>
      <c r="L87" s="8">
        <v>0.57260305451050997</v>
      </c>
      <c r="M87" s="8">
        <v>0.57655937765538101</v>
      </c>
      <c r="O87" s="8" t="s">
        <v>630</v>
      </c>
      <c r="P87" s="8" t="s">
        <v>1052</v>
      </c>
      <c r="Q87" s="8" t="s">
        <v>101</v>
      </c>
      <c r="R87" s="8">
        <v>-0.37135494932388602</v>
      </c>
      <c r="S87" s="8">
        <v>0.48647681782480201</v>
      </c>
      <c r="T87" s="8">
        <v>0.44525117247158502</v>
      </c>
      <c r="V87" s="8" t="s">
        <v>630</v>
      </c>
      <c r="W87" s="8" t="s">
        <v>1042</v>
      </c>
      <c r="X87" s="8" t="s">
        <v>101</v>
      </c>
      <c r="Y87" s="8">
        <v>-0.495259660668455</v>
      </c>
      <c r="Z87" s="8">
        <v>0.702046944180023</v>
      </c>
      <c r="AA87" s="8">
        <v>0.480529666840394</v>
      </c>
      <c r="AC87" s="8" t="s">
        <v>630</v>
      </c>
      <c r="AD87" s="8" t="s">
        <v>1007</v>
      </c>
      <c r="AE87" s="8" t="s">
        <v>101</v>
      </c>
      <c r="AF87" s="8">
        <v>4.3603195532035399E-2</v>
      </c>
      <c r="AG87" s="8">
        <v>0.30055611997696902</v>
      </c>
      <c r="AH87" s="8">
        <v>0.88465161340666598</v>
      </c>
      <c r="AJ87" s="8" t="s">
        <v>630</v>
      </c>
      <c r="AK87" s="8" t="s">
        <v>1053</v>
      </c>
      <c r="AL87" s="8" t="s">
        <v>101</v>
      </c>
      <c r="AM87" s="8">
        <v>6.7739727302540104E-2</v>
      </c>
      <c r="AN87" s="8">
        <v>0.41795048280427699</v>
      </c>
      <c r="AO87" s="8">
        <v>0.87124603406335999</v>
      </c>
      <c r="AQ87" s="8" t="s">
        <v>630</v>
      </c>
      <c r="AR87" s="8" t="s">
        <v>1009</v>
      </c>
      <c r="AS87" s="8" t="s">
        <v>101</v>
      </c>
      <c r="AT87" s="8">
        <v>0.114488689622904</v>
      </c>
      <c r="AU87" s="8">
        <v>0.15238098177446699</v>
      </c>
      <c r="AV87" s="8">
        <v>0.45245294721829499</v>
      </c>
      <c r="AX87" s="8" t="s">
        <v>630</v>
      </c>
      <c r="AY87" s="8" t="s">
        <v>1013</v>
      </c>
      <c r="AZ87" s="8" t="s">
        <v>101</v>
      </c>
      <c r="BA87" s="8">
        <v>0.125327929717688</v>
      </c>
      <c r="BB87" s="8">
        <v>0.178617304535687</v>
      </c>
      <c r="BC87" s="8">
        <v>0.48289362727347801</v>
      </c>
    </row>
    <row r="88" spans="1:55" ht="14" customHeight="1">
      <c r="A88" s="8" t="s">
        <v>630</v>
      </c>
      <c r="B88" s="8" t="s">
        <v>1003</v>
      </c>
      <c r="C88" s="8" t="s">
        <v>101</v>
      </c>
      <c r="D88" s="8">
        <v>0.36165739816075299</v>
      </c>
      <c r="E88" s="8">
        <v>0.51965415323962905</v>
      </c>
      <c r="F88" s="8">
        <v>0.48645521356765398</v>
      </c>
      <c r="H88" s="8" t="s">
        <v>630</v>
      </c>
      <c r="I88" s="8" t="s">
        <v>1051</v>
      </c>
      <c r="J88" s="8" t="s">
        <v>101</v>
      </c>
      <c r="K88" s="8">
        <v>0.33865724085075199</v>
      </c>
      <c r="L88" s="8">
        <v>0.57278321706079305</v>
      </c>
      <c r="M88" s="8">
        <v>0.55435390374398397</v>
      </c>
      <c r="O88" s="8" t="s">
        <v>630</v>
      </c>
      <c r="P88" s="8" t="s">
        <v>1052</v>
      </c>
      <c r="Q88" s="8" t="s">
        <v>102</v>
      </c>
      <c r="R88" s="8">
        <v>-0.39971160344159001</v>
      </c>
      <c r="S88" s="8">
        <v>0.48591166893976301</v>
      </c>
      <c r="T88" s="8">
        <v>0.41073472065245697</v>
      </c>
      <c r="V88" s="8" t="s">
        <v>630</v>
      </c>
      <c r="W88" s="8" t="s">
        <v>1042</v>
      </c>
      <c r="X88" s="8" t="s">
        <v>102</v>
      </c>
      <c r="Y88" s="8">
        <v>-0.55285513374423201</v>
      </c>
      <c r="Z88" s="8">
        <v>0.70072404727645599</v>
      </c>
      <c r="AA88" s="8">
        <v>0.43012546854164802</v>
      </c>
      <c r="AC88" s="8" t="s">
        <v>630</v>
      </c>
      <c r="AD88" s="8" t="s">
        <v>1007</v>
      </c>
      <c r="AE88" s="8" t="s">
        <v>102</v>
      </c>
      <c r="AF88" s="8">
        <v>2.5608281300338799E-2</v>
      </c>
      <c r="AG88" s="8">
        <v>0.300080282137282</v>
      </c>
      <c r="AH88" s="8">
        <v>0.93199260211091395</v>
      </c>
      <c r="AJ88" s="8" t="s">
        <v>630</v>
      </c>
      <c r="AK88" s="8" t="s">
        <v>1053</v>
      </c>
      <c r="AL88" s="8" t="s">
        <v>102</v>
      </c>
      <c r="AM88" s="8">
        <v>8.2852947930600204E-2</v>
      </c>
      <c r="AN88" s="8">
        <v>0.41091879247553098</v>
      </c>
      <c r="AO88" s="8">
        <v>0.84020714745052705</v>
      </c>
      <c r="AQ88" s="8" t="s">
        <v>630</v>
      </c>
      <c r="AR88" s="8" t="s">
        <v>1009</v>
      </c>
      <c r="AS88" s="8" t="s">
        <v>102</v>
      </c>
      <c r="AT88" s="8">
        <v>9.5722390286028594E-2</v>
      </c>
      <c r="AU88" s="8">
        <v>0.15658121858506799</v>
      </c>
      <c r="AV88" s="8">
        <v>0.54098285059484397</v>
      </c>
      <c r="AX88" s="8" t="s">
        <v>630</v>
      </c>
      <c r="AY88" s="8" t="s">
        <v>1013</v>
      </c>
      <c r="AZ88" s="8" t="s">
        <v>102</v>
      </c>
      <c r="BA88" s="8">
        <v>0.109234950471343</v>
      </c>
      <c r="BB88" s="8">
        <v>0.178343121630574</v>
      </c>
      <c r="BC88" s="8">
        <v>0.54020778249047596</v>
      </c>
    </row>
    <row r="89" spans="1:55" ht="14" customHeight="1">
      <c r="A89" s="8" t="s">
        <v>630</v>
      </c>
      <c r="B89" s="8" t="s">
        <v>1003</v>
      </c>
      <c r="C89" s="8" t="s">
        <v>102</v>
      </c>
      <c r="D89" s="8">
        <v>0.40989152646624999</v>
      </c>
      <c r="E89" s="8">
        <v>0.50377856389807396</v>
      </c>
      <c r="F89" s="8">
        <v>0.41585447391988201</v>
      </c>
      <c r="H89" s="8" t="s">
        <v>630</v>
      </c>
      <c r="I89" s="8" t="s">
        <v>1051</v>
      </c>
      <c r="J89" s="8" t="s">
        <v>102</v>
      </c>
      <c r="K89" s="8">
        <v>0.36747383009482398</v>
      </c>
      <c r="L89" s="8">
        <v>0.56612050353885701</v>
      </c>
      <c r="M89" s="8">
        <v>0.51626802068703503</v>
      </c>
      <c r="O89" s="8" t="s">
        <v>630</v>
      </c>
      <c r="P89" s="8" t="s">
        <v>1052</v>
      </c>
      <c r="Q89" s="8" t="s">
        <v>103</v>
      </c>
      <c r="R89" s="8">
        <v>-0.31111024354775502</v>
      </c>
      <c r="S89" s="8">
        <v>0.494331628393258</v>
      </c>
      <c r="T89" s="8">
        <v>0.52911645757639703</v>
      </c>
      <c r="V89" s="8" t="s">
        <v>630</v>
      </c>
      <c r="W89" s="8" t="s">
        <v>1042</v>
      </c>
      <c r="X89" s="8" t="s">
        <v>103</v>
      </c>
      <c r="Y89" s="8">
        <v>-0.119972217300541</v>
      </c>
      <c r="Z89" s="8">
        <v>0.71533964852169296</v>
      </c>
      <c r="AA89" s="8">
        <v>0.86680856390927497</v>
      </c>
      <c r="AC89" s="8" t="s">
        <v>630</v>
      </c>
      <c r="AD89" s="8" t="s">
        <v>1007</v>
      </c>
      <c r="AE89" s="8" t="s">
        <v>103</v>
      </c>
      <c r="AF89" s="8">
        <v>0.18604818787960001</v>
      </c>
      <c r="AG89" s="8">
        <v>0.30614110837792502</v>
      </c>
      <c r="AH89" s="8">
        <v>0.54337295004995301</v>
      </c>
      <c r="AJ89" s="8" t="s">
        <v>630</v>
      </c>
      <c r="AK89" s="8" t="s">
        <v>1053</v>
      </c>
      <c r="AL89" s="8" t="s">
        <v>103</v>
      </c>
      <c r="AM89" s="8">
        <v>0.298405908568871</v>
      </c>
      <c r="AN89" s="8">
        <v>0.36823060891450199</v>
      </c>
      <c r="AO89" s="8">
        <v>0.41772307642532502</v>
      </c>
      <c r="AQ89" s="8" t="s">
        <v>630</v>
      </c>
      <c r="AR89" s="8" t="s">
        <v>1009</v>
      </c>
      <c r="AS89" s="8" t="s">
        <v>103</v>
      </c>
      <c r="AT89" s="8">
        <v>0.16745270862790501</v>
      </c>
      <c r="AU89" s="8">
        <v>0.152589736128702</v>
      </c>
      <c r="AV89" s="8">
        <v>0.27246447673026902</v>
      </c>
      <c r="AX89" s="8" t="s">
        <v>630</v>
      </c>
      <c r="AY89" s="8" t="s">
        <v>1013</v>
      </c>
      <c r="AZ89" s="8" t="s">
        <v>103</v>
      </c>
      <c r="BA89" s="8">
        <v>0.15668420242884401</v>
      </c>
      <c r="BB89" s="8">
        <v>0.181350576879061</v>
      </c>
      <c r="BC89" s="8">
        <v>0.38759605719277002</v>
      </c>
    </row>
    <row r="90" spans="1:55" ht="14" customHeight="1">
      <c r="A90" s="8" t="s">
        <v>630</v>
      </c>
      <c r="B90" s="8" t="s">
        <v>1003</v>
      </c>
      <c r="C90" s="8" t="s">
        <v>103</v>
      </c>
      <c r="D90" s="8">
        <v>0.70167302055969005</v>
      </c>
      <c r="E90" s="8">
        <v>0.462489461189316</v>
      </c>
      <c r="F90" s="8">
        <v>0.12922492295864099</v>
      </c>
      <c r="H90" s="8" t="s">
        <v>630</v>
      </c>
      <c r="I90" s="8" t="s">
        <v>1051</v>
      </c>
      <c r="J90" s="8" t="s">
        <v>103</v>
      </c>
      <c r="K90" s="8">
        <v>0.68264138507708005</v>
      </c>
      <c r="L90" s="8">
        <v>0.497390829277012</v>
      </c>
      <c r="M90" s="8">
        <v>0.16992505688222601</v>
      </c>
      <c r="O90" s="8" t="s">
        <v>630</v>
      </c>
      <c r="P90" s="8" t="s">
        <v>1052</v>
      </c>
      <c r="Q90" s="8" t="s">
        <v>104</v>
      </c>
      <c r="R90" s="8">
        <v>-0.46655540660058098</v>
      </c>
      <c r="S90" s="8">
        <v>0.48677099186504202</v>
      </c>
      <c r="T90" s="8">
        <v>0.33782579757992198</v>
      </c>
      <c r="V90" s="8" t="s">
        <v>630</v>
      </c>
      <c r="W90" s="8" t="s">
        <v>1042</v>
      </c>
      <c r="X90" s="8" t="s">
        <v>104</v>
      </c>
      <c r="Y90" s="8">
        <v>-0.60723266753135596</v>
      </c>
      <c r="Z90" s="8">
        <v>0.70370862278083302</v>
      </c>
      <c r="AA90" s="8">
        <v>0.38819049964554703</v>
      </c>
      <c r="AC90" s="8" t="s">
        <v>630</v>
      </c>
      <c r="AD90" s="8" t="s">
        <v>1007</v>
      </c>
      <c r="AE90" s="8" t="s">
        <v>104</v>
      </c>
      <c r="AF90" s="8">
        <v>-8.3600782826499295E-3</v>
      </c>
      <c r="AG90" s="8">
        <v>0.29956007953017699</v>
      </c>
      <c r="AH90" s="8">
        <v>0.97773564611185604</v>
      </c>
      <c r="AJ90" s="8" t="s">
        <v>630</v>
      </c>
      <c r="AK90" s="8" t="s">
        <v>1053</v>
      </c>
      <c r="AL90" s="8" t="s">
        <v>104</v>
      </c>
      <c r="AM90" s="8">
        <v>4.2809441119314999E-2</v>
      </c>
      <c r="AN90" s="8">
        <v>0.41929010012877799</v>
      </c>
      <c r="AO90" s="8">
        <v>0.91867744886993097</v>
      </c>
      <c r="AQ90" s="8" t="s">
        <v>630</v>
      </c>
      <c r="AR90" s="8" t="s">
        <v>1009</v>
      </c>
      <c r="AS90" s="8" t="s">
        <v>104</v>
      </c>
      <c r="AT90" s="8">
        <v>7.2294393502116E-2</v>
      </c>
      <c r="AU90" s="8">
        <v>0.15546884574381201</v>
      </c>
      <c r="AV90" s="8">
        <v>0.64192509896814698</v>
      </c>
      <c r="AX90" s="8" t="s">
        <v>630</v>
      </c>
      <c r="AY90" s="8" t="s">
        <v>1013</v>
      </c>
      <c r="AZ90" s="8" t="s">
        <v>104</v>
      </c>
      <c r="BA90" s="8">
        <v>7.7814222728357502E-2</v>
      </c>
      <c r="BB90" s="8">
        <v>0.178269542741499</v>
      </c>
      <c r="BC90" s="8">
        <v>0.66247575980170503</v>
      </c>
    </row>
    <row r="91" spans="1:55" ht="14" customHeight="1">
      <c r="A91" s="8" t="s">
        <v>630</v>
      </c>
      <c r="B91" s="8" t="s">
        <v>1003</v>
      </c>
      <c r="C91" s="8" t="s">
        <v>104</v>
      </c>
      <c r="D91" s="8">
        <v>0.23994134054479599</v>
      </c>
      <c r="E91" s="8">
        <v>0.48509527922997597</v>
      </c>
      <c r="F91" s="8">
        <v>0.620863268134351</v>
      </c>
      <c r="H91" s="8" t="s">
        <v>630</v>
      </c>
      <c r="I91" s="8" t="s">
        <v>1051</v>
      </c>
      <c r="J91" s="8" t="s">
        <v>104</v>
      </c>
      <c r="K91" s="8">
        <v>0.20215574045106199</v>
      </c>
      <c r="L91" s="8">
        <v>0.50683509191981002</v>
      </c>
      <c r="M91" s="8">
        <v>0.68999709719569202</v>
      </c>
      <c r="O91" s="8" t="s">
        <v>630</v>
      </c>
      <c r="P91" s="8" t="s">
        <v>1052</v>
      </c>
      <c r="Q91" s="8" t="s">
        <v>105</v>
      </c>
      <c r="R91" s="8">
        <v>-0.51315860297187199</v>
      </c>
      <c r="S91" s="8">
        <v>0.49733659470029301</v>
      </c>
      <c r="T91" s="8">
        <v>0.30215950274131698</v>
      </c>
      <c r="V91" s="8" t="s">
        <v>630</v>
      </c>
      <c r="W91" s="8" t="s">
        <v>1042</v>
      </c>
      <c r="X91" s="8" t="s">
        <v>105</v>
      </c>
      <c r="Y91" s="8">
        <v>-0.85749922372480902</v>
      </c>
      <c r="Z91" s="8">
        <v>0.71902580027751894</v>
      </c>
      <c r="AA91" s="8">
        <v>0.23303203065087699</v>
      </c>
      <c r="AC91" s="8" t="s">
        <v>630</v>
      </c>
      <c r="AD91" s="8" t="s">
        <v>1007</v>
      </c>
      <c r="AE91" s="8" t="s">
        <v>105</v>
      </c>
      <c r="AF91" s="8">
        <v>-4.3378051559947901E-2</v>
      </c>
      <c r="AG91" s="8">
        <v>0.307899521983305</v>
      </c>
      <c r="AH91" s="8">
        <v>0.88796174821388696</v>
      </c>
      <c r="AJ91" s="8" t="s">
        <v>630</v>
      </c>
      <c r="AK91" s="8" t="s">
        <v>1053</v>
      </c>
      <c r="AL91" s="8" t="s">
        <v>105</v>
      </c>
      <c r="AM91" s="8">
        <v>-5.5475001970414099E-2</v>
      </c>
      <c r="AN91" s="8">
        <v>0.42742164817689599</v>
      </c>
      <c r="AO91" s="8">
        <v>0.89673267432342396</v>
      </c>
      <c r="AQ91" s="8" t="s">
        <v>630</v>
      </c>
      <c r="AR91" s="8" t="s">
        <v>1009</v>
      </c>
      <c r="AS91" s="8" t="s">
        <v>105</v>
      </c>
      <c r="AT91" s="8">
        <v>7.95652011944709E-2</v>
      </c>
      <c r="AU91" s="8">
        <v>0.16116154675004299</v>
      </c>
      <c r="AV91" s="8">
        <v>0.62151918037550602</v>
      </c>
      <c r="AX91" s="8" t="s">
        <v>630</v>
      </c>
      <c r="AY91" s="8" t="s">
        <v>1013</v>
      </c>
      <c r="AZ91" s="8" t="s">
        <v>105</v>
      </c>
      <c r="BA91" s="8">
        <v>0.109458026760031</v>
      </c>
      <c r="BB91" s="8">
        <v>0.18350180169116401</v>
      </c>
      <c r="BC91" s="8">
        <v>0.55084415796722896</v>
      </c>
    </row>
    <row r="92" spans="1:55" ht="14" customHeight="1">
      <c r="A92" s="8" t="s">
        <v>630</v>
      </c>
      <c r="B92" s="8" t="s">
        <v>1003</v>
      </c>
      <c r="C92" s="8" t="s">
        <v>105</v>
      </c>
      <c r="D92" s="8">
        <v>0.14335133467471201</v>
      </c>
      <c r="E92" s="8">
        <v>0.512271182181678</v>
      </c>
      <c r="F92" s="8">
        <v>0.77960420511322803</v>
      </c>
      <c r="H92" s="8" t="s">
        <v>630</v>
      </c>
      <c r="I92" s="8" t="s">
        <v>1051</v>
      </c>
      <c r="J92" s="8" t="s">
        <v>105</v>
      </c>
      <c r="K92" s="8">
        <v>0.17426450452807901</v>
      </c>
      <c r="L92" s="8">
        <v>0.57722870554148697</v>
      </c>
      <c r="M92" s="8">
        <v>0.76272940735050199</v>
      </c>
      <c r="O92" s="8" t="s">
        <v>630</v>
      </c>
      <c r="P92" s="8" t="s">
        <v>1052</v>
      </c>
      <c r="Q92" s="8" t="s">
        <v>106</v>
      </c>
      <c r="R92" s="8">
        <v>-0.40061965007063799</v>
      </c>
      <c r="S92" s="8">
        <v>0.48856993859692099</v>
      </c>
      <c r="T92" s="8">
        <v>0.41222509124502399</v>
      </c>
      <c r="V92" s="8" t="s">
        <v>630</v>
      </c>
      <c r="W92" s="8" t="s">
        <v>1042</v>
      </c>
      <c r="X92" s="8" t="s">
        <v>106</v>
      </c>
      <c r="Y92" s="8">
        <v>-0.67479791770926001</v>
      </c>
      <c r="Z92" s="8">
        <v>0.70662256520290601</v>
      </c>
      <c r="AA92" s="8">
        <v>0.33959675689564101</v>
      </c>
      <c r="AC92" s="8" t="s">
        <v>630</v>
      </c>
      <c r="AD92" s="8" t="s">
        <v>1007</v>
      </c>
      <c r="AE92" s="8" t="s">
        <v>106</v>
      </c>
      <c r="AF92" s="8">
        <v>-2.6885038375488398E-3</v>
      </c>
      <c r="AG92" s="8">
        <v>0.301384934366766</v>
      </c>
      <c r="AH92" s="8">
        <v>0.99288256641366501</v>
      </c>
      <c r="AJ92" s="8" t="s">
        <v>630</v>
      </c>
      <c r="AK92" s="8" t="s">
        <v>1053</v>
      </c>
      <c r="AL92" s="8" t="s">
        <v>106</v>
      </c>
      <c r="AM92" s="8">
        <v>-4.3218483481403398E-2</v>
      </c>
      <c r="AN92" s="8">
        <v>0.41242634951039198</v>
      </c>
      <c r="AO92" s="8">
        <v>0.91654181736602303</v>
      </c>
      <c r="AQ92" s="8" t="s">
        <v>630</v>
      </c>
      <c r="AR92" s="8" t="s">
        <v>1009</v>
      </c>
      <c r="AS92" s="8" t="s">
        <v>106</v>
      </c>
      <c r="AT92" s="8">
        <v>4.9443817511437498E-2</v>
      </c>
      <c r="AU92" s="8">
        <v>0.15073219803551799</v>
      </c>
      <c r="AV92" s="8">
        <v>0.74289332078196502</v>
      </c>
      <c r="AX92" s="8" t="s">
        <v>630</v>
      </c>
      <c r="AY92" s="8" t="s">
        <v>1013</v>
      </c>
      <c r="AZ92" s="8" t="s">
        <v>106</v>
      </c>
      <c r="BA92" s="8">
        <v>3.3445029217976797E-2</v>
      </c>
      <c r="BB92" s="8">
        <v>0.17906588240246599</v>
      </c>
      <c r="BC92" s="8">
        <v>0.85183705331269199</v>
      </c>
    </row>
    <row r="93" spans="1:55" ht="14" customHeight="1">
      <c r="A93" s="8" t="s">
        <v>630</v>
      </c>
      <c r="B93" s="8" t="s">
        <v>1003</v>
      </c>
      <c r="C93" s="8" t="s">
        <v>106</v>
      </c>
      <c r="D93" s="8">
        <v>0.30003547455321</v>
      </c>
      <c r="E93" s="8">
        <v>0.52108785731943497</v>
      </c>
      <c r="F93" s="8">
        <v>0.56475934259317395</v>
      </c>
      <c r="H93" s="8" t="s">
        <v>630</v>
      </c>
      <c r="I93" s="8" t="s">
        <v>1051</v>
      </c>
      <c r="J93" s="8" t="s">
        <v>106</v>
      </c>
      <c r="K93" s="8">
        <v>0.27749987692977801</v>
      </c>
      <c r="L93" s="8">
        <v>0.57180930457018597</v>
      </c>
      <c r="M93" s="8">
        <v>0.62746253663670204</v>
      </c>
      <c r="O93" s="81" t="s">
        <v>630</v>
      </c>
      <c r="P93" s="81" t="s">
        <v>1052</v>
      </c>
      <c r="Q93" s="81" t="s">
        <v>34</v>
      </c>
      <c r="R93" s="81">
        <v>-0.378000006820298</v>
      </c>
      <c r="S93" s="81">
        <v>0.48061695401103299</v>
      </c>
      <c r="T93" s="81">
        <v>0.43158098870525802</v>
      </c>
      <c r="U93" s="81"/>
      <c r="V93" s="81" t="s">
        <v>630</v>
      </c>
      <c r="W93" s="81" t="s">
        <v>1042</v>
      </c>
      <c r="X93" s="81" t="s">
        <v>34</v>
      </c>
      <c r="Y93" s="81">
        <v>-0.56440830433931799</v>
      </c>
      <c r="Z93" s="81">
        <v>0.69495058264126197</v>
      </c>
      <c r="AA93" s="81">
        <v>0.41670210773668798</v>
      </c>
      <c r="AB93" s="81"/>
      <c r="AC93" s="81" t="s">
        <v>630</v>
      </c>
      <c r="AD93" s="81" t="s">
        <v>1007</v>
      </c>
      <c r="AE93" s="81" t="s">
        <v>34</v>
      </c>
      <c r="AF93" s="81">
        <v>1.3543111824795799E-2</v>
      </c>
      <c r="AG93" s="81">
        <v>0.29691392201009997</v>
      </c>
      <c r="AH93" s="81">
        <v>0.96361876892986897</v>
      </c>
      <c r="AI93" s="81"/>
      <c r="AJ93" s="81" t="s">
        <v>630</v>
      </c>
      <c r="AK93" s="81" t="s">
        <v>1053</v>
      </c>
      <c r="AL93" s="81" t="s">
        <v>34</v>
      </c>
      <c r="AM93" s="81">
        <v>2.76156172514751E-2</v>
      </c>
      <c r="AN93" s="81">
        <v>0.40693080546565602</v>
      </c>
      <c r="AO93" s="81">
        <v>0.94589455169649495</v>
      </c>
      <c r="AP93" s="81"/>
      <c r="AQ93" s="81" t="s">
        <v>630</v>
      </c>
      <c r="AR93" s="81" t="s">
        <v>1009</v>
      </c>
      <c r="AS93" s="81" t="s">
        <v>34</v>
      </c>
      <c r="AT93" s="81">
        <v>8.7131858637914103E-2</v>
      </c>
      <c r="AU93" s="81">
        <v>0.151283574534019</v>
      </c>
      <c r="AV93" s="81">
        <v>0.56464860331907096</v>
      </c>
      <c r="AW93" s="81"/>
      <c r="AX93" s="81" t="s">
        <v>630</v>
      </c>
      <c r="AY93" s="81" t="s">
        <v>1013</v>
      </c>
      <c r="AZ93" s="81" t="s">
        <v>34</v>
      </c>
      <c r="BA93" s="81">
        <v>9.0951724391228395E-2</v>
      </c>
      <c r="BB93" s="81">
        <v>0.17631156901446299</v>
      </c>
      <c r="BC93" s="81">
        <v>0.60595362557341204</v>
      </c>
    </row>
    <row r="94" spans="1:55" ht="14" customHeight="1">
      <c r="A94" s="81" t="s">
        <v>630</v>
      </c>
      <c r="B94" s="81" t="s">
        <v>1003</v>
      </c>
      <c r="C94" s="81" t="s">
        <v>34</v>
      </c>
      <c r="D94" s="81">
        <v>0.330752947834142</v>
      </c>
      <c r="E94" s="81">
        <v>0.50372671842966998</v>
      </c>
      <c r="F94" s="81">
        <v>0.51143050780911103</v>
      </c>
      <c r="G94" s="81"/>
      <c r="H94" s="81" t="s">
        <v>630</v>
      </c>
      <c r="I94" s="81" t="s">
        <v>1051</v>
      </c>
      <c r="J94" s="81" t="s">
        <v>34</v>
      </c>
      <c r="K94" s="81">
        <v>0.318508850661475</v>
      </c>
      <c r="L94" s="81">
        <v>0.553983035844407</v>
      </c>
      <c r="M94" s="81">
        <v>0.56532962499348904</v>
      </c>
      <c r="O94" s="81"/>
      <c r="P94" s="81"/>
      <c r="Q94" s="81"/>
      <c r="R94" s="81"/>
      <c r="S94" s="81"/>
      <c r="T94" s="81"/>
      <c r="V94" s="81"/>
      <c r="W94" s="81"/>
      <c r="X94" s="81"/>
      <c r="Y94" s="81"/>
      <c r="Z94" s="81"/>
      <c r="AA94" s="81"/>
      <c r="AC94" s="81"/>
      <c r="AD94" s="81"/>
      <c r="AE94" s="81"/>
      <c r="AF94" s="81"/>
      <c r="AG94" s="81"/>
      <c r="AH94" s="81"/>
      <c r="AJ94" s="81"/>
      <c r="AK94" s="81"/>
      <c r="AL94" s="81"/>
      <c r="AM94" s="81"/>
      <c r="AN94" s="81"/>
      <c r="AO94" s="81"/>
      <c r="AQ94" s="81"/>
      <c r="AR94" s="81"/>
      <c r="AS94" s="81"/>
      <c r="AT94" s="81"/>
      <c r="AU94" s="81"/>
      <c r="AV94" s="81"/>
      <c r="AX94" s="81"/>
      <c r="AY94" s="81"/>
      <c r="AZ94" s="81"/>
      <c r="BA94" s="81"/>
      <c r="BB94" s="81"/>
      <c r="BC94" s="81"/>
    </row>
    <row r="95" spans="1:55" ht="14" customHeight="1">
      <c r="A95" s="81"/>
      <c r="B95" s="81"/>
      <c r="C95" s="81"/>
      <c r="D95" s="81"/>
      <c r="E95" s="81"/>
      <c r="F95" s="81"/>
      <c r="G95" s="81"/>
      <c r="H95" s="81"/>
      <c r="I95" s="81"/>
      <c r="J95" s="81"/>
      <c r="K95" s="81"/>
      <c r="L95" s="81"/>
      <c r="M95" s="81"/>
      <c r="O95" s="81"/>
      <c r="P95" s="81"/>
      <c r="Q95" s="81"/>
      <c r="R95" s="81"/>
      <c r="S95" s="81"/>
      <c r="T95" s="81"/>
      <c r="V95" s="81"/>
      <c r="W95" s="81"/>
      <c r="X95" s="81"/>
      <c r="Y95" s="81"/>
      <c r="Z95" s="81"/>
      <c r="AA95" s="81"/>
      <c r="AC95" s="81"/>
      <c r="AD95" s="81"/>
      <c r="AE95" s="81"/>
      <c r="AF95" s="81"/>
      <c r="AG95" s="81"/>
      <c r="AH95" s="81"/>
      <c r="AJ95" s="81"/>
      <c r="AK95" s="81"/>
      <c r="AL95" s="81"/>
      <c r="AM95" s="81"/>
      <c r="AN95" s="81"/>
      <c r="AO95" s="81"/>
      <c r="AQ95" s="81"/>
      <c r="AR95" s="81"/>
      <c r="AS95" s="81"/>
      <c r="AT95" s="81"/>
      <c r="AU95" s="81"/>
      <c r="AV95" s="81"/>
      <c r="AX95" s="81"/>
      <c r="AY95" s="81"/>
      <c r="AZ95" s="81"/>
      <c r="BA95" s="81"/>
      <c r="BB95" s="81"/>
      <c r="BC95" s="81"/>
    </row>
    <row r="96" spans="1:55" ht="14" customHeight="1">
      <c r="A96" s="8" t="s">
        <v>23</v>
      </c>
      <c r="B96" s="8" t="s">
        <v>1003</v>
      </c>
      <c r="C96" s="8" t="s">
        <v>107</v>
      </c>
      <c r="D96" s="8">
        <v>0.85936256101287001</v>
      </c>
      <c r="E96" s="8">
        <v>0.25778920816406198</v>
      </c>
      <c r="F96" s="8">
        <v>8.5734084374493801E-4</v>
      </c>
      <c r="H96" s="8" t="s">
        <v>23</v>
      </c>
      <c r="I96" s="8" t="s">
        <v>1051</v>
      </c>
      <c r="J96" s="8" t="s">
        <v>107</v>
      </c>
      <c r="K96" s="8">
        <v>0.59173422603537096</v>
      </c>
      <c r="L96" s="8">
        <v>0.26765217876028902</v>
      </c>
      <c r="M96" s="8">
        <v>2.70474149206235E-2</v>
      </c>
      <c r="O96" s="8" t="s">
        <v>23</v>
      </c>
      <c r="P96" s="8" t="s">
        <v>1052</v>
      </c>
      <c r="Q96" s="8" t="s">
        <v>107</v>
      </c>
      <c r="R96" s="8">
        <v>0.70014672284458002</v>
      </c>
      <c r="S96" s="8">
        <v>0.261691782204242</v>
      </c>
      <c r="T96" s="8">
        <v>7.4626074143091499E-3</v>
      </c>
      <c r="V96" s="8" t="s">
        <v>23</v>
      </c>
      <c r="W96" s="8" t="s">
        <v>1042</v>
      </c>
      <c r="X96" s="8" t="s">
        <v>107</v>
      </c>
      <c r="Y96" s="8">
        <v>0.53738470206423194</v>
      </c>
      <c r="Z96" s="8">
        <v>0.400422801601583</v>
      </c>
      <c r="AA96" s="8">
        <v>0.17958198564552699</v>
      </c>
      <c r="AC96" s="8" t="s">
        <v>23</v>
      </c>
      <c r="AD96" s="8" t="s">
        <v>1007</v>
      </c>
      <c r="AE96" s="8" t="s">
        <v>107</v>
      </c>
      <c r="AF96" s="8">
        <v>0.83743229481344705</v>
      </c>
      <c r="AG96" s="8">
        <v>0.17164486004434701</v>
      </c>
      <c r="AH96" s="55">
        <v>1.06697447502503E-6</v>
      </c>
      <c r="AJ96" s="8" t="s">
        <v>23</v>
      </c>
      <c r="AK96" s="8" t="s">
        <v>1053</v>
      </c>
      <c r="AL96" s="8" t="s">
        <v>107</v>
      </c>
      <c r="AM96" s="8">
        <v>0.499195525632252</v>
      </c>
      <c r="AN96" s="8">
        <v>0.194697650745177</v>
      </c>
      <c r="AO96" s="8">
        <v>1.03487710398947E-2</v>
      </c>
      <c r="AQ96" s="8" t="s">
        <v>23</v>
      </c>
      <c r="AR96" s="8" t="s">
        <v>1009</v>
      </c>
      <c r="AS96" s="8" t="s">
        <v>107</v>
      </c>
      <c r="AT96" s="8">
        <v>0.22766885903294201</v>
      </c>
      <c r="AU96" s="8">
        <v>8.7543397558835598E-2</v>
      </c>
      <c r="AV96" s="8">
        <v>9.3050050471038797E-3</v>
      </c>
      <c r="AX96" s="8" t="s">
        <v>23</v>
      </c>
      <c r="AY96" s="8" t="s">
        <v>1013</v>
      </c>
      <c r="AZ96" s="8" t="s">
        <v>107</v>
      </c>
      <c r="BA96" s="8">
        <v>-4.2160932861512998E-2</v>
      </c>
      <c r="BB96" s="8">
        <v>9.95530581215084E-2</v>
      </c>
      <c r="BC96" s="8">
        <v>0.67192893971341505</v>
      </c>
    </row>
    <row r="97" spans="1:55" ht="14" customHeight="1">
      <c r="A97" s="8" t="s">
        <v>23</v>
      </c>
      <c r="B97" s="8" t="s">
        <v>1003</v>
      </c>
      <c r="C97" s="8" t="s">
        <v>108</v>
      </c>
      <c r="D97" s="8">
        <v>0.894043334531328</v>
      </c>
      <c r="E97" s="8">
        <v>0.257228873988531</v>
      </c>
      <c r="F97" s="8">
        <v>5.0957407610395197E-4</v>
      </c>
      <c r="H97" s="8" t="s">
        <v>23</v>
      </c>
      <c r="I97" s="8" t="s">
        <v>1051</v>
      </c>
      <c r="J97" s="8" t="s">
        <v>108</v>
      </c>
      <c r="K97" s="8">
        <v>0.62943773201492004</v>
      </c>
      <c r="L97" s="8">
        <v>0.26719471737386902</v>
      </c>
      <c r="M97" s="8">
        <v>1.8486512703484202E-2</v>
      </c>
      <c r="O97" s="8" t="s">
        <v>23</v>
      </c>
      <c r="P97" s="8" t="s">
        <v>1052</v>
      </c>
      <c r="Q97" s="8" t="s">
        <v>108</v>
      </c>
      <c r="R97" s="8">
        <v>0.66871370733165303</v>
      </c>
      <c r="S97" s="8">
        <v>0.26180141400388102</v>
      </c>
      <c r="T97" s="8">
        <v>1.0640812628250401E-2</v>
      </c>
      <c r="V97" s="8" t="s">
        <v>23</v>
      </c>
      <c r="W97" s="8" t="s">
        <v>1042</v>
      </c>
      <c r="X97" s="8" t="s">
        <v>108</v>
      </c>
      <c r="Y97" s="8">
        <v>0.50994092894246801</v>
      </c>
      <c r="Z97" s="8">
        <v>0.398645058686531</v>
      </c>
      <c r="AA97" s="8">
        <v>0.20083178467599999</v>
      </c>
      <c r="AC97" s="8" t="s">
        <v>23</v>
      </c>
      <c r="AD97" s="8" t="s">
        <v>1007</v>
      </c>
      <c r="AE97" s="8" t="s">
        <v>108</v>
      </c>
      <c r="AF97" s="8">
        <v>0.84003102229772197</v>
      </c>
      <c r="AG97" s="8">
        <v>0.17176033457495901</v>
      </c>
      <c r="AH97" s="55">
        <v>1.0046982097325499E-6</v>
      </c>
      <c r="AJ97" s="8" t="s">
        <v>23</v>
      </c>
      <c r="AK97" s="8" t="s">
        <v>1053</v>
      </c>
      <c r="AL97" s="8" t="s">
        <v>108</v>
      </c>
      <c r="AM97" s="8">
        <v>0.51185989110835295</v>
      </c>
      <c r="AN97" s="8">
        <v>0.194868121188359</v>
      </c>
      <c r="AO97" s="8">
        <v>8.6217572832693497E-3</v>
      </c>
      <c r="AQ97" s="8" t="s">
        <v>23</v>
      </c>
      <c r="AR97" s="8" t="s">
        <v>1009</v>
      </c>
      <c r="AS97" s="8" t="s">
        <v>108</v>
      </c>
      <c r="AT97" s="8">
        <v>0.23246629708851399</v>
      </c>
      <c r="AU97" s="8">
        <v>8.7742662627803503E-2</v>
      </c>
      <c r="AV97" s="8">
        <v>8.0632419985104207E-3</v>
      </c>
      <c r="AX97" s="8" t="s">
        <v>23</v>
      </c>
      <c r="AY97" s="8" t="s">
        <v>1013</v>
      </c>
      <c r="AZ97" s="8" t="s">
        <v>108</v>
      </c>
      <c r="BA97" s="8">
        <v>-3.6710379974378697E-2</v>
      </c>
      <c r="BB97" s="8">
        <v>9.9717709716850803E-2</v>
      </c>
      <c r="BC97" s="8">
        <v>0.71276658584092201</v>
      </c>
    </row>
    <row r="98" spans="1:55" ht="14" customHeight="1">
      <c r="A98" s="8" t="s">
        <v>23</v>
      </c>
      <c r="B98" s="8" t="s">
        <v>1003</v>
      </c>
      <c r="C98" s="8" t="s">
        <v>109</v>
      </c>
      <c r="D98" s="8">
        <v>0.85933648352372005</v>
      </c>
      <c r="E98" s="8">
        <v>0.257950691911289</v>
      </c>
      <c r="F98" s="8">
        <v>8.6410883247974501E-4</v>
      </c>
      <c r="H98" s="8" t="s">
        <v>23</v>
      </c>
      <c r="I98" s="8" t="s">
        <v>1051</v>
      </c>
      <c r="J98" s="8" t="s">
        <v>109</v>
      </c>
      <c r="K98" s="8">
        <v>0.58655014498959102</v>
      </c>
      <c r="L98" s="8">
        <v>0.26743364426127902</v>
      </c>
      <c r="M98" s="8">
        <v>2.8289020600263198E-2</v>
      </c>
      <c r="O98" s="8" t="s">
        <v>23</v>
      </c>
      <c r="P98" s="8" t="s">
        <v>1052</v>
      </c>
      <c r="Q98" s="8" t="s">
        <v>109</v>
      </c>
      <c r="R98" s="8">
        <v>0.71157747131362403</v>
      </c>
      <c r="S98" s="8">
        <v>0.26182590798803801</v>
      </c>
      <c r="T98" s="8">
        <v>6.5727396537207097E-3</v>
      </c>
      <c r="V98" s="8" t="s">
        <v>23</v>
      </c>
      <c r="W98" s="8" t="s">
        <v>1042</v>
      </c>
      <c r="X98" s="8" t="s">
        <v>109</v>
      </c>
      <c r="Y98" s="8">
        <v>0.57664501906520704</v>
      </c>
      <c r="Z98" s="8">
        <v>0.40026655790475901</v>
      </c>
      <c r="AA98" s="8">
        <v>0.14968287928938401</v>
      </c>
      <c r="AC98" s="8" t="s">
        <v>23</v>
      </c>
      <c r="AD98" s="8" t="s">
        <v>1007</v>
      </c>
      <c r="AE98" s="8" t="s">
        <v>109</v>
      </c>
      <c r="AF98" s="8">
        <v>0.834405966454843</v>
      </c>
      <c r="AG98" s="8">
        <v>0.17165364044155501</v>
      </c>
      <c r="AH98" s="55">
        <v>1.1680243441494701E-6</v>
      </c>
      <c r="AJ98" s="8" t="s">
        <v>23</v>
      </c>
      <c r="AK98" s="8" t="s">
        <v>1053</v>
      </c>
      <c r="AL98" s="8" t="s">
        <v>109</v>
      </c>
      <c r="AM98" s="8">
        <v>0.49429350845242698</v>
      </c>
      <c r="AN98" s="8">
        <v>0.19478234773104</v>
      </c>
      <c r="AO98" s="8">
        <v>1.1159284710709601E-2</v>
      </c>
      <c r="AQ98" s="8" t="s">
        <v>23</v>
      </c>
      <c r="AR98" s="8" t="s">
        <v>1009</v>
      </c>
      <c r="AS98" s="8" t="s">
        <v>109</v>
      </c>
      <c r="AT98" s="8">
        <v>0.22646806940697201</v>
      </c>
      <c r="AU98" s="8">
        <v>8.7551008179241899E-2</v>
      </c>
      <c r="AV98" s="8">
        <v>9.6900313782342495E-3</v>
      </c>
      <c r="AX98" s="8" t="s">
        <v>23</v>
      </c>
      <c r="AY98" s="8" t="s">
        <v>1013</v>
      </c>
      <c r="AZ98" s="8" t="s">
        <v>109</v>
      </c>
      <c r="BA98" s="8">
        <v>-4.4942733225100402E-2</v>
      </c>
      <c r="BB98" s="8">
        <v>9.9468969673649904E-2</v>
      </c>
      <c r="BC98" s="8">
        <v>0.65139385573003405</v>
      </c>
    </row>
    <row r="99" spans="1:55" ht="14" customHeight="1">
      <c r="A99" s="8" t="s">
        <v>23</v>
      </c>
      <c r="B99" s="8" t="s">
        <v>1003</v>
      </c>
      <c r="C99" s="8" t="s">
        <v>110</v>
      </c>
      <c r="D99" s="8">
        <v>0.84545655208586001</v>
      </c>
      <c r="E99" s="8">
        <v>0.25882091198054102</v>
      </c>
      <c r="F99" s="8">
        <v>1.0885900158719799E-3</v>
      </c>
      <c r="H99" s="8" t="s">
        <v>23</v>
      </c>
      <c r="I99" s="8" t="s">
        <v>1051</v>
      </c>
      <c r="J99" s="8" t="s">
        <v>110</v>
      </c>
      <c r="K99" s="8">
        <v>0.57031567933753102</v>
      </c>
      <c r="L99" s="8">
        <v>0.26848932627665101</v>
      </c>
      <c r="M99" s="8">
        <v>3.3656333346493199E-2</v>
      </c>
      <c r="O99" s="8" t="s">
        <v>23</v>
      </c>
      <c r="P99" s="8" t="s">
        <v>1052</v>
      </c>
      <c r="Q99" s="8" t="s">
        <v>110</v>
      </c>
      <c r="R99" s="8">
        <v>0.69728727076610098</v>
      </c>
      <c r="S99" s="8">
        <v>0.26241844693954203</v>
      </c>
      <c r="T99" s="8">
        <v>7.8802505168875398E-3</v>
      </c>
      <c r="V99" s="8" t="s">
        <v>23</v>
      </c>
      <c r="W99" s="8" t="s">
        <v>1042</v>
      </c>
      <c r="X99" s="8" t="s">
        <v>110</v>
      </c>
      <c r="Y99" s="8">
        <v>0.56546010636483401</v>
      </c>
      <c r="Z99" s="8">
        <v>0.40200229092846901</v>
      </c>
      <c r="AA99" s="8">
        <v>0.15954331420633899</v>
      </c>
      <c r="AC99" s="8" t="s">
        <v>23</v>
      </c>
      <c r="AD99" s="8" t="s">
        <v>1007</v>
      </c>
      <c r="AE99" s="8" t="s">
        <v>110</v>
      </c>
      <c r="AF99" s="8">
        <v>0.84135614342772902</v>
      </c>
      <c r="AG99" s="8">
        <v>0.172236395537021</v>
      </c>
      <c r="AH99" s="55">
        <v>1.0348570594669699E-6</v>
      </c>
      <c r="AJ99" s="8" t="s">
        <v>23</v>
      </c>
      <c r="AK99" s="8" t="s">
        <v>1053</v>
      </c>
      <c r="AL99" s="8" t="s">
        <v>110</v>
      </c>
      <c r="AM99" s="8">
        <v>0.50194842742340695</v>
      </c>
      <c r="AN99" s="8">
        <v>0.19544190583232501</v>
      </c>
      <c r="AO99" s="8">
        <v>1.02206239561546E-2</v>
      </c>
      <c r="AQ99" s="8" t="s">
        <v>23</v>
      </c>
      <c r="AR99" s="8" t="s">
        <v>1009</v>
      </c>
      <c r="AS99" s="8" t="s">
        <v>110</v>
      </c>
      <c r="AT99" s="8">
        <v>0.23225456187190999</v>
      </c>
      <c r="AU99" s="8">
        <v>8.7970969987796493E-2</v>
      </c>
      <c r="AV99" s="8">
        <v>8.2874884316294795E-3</v>
      </c>
      <c r="AX99" s="8" t="s">
        <v>23</v>
      </c>
      <c r="AY99" s="8" t="s">
        <v>1013</v>
      </c>
      <c r="AZ99" s="8" t="s">
        <v>110</v>
      </c>
      <c r="BA99" s="8">
        <v>-3.6952139785613201E-2</v>
      </c>
      <c r="BB99" s="8">
        <v>9.9990035384617093E-2</v>
      </c>
      <c r="BC99" s="8">
        <v>0.71171168391561901</v>
      </c>
    </row>
    <row r="100" spans="1:55" ht="14" customHeight="1">
      <c r="A100" s="8" t="s">
        <v>23</v>
      </c>
      <c r="B100" s="8" t="s">
        <v>1003</v>
      </c>
      <c r="C100" s="8" t="s">
        <v>111</v>
      </c>
      <c r="D100" s="8">
        <v>0.86192545458103198</v>
      </c>
      <c r="E100" s="8">
        <v>0.25808640658471199</v>
      </c>
      <c r="F100" s="8">
        <v>8.3875626245876302E-4</v>
      </c>
      <c r="H100" s="8" t="s">
        <v>23</v>
      </c>
      <c r="I100" s="8" t="s">
        <v>1051</v>
      </c>
      <c r="J100" s="8" t="s">
        <v>111</v>
      </c>
      <c r="K100" s="8">
        <v>0.59968074676923</v>
      </c>
      <c r="L100" s="8">
        <v>0.26803774231835897</v>
      </c>
      <c r="M100" s="8">
        <v>2.52667621604276E-2</v>
      </c>
      <c r="O100" s="8" t="s">
        <v>23</v>
      </c>
      <c r="P100" s="8" t="s">
        <v>1052</v>
      </c>
      <c r="Q100" s="8" t="s">
        <v>111</v>
      </c>
      <c r="R100" s="8">
        <v>0.72322308229612897</v>
      </c>
      <c r="S100" s="8">
        <v>0.26180764168781601</v>
      </c>
      <c r="T100" s="8">
        <v>5.7374340521302103E-3</v>
      </c>
      <c r="V100" s="8" t="s">
        <v>23</v>
      </c>
      <c r="W100" s="8" t="s">
        <v>1042</v>
      </c>
      <c r="X100" s="8" t="s">
        <v>111</v>
      </c>
      <c r="Y100" s="8">
        <v>0.59773246311360395</v>
      </c>
      <c r="Z100" s="8">
        <v>0.39824686001925103</v>
      </c>
      <c r="AA100" s="8">
        <v>0.133378991761991</v>
      </c>
      <c r="AC100" s="8" t="s">
        <v>23</v>
      </c>
      <c r="AD100" s="8" t="s">
        <v>1007</v>
      </c>
      <c r="AE100" s="8" t="s">
        <v>111</v>
      </c>
      <c r="AF100" s="8">
        <v>0.84483586811799505</v>
      </c>
      <c r="AG100" s="8">
        <v>0.17158094789570399</v>
      </c>
      <c r="AH100" s="55">
        <v>8.48654333858013E-7</v>
      </c>
      <c r="AJ100" s="8" t="s">
        <v>23</v>
      </c>
      <c r="AK100" s="8" t="s">
        <v>1053</v>
      </c>
      <c r="AL100" s="8" t="s">
        <v>111</v>
      </c>
      <c r="AM100" s="8">
        <v>0.52211478454583704</v>
      </c>
      <c r="AN100" s="8">
        <v>0.19479761595558101</v>
      </c>
      <c r="AO100" s="8">
        <v>7.3557632775074697E-3</v>
      </c>
      <c r="AQ100" s="8" t="s">
        <v>23</v>
      </c>
      <c r="AR100" s="8" t="s">
        <v>1009</v>
      </c>
      <c r="AS100" s="8" t="s">
        <v>111</v>
      </c>
      <c r="AT100" s="8">
        <v>0.22852838314738</v>
      </c>
      <c r="AU100" s="8">
        <v>8.7660652729946498E-2</v>
      </c>
      <c r="AV100" s="8">
        <v>9.1348302670811506E-3</v>
      </c>
      <c r="AX100" s="8" t="s">
        <v>23</v>
      </c>
      <c r="AY100" s="8" t="s">
        <v>1013</v>
      </c>
      <c r="AZ100" s="8" t="s">
        <v>111</v>
      </c>
      <c r="BA100" s="8">
        <v>-3.2615551681053803E-2</v>
      </c>
      <c r="BB100" s="8">
        <v>9.9529664723270198E-2</v>
      </c>
      <c r="BC100" s="8">
        <v>0.743140930392995</v>
      </c>
    </row>
    <row r="101" spans="1:55" ht="14" customHeight="1">
      <c r="A101" s="8" t="s">
        <v>23</v>
      </c>
      <c r="B101" s="8" t="s">
        <v>1003</v>
      </c>
      <c r="C101" s="8" t="s">
        <v>112</v>
      </c>
      <c r="D101" s="8">
        <v>0.86634157881597895</v>
      </c>
      <c r="E101" s="8">
        <v>0.258165057761093</v>
      </c>
      <c r="F101" s="8">
        <v>7.91454423215415E-4</v>
      </c>
      <c r="H101" s="8" t="s">
        <v>23</v>
      </c>
      <c r="I101" s="8" t="s">
        <v>1051</v>
      </c>
      <c r="J101" s="8" t="s">
        <v>112</v>
      </c>
      <c r="K101" s="8">
        <v>0.59164857346135102</v>
      </c>
      <c r="L101" s="8">
        <v>0.26768777317027598</v>
      </c>
      <c r="M101" s="8">
        <v>2.7089974439825599E-2</v>
      </c>
      <c r="O101" s="8" t="s">
        <v>23</v>
      </c>
      <c r="P101" s="8" t="s">
        <v>1052</v>
      </c>
      <c r="Q101" s="8" t="s">
        <v>112</v>
      </c>
      <c r="R101" s="8">
        <v>0.69980993262532498</v>
      </c>
      <c r="S101" s="8">
        <v>0.26175975371529198</v>
      </c>
      <c r="T101" s="8">
        <v>7.5068353630121697E-3</v>
      </c>
      <c r="V101" s="8" t="s">
        <v>23</v>
      </c>
      <c r="W101" s="8" t="s">
        <v>1042</v>
      </c>
      <c r="X101" s="8" t="s">
        <v>112</v>
      </c>
      <c r="Y101" s="8">
        <v>0.55736827226090002</v>
      </c>
      <c r="Z101" s="8">
        <v>0.40104851930767399</v>
      </c>
      <c r="AA101" s="8">
        <v>0.16459640424927099</v>
      </c>
      <c r="AC101" s="8" t="s">
        <v>23</v>
      </c>
      <c r="AD101" s="8" t="s">
        <v>1007</v>
      </c>
      <c r="AE101" s="8" t="s">
        <v>112</v>
      </c>
      <c r="AF101" s="8">
        <v>0.83912731468181101</v>
      </c>
      <c r="AG101" s="8">
        <v>0.171679132661469</v>
      </c>
      <c r="AH101" s="55">
        <v>1.01986987752558E-6</v>
      </c>
      <c r="AJ101" s="8" t="s">
        <v>23</v>
      </c>
      <c r="AK101" s="8" t="s">
        <v>1053</v>
      </c>
      <c r="AL101" s="8" t="s">
        <v>112</v>
      </c>
      <c r="AM101" s="8">
        <v>0.50510255716665897</v>
      </c>
      <c r="AN101" s="8">
        <v>0.19474170029792201</v>
      </c>
      <c r="AO101" s="8">
        <v>9.4947865909958302E-3</v>
      </c>
      <c r="AQ101" s="8" t="s">
        <v>23</v>
      </c>
      <c r="AR101" s="8" t="s">
        <v>1009</v>
      </c>
      <c r="AS101" s="8" t="s">
        <v>112</v>
      </c>
      <c r="AT101" s="8">
        <v>0.23529641013359301</v>
      </c>
      <c r="AU101" s="8">
        <v>8.7631259479473297E-2</v>
      </c>
      <c r="AV101" s="8">
        <v>7.2513764723972597E-3</v>
      </c>
      <c r="AX101" s="8" t="s">
        <v>23</v>
      </c>
      <c r="AY101" s="8" t="s">
        <v>1013</v>
      </c>
      <c r="AZ101" s="8" t="s">
        <v>112</v>
      </c>
      <c r="BA101" s="8">
        <v>-3.5848438962321601E-2</v>
      </c>
      <c r="BB101" s="8">
        <v>9.9665943166231494E-2</v>
      </c>
      <c r="BC101" s="8">
        <v>0.71908200375045295</v>
      </c>
    </row>
    <row r="102" spans="1:55" ht="14" customHeight="1">
      <c r="A102" s="8" t="s">
        <v>23</v>
      </c>
      <c r="B102" s="8" t="s">
        <v>1003</v>
      </c>
      <c r="C102" s="8" t="s">
        <v>113</v>
      </c>
      <c r="D102" s="8">
        <v>0.85863180893250801</v>
      </c>
      <c r="E102" s="8">
        <v>0.258186876955185</v>
      </c>
      <c r="F102" s="8">
        <v>8.8221664944655102E-4</v>
      </c>
      <c r="H102" s="8" t="s">
        <v>23</v>
      </c>
      <c r="I102" s="8" t="s">
        <v>1051</v>
      </c>
      <c r="J102" s="8" t="s">
        <v>113</v>
      </c>
      <c r="K102" s="8">
        <v>0.58676820449901801</v>
      </c>
      <c r="L102" s="8">
        <v>0.26781911236831502</v>
      </c>
      <c r="M102" s="8">
        <v>2.8458134871575599E-2</v>
      </c>
      <c r="O102" s="8" t="s">
        <v>23</v>
      </c>
      <c r="P102" s="8" t="s">
        <v>1052</v>
      </c>
      <c r="Q102" s="8" t="s">
        <v>113</v>
      </c>
      <c r="R102" s="8">
        <v>0.67644094118293197</v>
      </c>
      <c r="S102" s="8">
        <v>0.26195650152891797</v>
      </c>
      <c r="T102" s="8">
        <v>9.8154362338925792E-3</v>
      </c>
      <c r="V102" s="8" t="s">
        <v>23</v>
      </c>
      <c r="W102" s="8" t="s">
        <v>1042</v>
      </c>
      <c r="X102" s="8" t="s">
        <v>113</v>
      </c>
      <c r="Y102" s="8">
        <v>0.55419166584999002</v>
      </c>
      <c r="Z102" s="8">
        <v>0.40128882312798098</v>
      </c>
      <c r="AA102" s="8">
        <v>0.16726991870462601</v>
      </c>
      <c r="AC102" s="8" t="s">
        <v>23</v>
      </c>
      <c r="AD102" s="8" t="s">
        <v>1007</v>
      </c>
      <c r="AE102" s="8" t="s">
        <v>113</v>
      </c>
      <c r="AF102" s="8">
        <v>0.82141421556264904</v>
      </c>
      <c r="AG102" s="8">
        <v>0.170968059147353</v>
      </c>
      <c r="AH102" s="55">
        <v>1.55146975777968E-6</v>
      </c>
      <c r="AJ102" s="8" t="s">
        <v>23</v>
      </c>
      <c r="AK102" s="8" t="s">
        <v>1053</v>
      </c>
      <c r="AL102" s="8" t="s">
        <v>113</v>
      </c>
      <c r="AM102" s="8">
        <v>0.49017730405232302</v>
      </c>
      <c r="AN102" s="8">
        <v>0.19488697162424801</v>
      </c>
      <c r="AO102" s="8">
        <v>1.1896904357519399E-2</v>
      </c>
      <c r="AQ102" s="8" t="s">
        <v>23</v>
      </c>
      <c r="AR102" s="8" t="s">
        <v>1009</v>
      </c>
      <c r="AS102" s="8" t="s">
        <v>113</v>
      </c>
      <c r="AT102" s="8">
        <v>0.22808944377267601</v>
      </c>
      <c r="AU102" s="8">
        <v>8.7724603595069103E-2</v>
      </c>
      <c r="AV102" s="8">
        <v>9.3206809033647298E-3</v>
      </c>
      <c r="AX102" s="8" t="s">
        <v>23</v>
      </c>
      <c r="AY102" s="8" t="s">
        <v>1013</v>
      </c>
      <c r="AZ102" s="8" t="s">
        <v>113</v>
      </c>
      <c r="BA102" s="8">
        <v>-4.3336305722529202E-2</v>
      </c>
      <c r="BB102" s="8">
        <v>9.9665958526946499E-2</v>
      </c>
      <c r="BC102" s="8">
        <v>0.66369633768065495</v>
      </c>
    </row>
    <row r="103" spans="1:55" ht="14" customHeight="1">
      <c r="A103" s="8" t="s">
        <v>23</v>
      </c>
      <c r="B103" s="8" t="s">
        <v>1003</v>
      </c>
      <c r="C103" s="8" t="s">
        <v>114</v>
      </c>
      <c r="D103" s="8">
        <v>0.86588580203629295</v>
      </c>
      <c r="E103" s="8">
        <v>0.25817743788219799</v>
      </c>
      <c r="F103" s="8">
        <v>7.9698450952002701E-4</v>
      </c>
      <c r="H103" s="8" t="s">
        <v>23</v>
      </c>
      <c r="I103" s="8" t="s">
        <v>1051</v>
      </c>
      <c r="J103" s="8" t="s">
        <v>114</v>
      </c>
      <c r="K103" s="8">
        <v>0.59402164189606299</v>
      </c>
      <c r="L103" s="8">
        <v>0.26785463344562899</v>
      </c>
      <c r="M103" s="8">
        <v>2.6575186944069101E-2</v>
      </c>
      <c r="O103" s="8" t="s">
        <v>23</v>
      </c>
      <c r="P103" s="8" t="s">
        <v>1052</v>
      </c>
      <c r="Q103" s="8" t="s">
        <v>114</v>
      </c>
      <c r="R103" s="8">
        <v>0.67885431337319502</v>
      </c>
      <c r="S103" s="8">
        <v>0.26169720632306298</v>
      </c>
      <c r="T103" s="8">
        <v>9.4854088074252906E-3</v>
      </c>
      <c r="V103" s="8" t="s">
        <v>23</v>
      </c>
      <c r="W103" s="8" t="s">
        <v>1042</v>
      </c>
      <c r="X103" s="8" t="s">
        <v>114</v>
      </c>
      <c r="Y103" s="8">
        <v>0.55844405835627697</v>
      </c>
      <c r="Z103" s="8">
        <v>0.40077230487003401</v>
      </c>
      <c r="AA103" s="8">
        <v>0.163492886632009</v>
      </c>
      <c r="AC103" s="8" t="s">
        <v>23</v>
      </c>
      <c r="AD103" s="8" t="s">
        <v>1007</v>
      </c>
      <c r="AE103" s="8" t="s">
        <v>114</v>
      </c>
      <c r="AF103" s="8">
        <v>0.83457674061349696</v>
      </c>
      <c r="AG103" s="8">
        <v>0.17160107525420201</v>
      </c>
      <c r="AH103" s="55">
        <v>1.15345313960305E-6</v>
      </c>
      <c r="AJ103" s="8" t="s">
        <v>23</v>
      </c>
      <c r="AK103" s="8" t="s">
        <v>1053</v>
      </c>
      <c r="AL103" s="8" t="s">
        <v>114</v>
      </c>
      <c r="AM103" s="8">
        <v>0.50831072521926501</v>
      </c>
      <c r="AN103" s="8">
        <v>0.19473100939469701</v>
      </c>
      <c r="AO103" s="8">
        <v>9.0456914847750793E-3</v>
      </c>
      <c r="AQ103" s="8" t="s">
        <v>23</v>
      </c>
      <c r="AR103" s="8" t="s">
        <v>1009</v>
      </c>
      <c r="AS103" s="8" t="s">
        <v>114</v>
      </c>
      <c r="AT103" s="8">
        <v>0.22866841708734501</v>
      </c>
      <c r="AU103" s="8">
        <v>8.7634424438356298E-2</v>
      </c>
      <c r="AV103" s="8">
        <v>9.0715823621925398E-3</v>
      </c>
      <c r="AX103" s="8" t="s">
        <v>23</v>
      </c>
      <c r="AY103" s="8" t="s">
        <v>1013</v>
      </c>
      <c r="AZ103" s="8" t="s">
        <v>114</v>
      </c>
      <c r="BA103" s="8">
        <v>-4.5350518026824202E-2</v>
      </c>
      <c r="BB103" s="8">
        <v>9.9322785369441599E-2</v>
      </c>
      <c r="BC103" s="8">
        <v>0.647960502872023</v>
      </c>
    </row>
    <row r="104" spans="1:55" ht="14" customHeight="1">
      <c r="A104" s="8" t="s">
        <v>23</v>
      </c>
      <c r="B104" s="8" t="s">
        <v>1003</v>
      </c>
      <c r="C104" s="8" t="s">
        <v>115</v>
      </c>
      <c r="D104" s="8">
        <v>0.86320464712022404</v>
      </c>
      <c r="E104" s="8">
        <v>0.25805855873994199</v>
      </c>
      <c r="F104" s="8">
        <v>8.2283986583470798E-4</v>
      </c>
      <c r="H104" s="8" t="s">
        <v>23</v>
      </c>
      <c r="I104" s="8" t="s">
        <v>1051</v>
      </c>
      <c r="J104" s="8" t="s">
        <v>115</v>
      </c>
      <c r="K104" s="8">
        <v>0.59080289135326403</v>
      </c>
      <c r="L104" s="8">
        <v>0.26763089333577</v>
      </c>
      <c r="M104" s="8">
        <v>2.7277140727368299E-2</v>
      </c>
      <c r="O104" s="8" t="s">
        <v>23</v>
      </c>
      <c r="P104" s="8" t="s">
        <v>1052</v>
      </c>
      <c r="Q104" s="8" t="s">
        <v>115</v>
      </c>
      <c r="R104" s="8">
        <v>0.66616090436060804</v>
      </c>
      <c r="S104" s="8">
        <v>0.26170253490256101</v>
      </c>
      <c r="T104" s="8">
        <v>1.09124825241767E-2</v>
      </c>
      <c r="V104" s="8" t="s">
        <v>23</v>
      </c>
      <c r="W104" s="8" t="s">
        <v>1042</v>
      </c>
      <c r="X104" s="8" t="s">
        <v>115</v>
      </c>
      <c r="Y104" s="8">
        <v>0.52928609584896003</v>
      </c>
      <c r="Z104" s="8">
        <v>0.39982717413250901</v>
      </c>
      <c r="AA104" s="8">
        <v>0.18557372793037699</v>
      </c>
      <c r="AC104" s="8" t="s">
        <v>23</v>
      </c>
      <c r="AD104" s="8" t="s">
        <v>1007</v>
      </c>
      <c r="AE104" s="8" t="s">
        <v>115</v>
      </c>
      <c r="AF104" s="8">
        <v>0.83115269059280095</v>
      </c>
      <c r="AG104" s="8">
        <v>0.171385988755308</v>
      </c>
      <c r="AH104" s="55">
        <v>1.23713602924476E-6</v>
      </c>
      <c r="AJ104" s="8" t="s">
        <v>23</v>
      </c>
      <c r="AK104" s="8" t="s">
        <v>1053</v>
      </c>
      <c r="AL104" s="8" t="s">
        <v>115</v>
      </c>
      <c r="AM104" s="8">
        <v>0.50034239670287595</v>
      </c>
      <c r="AN104" s="8">
        <v>0.19471285724267701</v>
      </c>
      <c r="AO104" s="8">
        <v>1.01803567864048E-2</v>
      </c>
      <c r="AQ104" s="8" t="s">
        <v>23</v>
      </c>
      <c r="AR104" s="8" t="s">
        <v>1009</v>
      </c>
      <c r="AS104" s="8" t="s">
        <v>115</v>
      </c>
      <c r="AT104" s="8">
        <v>0.23713652196982901</v>
      </c>
      <c r="AU104" s="8">
        <v>8.7472014425773501E-2</v>
      </c>
      <c r="AV104" s="8">
        <v>6.7080878670223798E-3</v>
      </c>
      <c r="AX104" s="8" t="s">
        <v>23</v>
      </c>
      <c r="AY104" s="8" t="s">
        <v>1013</v>
      </c>
      <c r="AZ104" s="8" t="s">
        <v>115</v>
      </c>
      <c r="BA104" s="8">
        <v>-3.3669413960700702E-2</v>
      </c>
      <c r="BB104" s="8">
        <v>9.9522507736236998E-2</v>
      </c>
      <c r="BC104" s="8">
        <v>0.73512993413051797</v>
      </c>
    </row>
    <row r="105" spans="1:55" ht="14" customHeight="1">
      <c r="A105" s="8" t="s">
        <v>23</v>
      </c>
      <c r="B105" s="8" t="s">
        <v>1003</v>
      </c>
      <c r="C105" s="8" t="s">
        <v>116</v>
      </c>
      <c r="D105" s="8">
        <v>0.84758976087496896</v>
      </c>
      <c r="E105" s="8">
        <v>0.25674022673025299</v>
      </c>
      <c r="F105" s="8">
        <v>9.6220217253883901E-4</v>
      </c>
      <c r="H105" s="8" t="s">
        <v>23</v>
      </c>
      <c r="I105" s="8" t="s">
        <v>1051</v>
      </c>
      <c r="J105" s="8" t="s">
        <v>116</v>
      </c>
      <c r="K105" s="8">
        <v>0.57421809778054</v>
      </c>
      <c r="L105" s="8">
        <v>0.26695721580857001</v>
      </c>
      <c r="M105" s="8">
        <v>3.14782319775306E-2</v>
      </c>
      <c r="O105" s="8" t="s">
        <v>23</v>
      </c>
      <c r="P105" s="8" t="s">
        <v>1052</v>
      </c>
      <c r="Q105" s="8" t="s">
        <v>116</v>
      </c>
      <c r="R105" s="8">
        <v>0.677471197929016</v>
      </c>
      <c r="S105" s="8">
        <v>0.26176946667699802</v>
      </c>
      <c r="T105" s="8">
        <v>9.6522328965636794E-3</v>
      </c>
      <c r="V105" s="8" t="s">
        <v>23</v>
      </c>
      <c r="W105" s="8" t="s">
        <v>1042</v>
      </c>
      <c r="X105" s="8" t="s">
        <v>116</v>
      </c>
      <c r="Y105" s="8">
        <v>0.528573212279289</v>
      </c>
      <c r="Z105" s="8">
        <v>0.400175157316987</v>
      </c>
      <c r="AA105" s="8">
        <v>0.18654983766158001</v>
      </c>
      <c r="AC105" s="8" t="s">
        <v>23</v>
      </c>
      <c r="AD105" s="8" t="s">
        <v>1007</v>
      </c>
      <c r="AE105" s="8" t="s">
        <v>116</v>
      </c>
      <c r="AF105" s="8">
        <v>0.83119303400776301</v>
      </c>
      <c r="AG105" s="8">
        <v>0.171489263612322</v>
      </c>
      <c r="AH105" s="55">
        <v>1.25399253089071E-6</v>
      </c>
      <c r="AJ105" s="8" t="s">
        <v>23</v>
      </c>
      <c r="AK105" s="8" t="s">
        <v>1053</v>
      </c>
      <c r="AL105" s="8" t="s">
        <v>116</v>
      </c>
      <c r="AM105" s="8">
        <v>0.494883212496737</v>
      </c>
      <c r="AN105" s="8">
        <v>0.19477906379984999</v>
      </c>
      <c r="AO105" s="8">
        <v>1.1061773255977099E-2</v>
      </c>
      <c r="AQ105" s="8" t="s">
        <v>23</v>
      </c>
      <c r="AR105" s="8" t="s">
        <v>1009</v>
      </c>
      <c r="AS105" s="8" t="s">
        <v>116</v>
      </c>
      <c r="AT105" s="8">
        <v>0.234592629066286</v>
      </c>
      <c r="AU105" s="8">
        <v>8.7689289968205505E-2</v>
      </c>
      <c r="AV105" s="8">
        <v>7.4668828279539703E-3</v>
      </c>
      <c r="AX105" s="8" t="s">
        <v>23</v>
      </c>
      <c r="AY105" s="8" t="s">
        <v>1013</v>
      </c>
      <c r="AZ105" s="8" t="s">
        <v>116</v>
      </c>
      <c r="BA105" s="8">
        <v>-3.6491878950198703E-2</v>
      </c>
      <c r="BB105" s="8">
        <v>9.9706918444531806E-2</v>
      </c>
      <c r="BC105" s="8">
        <v>0.71437146082854597</v>
      </c>
    </row>
    <row r="106" spans="1:55" ht="14" customHeight="1">
      <c r="A106" s="8" t="s">
        <v>23</v>
      </c>
      <c r="B106" s="8" t="s">
        <v>1003</v>
      </c>
      <c r="C106" s="8" t="s">
        <v>117</v>
      </c>
      <c r="D106" s="8">
        <v>0.87811316963788</v>
      </c>
      <c r="E106" s="8">
        <v>0.25804812217629902</v>
      </c>
      <c r="F106" s="8">
        <v>6.6673530203324402E-4</v>
      </c>
      <c r="H106" s="8" t="s">
        <v>23</v>
      </c>
      <c r="I106" s="8" t="s">
        <v>1051</v>
      </c>
      <c r="J106" s="8" t="s">
        <v>117</v>
      </c>
      <c r="K106" s="8">
        <v>0.60592619847635498</v>
      </c>
      <c r="L106" s="8">
        <v>0.26796095341010301</v>
      </c>
      <c r="M106" s="8">
        <v>2.3743897700495099E-2</v>
      </c>
      <c r="O106" s="8" t="s">
        <v>23</v>
      </c>
      <c r="P106" s="8" t="s">
        <v>1052</v>
      </c>
      <c r="Q106" s="8" t="s">
        <v>117</v>
      </c>
      <c r="R106" s="8">
        <v>0.68996446154373703</v>
      </c>
      <c r="S106" s="8">
        <v>0.26178205373541402</v>
      </c>
      <c r="T106" s="8">
        <v>8.3977631700870008E-3</v>
      </c>
      <c r="V106" s="8" t="s">
        <v>23</v>
      </c>
      <c r="W106" s="8" t="s">
        <v>1042</v>
      </c>
      <c r="X106" s="8" t="s">
        <v>117</v>
      </c>
      <c r="Y106" s="8">
        <v>0.54950171313845497</v>
      </c>
      <c r="Z106" s="8">
        <v>0.40101116667727699</v>
      </c>
      <c r="AA106" s="8">
        <v>0.17059629882004099</v>
      </c>
      <c r="AC106" s="8" t="s">
        <v>23</v>
      </c>
      <c r="AD106" s="8" t="s">
        <v>1007</v>
      </c>
      <c r="AE106" s="8" t="s">
        <v>117</v>
      </c>
      <c r="AF106" s="8">
        <v>0.84797120813022997</v>
      </c>
      <c r="AG106" s="8">
        <v>0.17138273658550701</v>
      </c>
      <c r="AH106" s="55">
        <v>7.5048638617028E-7</v>
      </c>
      <c r="AJ106" s="8" t="s">
        <v>23</v>
      </c>
      <c r="AK106" s="8" t="s">
        <v>1053</v>
      </c>
      <c r="AL106" s="8" t="s">
        <v>117</v>
      </c>
      <c r="AM106" s="8">
        <v>0.509933717483812</v>
      </c>
      <c r="AN106" s="8">
        <v>0.19477829518179601</v>
      </c>
      <c r="AO106" s="8">
        <v>8.8441295136246195E-3</v>
      </c>
      <c r="AQ106" s="8" t="s">
        <v>23</v>
      </c>
      <c r="AR106" s="8" t="s">
        <v>1009</v>
      </c>
      <c r="AS106" s="8" t="s">
        <v>117</v>
      </c>
      <c r="AT106" s="8">
        <v>0.22804065435825499</v>
      </c>
      <c r="AU106" s="8">
        <v>8.7636903701230007E-2</v>
      </c>
      <c r="AV106" s="8">
        <v>9.2652773742681604E-3</v>
      </c>
      <c r="AX106" s="8" t="s">
        <v>23</v>
      </c>
      <c r="AY106" s="8" t="s">
        <v>1013</v>
      </c>
      <c r="AZ106" s="8" t="s">
        <v>117</v>
      </c>
      <c r="BA106" s="8">
        <v>-4.9099175743572997E-2</v>
      </c>
      <c r="BB106" s="8">
        <v>9.8962705784444299E-2</v>
      </c>
      <c r="BC106" s="8">
        <v>0.619796930577585</v>
      </c>
    </row>
    <row r="107" spans="1:55" ht="14" customHeight="1">
      <c r="A107" s="8" t="s">
        <v>23</v>
      </c>
      <c r="B107" s="8" t="s">
        <v>1003</v>
      </c>
      <c r="C107" s="8" t="s">
        <v>118</v>
      </c>
      <c r="D107" s="8">
        <v>0.87999277143893995</v>
      </c>
      <c r="E107" s="8">
        <v>0.257832022784027</v>
      </c>
      <c r="F107" s="8">
        <v>6.4240898906294203E-4</v>
      </c>
      <c r="H107" s="8" t="s">
        <v>23</v>
      </c>
      <c r="I107" s="8" t="s">
        <v>1051</v>
      </c>
      <c r="J107" s="8" t="s">
        <v>118</v>
      </c>
      <c r="K107" s="8">
        <v>0.607082977913733</v>
      </c>
      <c r="L107" s="8">
        <v>0.26784860007022399</v>
      </c>
      <c r="M107" s="8">
        <v>2.3419845121325899E-2</v>
      </c>
      <c r="O107" s="8" t="s">
        <v>23</v>
      </c>
      <c r="P107" s="8" t="s">
        <v>1052</v>
      </c>
      <c r="Q107" s="8" t="s">
        <v>118</v>
      </c>
      <c r="R107" s="8">
        <v>0.67651469594021096</v>
      </c>
      <c r="S107" s="8">
        <v>0.261736545703597</v>
      </c>
      <c r="T107" s="8">
        <v>9.7459174294712396E-3</v>
      </c>
      <c r="V107" s="8" t="s">
        <v>23</v>
      </c>
      <c r="W107" s="8" t="s">
        <v>1042</v>
      </c>
      <c r="X107" s="8" t="s">
        <v>118</v>
      </c>
      <c r="Y107" s="8">
        <v>0.53681032326815303</v>
      </c>
      <c r="Z107" s="8">
        <v>0.40060312761025602</v>
      </c>
      <c r="AA107" s="8">
        <v>0.18024361448760701</v>
      </c>
      <c r="AC107" s="8" t="s">
        <v>23</v>
      </c>
      <c r="AD107" s="8" t="s">
        <v>1007</v>
      </c>
      <c r="AE107" s="8" t="s">
        <v>118</v>
      </c>
      <c r="AF107" s="8">
        <v>0.84780857503509399</v>
      </c>
      <c r="AG107" s="8">
        <v>0.171317704953175</v>
      </c>
      <c r="AH107" s="55">
        <v>7.4691424276454305E-7</v>
      </c>
      <c r="AJ107" s="8" t="s">
        <v>23</v>
      </c>
      <c r="AK107" s="8" t="s">
        <v>1053</v>
      </c>
      <c r="AL107" s="8" t="s">
        <v>118</v>
      </c>
      <c r="AM107" s="8">
        <v>0.52354997723074403</v>
      </c>
      <c r="AN107" s="8">
        <v>0.194752838675358</v>
      </c>
      <c r="AO107" s="8">
        <v>7.1821347844540102E-3</v>
      </c>
      <c r="AQ107" s="8" t="s">
        <v>23</v>
      </c>
      <c r="AR107" s="8" t="s">
        <v>1009</v>
      </c>
      <c r="AS107" s="8" t="s">
        <v>118</v>
      </c>
      <c r="AT107" s="8">
        <v>0.23959441772426701</v>
      </c>
      <c r="AU107" s="8">
        <v>8.7255390609363895E-2</v>
      </c>
      <c r="AV107" s="8">
        <v>6.0345490195724697E-3</v>
      </c>
      <c r="AX107" s="8" t="s">
        <v>23</v>
      </c>
      <c r="AY107" s="8" t="s">
        <v>1013</v>
      </c>
      <c r="AZ107" s="8" t="s">
        <v>118</v>
      </c>
      <c r="BA107" s="8">
        <v>-3.1641161246130901E-2</v>
      </c>
      <c r="BB107" s="8">
        <v>9.9407440968129798E-2</v>
      </c>
      <c r="BC107" s="8">
        <v>0.75025911794149402</v>
      </c>
    </row>
    <row r="108" spans="1:55" ht="14" customHeight="1">
      <c r="A108" s="8" t="s">
        <v>23</v>
      </c>
      <c r="B108" s="8" t="s">
        <v>1003</v>
      </c>
      <c r="C108" s="8" t="s">
        <v>119</v>
      </c>
      <c r="D108" s="8">
        <v>0.86918740397293603</v>
      </c>
      <c r="E108" s="8">
        <v>0.25827276189554499</v>
      </c>
      <c r="F108" s="8">
        <v>7.6436788390857205E-4</v>
      </c>
      <c r="H108" s="8" t="s">
        <v>23</v>
      </c>
      <c r="I108" s="8" t="s">
        <v>1051</v>
      </c>
      <c r="J108" s="8" t="s">
        <v>120</v>
      </c>
      <c r="K108" s="8">
        <v>0.59825289995100595</v>
      </c>
      <c r="L108" s="8">
        <v>0.26824019045963399</v>
      </c>
      <c r="M108" s="8">
        <v>2.57283238635574E-2</v>
      </c>
      <c r="O108" s="8" t="s">
        <v>23</v>
      </c>
      <c r="P108" s="8" t="s">
        <v>1052</v>
      </c>
      <c r="Q108" s="8" t="s">
        <v>119</v>
      </c>
      <c r="R108" s="8">
        <v>0.67689677375108803</v>
      </c>
      <c r="S108" s="8">
        <v>0.26178992475655299</v>
      </c>
      <c r="T108" s="8">
        <v>9.7195942790712902E-3</v>
      </c>
      <c r="V108" s="8" t="s">
        <v>23</v>
      </c>
      <c r="W108" s="8" t="s">
        <v>1042</v>
      </c>
      <c r="X108" s="8" t="s">
        <v>119</v>
      </c>
      <c r="Y108" s="8">
        <v>0.53119932023669703</v>
      </c>
      <c r="Z108" s="8">
        <v>0.40005659557226098</v>
      </c>
      <c r="AA108" s="8">
        <v>0.18424074041403599</v>
      </c>
      <c r="AC108" s="8" t="s">
        <v>23</v>
      </c>
      <c r="AD108" s="8" t="s">
        <v>1007</v>
      </c>
      <c r="AE108" s="8" t="s">
        <v>119</v>
      </c>
      <c r="AF108" s="8">
        <v>0.82953934984154298</v>
      </c>
      <c r="AG108" s="8">
        <v>0.171397355080844</v>
      </c>
      <c r="AH108" s="55">
        <v>1.2993006615368001E-6</v>
      </c>
      <c r="AJ108" s="8" t="s">
        <v>23</v>
      </c>
      <c r="AK108" s="8" t="s">
        <v>1053</v>
      </c>
      <c r="AL108" s="8" t="s">
        <v>119</v>
      </c>
      <c r="AM108" s="8">
        <v>0.497350683870106</v>
      </c>
      <c r="AN108" s="8">
        <v>0.19476000990857101</v>
      </c>
      <c r="AO108" s="8">
        <v>1.06597546555166E-2</v>
      </c>
      <c r="AQ108" s="8" t="s">
        <v>23</v>
      </c>
      <c r="AR108" s="8" t="s">
        <v>1009</v>
      </c>
      <c r="AS108" s="8" t="s">
        <v>119</v>
      </c>
      <c r="AT108" s="8">
        <v>0.234756959657171</v>
      </c>
      <c r="AU108" s="8">
        <v>8.7707705719160006E-2</v>
      </c>
      <c r="AV108" s="8">
        <v>7.4377126910523898E-3</v>
      </c>
      <c r="AX108" s="8" t="s">
        <v>23</v>
      </c>
      <c r="AY108" s="8" t="s">
        <v>1013</v>
      </c>
      <c r="AZ108" s="8" t="s">
        <v>119</v>
      </c>
      <c r="BA108" s="8">
        <v>-3.08415083311138E-2</v>
      </c>
      <c r="BB108" s="8">
        <v>9.9421641028981794E-2</v>
      </c>
      <c r="BC108" s="8">
        <v>0.75640187018285499</v>
      </c>
    </row>
    <row r="109" spans="1:55" ht="14" customHeight="1">
      <c r="A109" s="8" t="s">
        <v>23</v>
      </c>
      <c r="B109" s="8" t="s">
        <v>1003</v>
      </c>
      <c r="C109" s="8" t="s">
        <v>120</v>
      </c>
      <c r="D109" s="8">
        <v>0.87752677975289395</v>
      </c>
      <c r="E109" s="8">
        <v>0.25828802243495802</v>
      </c>
      <c r="F109" s="8">
        <v>6.8011109161970798E-4</v>
      </c>
      <c r="H109" s="8" t="s">
        <v>23</v>
      </c>
      <c r="I109" s="8" t="s">
        <v>1051</v>
      </c>
      <c r="J109" s="8" t="s">
        <v>121</v>
      </c>
      <c r="K109" s="8">
        <v>0.59380180883797196</v>
      </c>
      <c r="L109" s="8">
        <v>0.267932920786143</v>
      </c>
      <c r="M109" s="8">
        <v>2.6675541764677398E-2</v>
      </c>
      <c r="O109" s="8" t="s">
        <v>23</v>
      </c>
      <c r="P109" s="8" t="s">
        <v>1052</v>
      </c>
      <c r="Q109" s="8" t="s">
        <v>120</v>
      </c>
      <c r="R109" s="8">
        <v>0.70120680245788403</v>
      </c>
      <c r="S109" s="8">
        <v>0.26170209018697099</v>
      </c>
      <c r="T109" s="8">
        <v>7.3752359172408397E-3</v>
      </c>
      <c r="V109" s="8" t="s">
        <v>23</v>
      </c>
      <c r="W109" s="8" t="s">
        <v>1042</v>
      </c>
      <c r="X109" s="8" t="s">
        <v>120</v>
      </c>
      <c r="Y109" s="8">
        <v>0.56728847229259904</v>
      </c>
      <c r="Z109" s="8">
        <v>0.4004368681755</v>
      </c>
      <c r="AA109" s="8">
        <v>0.156578282125483</v>
      </c>
      <c r="AC109" s="8" t="s">
        <v>23</v>
      </c>
      <c r="AD109" s="8" t="s">
        <v>1007</v>
      </c>
      <c r="AE109" s="8" t="s">
        <v>120</v>
      </c>
      <c r="AF109" s="8">
        <v>0.84583751384024297</v>
      </c>
      <c r="AG109" s="8">
        <v>0.171529488320044</v>
      </c>
      <c r="AH109" s="55">
        <v>8.1747228989145196E-7</v>
      </c>
      <c r="AJ109" s="8" t="s">
        <v>23</v>
      </c>
      <c r="AK109" s="8" t="s">
        <v>1053</v>
      </c>
      <c r="AL109" s="8" t="s">
        <v>120</v>
      </c>
      <c r="AM109" s="8">
        <v>0.51499762270415705</v>
      </c>
      <c r="AN109" s="8">
        <v>0.19482220977223699</v>
      </c>
      <c r="AO109" s="8">
        <v>8.2072290753186297E-3</v>
      </c>
      <c r="AQ109" s="8" t="s">
        <v>23</v>
      </c>
      <c r="AR109" s="8" t="s">
        <v>1009</v>
      </c>
      <c r="AS109" s="8" t="s">
        <v>120</v>
      </c>
      <c r="AT109" s="8">
        <v>0.23632633090577401</v>
      </c>
      <c r="AU109" s="8">
        <v>8.7560026439689506E-2</v>
      </c>
      <c r="AV109" s="8">
        <v>6.9543833701188199E-3</v>
      </c>
      <c r="AX109" s="8" t="s">
        <v>23</v>
      </c>
      <c r="AY109" s="8" t="s">
        <v>1013</v>
      </c>
      <c r="AZ109" s="8" t="s">
        <v>120</v>
      </c>
      <c r="BA109" s="8">
        <v>-3.7227721909374699E-2</v>
      </c>
      <c r="BB109" s="8">
        <v>9.9696311810463303E-2</v>
      </c>
      <c r="BC109" s="8">
        <v>0.70884240645796903</v>
      </c>
    </row>
    <row r="110" spans="1:55" ht="14" customHeight="1">
      <c r="A110" s="8" t="s">
        <v>23</v>
      </c>
      <c r="B110" s="8" t="s">
        <v>1003</v>
      </c>
      <c r="C110" s="8" t="s">
        <v>121</v>
      </c>
      <c r="D110" s="8">
        <v>0.86131594531385502</v>
      </c>
      <c r="E110" s="8">
        <v>0.25809589609924499</v>
      </c>
      <c r="F110" s="8">
        <v>8.4629008263840597E-4</v>
      </c>
      <c r="H110" s="8" t="s">
        <v>23</v>
      </c>
      <c r="I110" s="8" t="s">
        <v>1051</v>
      </c>
      <c r="J110" s="8" t="s">
        <v>122</v>
      </c>
      <c r="K110" s="8">
        <v>0.64018200523873603</v>
      </c>
      <c r="L110" s="8">
        <v>0.26764421073718397</v>
      </c>
      <c r="M110" s="8">
        <v>1.67607571463479E-2</v>
      </c>
      <c r="O110" s="8" t="s">
        <v>23</v>
      </c>
      <c r="P110" s="8" t="s">
        <v>1052</v>
      </c>
      <c r="Q110" s="8" t="s">
        <v>121</v>
      </c>
      <c r="R110" s="8">
        <v>0.66906411074635797</v>
      </c>
      <c r="S110" s="8">
        <v>0.26177163450840402</v>
      </c>
      <c r="T110" s="8">
        <v>1.0591123783269899E-2</v>
      </c>
      <c r="V110" s="8" t="s">
        <v>23</v>
      </c>
      <c r="W110" s="8" t="s">
        <v>1042</v>
      </c>
      <c r="X110" s="8" t="s">
        <v>121</v>
      </c>
      <c r="Y110" s="8">
        <v>0.52840770890052302</v>
      </c>
      <c r="Z110" s="8">
        <v>0.39985920919226298</v>
      </c>
      <c r="AA110" s="8">
        <v>0.18633989924226399</v>
      </c>
      <c r="AC110" s="8" t="s">
        <v>23</v>
      </c>
      <c r="AD110" s="8" t="s">
        <v>1007</v>
      </c>
      <c r="AE110" s="8" t="s">
        <v>121</v>
      </c>
      <c r="AF110" s="8">
        <v>0.84218636678470704</v>
      </c>
      <c r="AG110" s="8">
        <v>0.171664900469019</v>
      </c>
      <c r="AH110" s="55">
        <v>9.2957035425675103E-7</v>
      </c>
      <c r="AJ110" s="8" t="s">
        <v>23</v>
      </c>
      <c r="AK110" s="8" t="s">
        <v>1053</v>
      </c>
      <c r="AL110" s="8" t="s">
        <v>121</v>
      </c>
      <c r="AM110" s="8">
        <v>0.51516917402312601</v>
      </c>
      <c r="AN110" s="8">
        <v>0.19476342491033999</v>
      </c>
      <c r="AO110" s="8">
        <v>8.1666234506342604E-3</v>
      </c>
      <c r="AQ110" s="8" t="s">
        <v>23</v>
      </c>
      <c r="AR110" s="8" t="s">
        <v>1009</v>
      </c>
      <c r="AS110" s="8" t="s">
        <v>121</v>
      </c>
      <c r="AT110" s="8">
        <v>0.239816762446112</v>
      </c>
      <c r="AU110" s="8">
        <v>8.7307096262650499E-2</v>
      </c>
      <c r="AV110" s="8">
        <v>6.0176393675022699E-3</v>
      </c>
      <c r="AX110" s="8" t="s">
        <v>23</v>
      </c>
      <c r="AY110" s="8" t="s">
        <v>1013</v>
      </c>
      <c r="AZ110" s="8" t="s">
        <v>121</v>
      </c>
      <c r="BA110" s="8">
        <v>-3.1058623733415301E-2</v>
      </c>
      <c r="BB110" s="8">
        <v>9.9396969100348398E-2</v>
      </c>
      <c r="BC110" s="8">
        <v>0.754682955368838</v>
      </c>
    </row>
    <row r="111" spans="1:55" ht="14" customHeight="1">
      <c r="A111" s="8" t="s">
        <v>23</v>
      </c>
      <c r="B111" s="8" t="s">
        <v>1003</v>
      </c>
      <c r="C111" s="8" t="s">
        <v>122</v>
      </c>
      <c r="D111" s="8">
        <v>0.9054801306111</v>
      </c>
      <c r="E111" s="8">
        <v>0.25737087251249702</v>
      </c>
      <c r="F111" s="8">
        <v>4.34497960018454E-4</v>
      </c>
      <c r="H111" s="8" t="s">
        <v>23</v>
      </c>
      <c r="I111" s="8" t="s">
        <v>1051</v>
      </c>
      <c r="J111" s="8" t="s">
        <v>123</v>
      </c>
      <c r="K111" s="8">
        <v>0.61415849995815996</v>
      </c>
      <c r="L111" s="8">
        <v>0.267436278778027</v>
      </c>
      <c r="M111" s="8">
        <v>2.1649212893077901E-2</v>
      </c>
      <c r="O111" s="8" t="s">
        <v>23</v>
      </c>
      <c r="P111" s="8" t="s">
        <v>1052</v>
      </c>
      <c r="Q111" s="8" t="s">
        <v>122</v>
      </c>
      <c r="R111" s="8">
        <v>0.70385487911692701</v>
      </c>
      <c r="S111" s="8">
        <v>0.26213337365599099</v>
      </c>
      <c r="T111" s="8">
        <v>7.2507646852282203E-3</v>
      </c>
      <c r="V111" s="8" t="s">
        <v>23</v>
      </c>
      <c r="W111" s="8" t="s">
        <v>1042</v>
      </c>
      <c r="X111" s="8" t="s">
        <v>122</v>
      </c>
      <c r="Y111" s="8">
        <v>0.56618271233270101</v>
      </c>
      <c r="Z111" s="8">
        <v>0.40156280804334299</v>
      </c>
      <c r="AA111" s="8">
        <v>0.158555012681972</v>
      </c>
      <c r="AC111" s="8" t="s">
        <v>23</v>
      </c>
      <c r="AD111" s="8" t="s">
        <v>1007</v>
      </c>
      <c r="AE111" s="8" t="s">
        <v>122</v>
      </c>
      <c r="AF111" s="8">
        <v>0.84927463296443895</v>
      </c>
      <c r="AG111" s="8">
        <v>0.17178825957446001</v>
      </c>
      <c r="AH111" s="55">
        <v>7.6642151664326604E-7</v>
      </c>
      <c r="AJ111" s="8" t="s">
        <v>23</v>
      </c>
      <c r="AK111" s="8" t="s">
        <v>1053</v>
      </c>
      <c r="AL111" s="8" t="s">
        <v>122</v>
      </c>
      <c r="AM111" s="8">
        <v>0.52481281727645501</v>
      </c>
      <c r="AN111" s="8">
        <v>0.195164174463206</v>
      </c>
      <c r="AO111" s="8">
        <v>7.1648433200852402E-3</v>
      </c>
      <c r="AQ111" s="8" t="s">
        <v>23</v>
      </c>
      <c r="AR111" s="8" t="s">
        <v>1009</v>
      </c>
      <c r="AS111" s="8" t="s">
        <v>122</v>
      </c>
      <c r="AT111" s="8">
        <v>0.22220329232191399</v>
      </c>
      <c r="AU111" s="8">
        <v>8.7463629812096502E-2</v>
      </c>
      <c r="AV111" s="8">
        <v>1.10687069759094E-2</v>
      </c>
      <c r="AX111" s="8" t="s">
        <v>23</v>
      </c>
      <c r="AY111" s="8" t="s">
        <v>1013</v>
      </c>
      <c r="AZ111" s="8" t="s">
        <v>122</v>
      </c>
      <c r="BA111" s="8">
        <v>-4.7215624823772999E-2</v>
      </c>
      <c r="BB111" s="8">
        <v>9.9576686621600893E-2</v>
      </c>
      <c r="BC111" s="8">
        <v>0.63538335823027403</v>
      </c>
    </row>
    <row r="112" spans="1:55" ht="14" customHeight="1">
      <c r="A112" s="8" t="s">
        <v>23</v>
      </c>
      <c r="B112" s="8" t="s">
        <v>1003</v>
      </c>
      <c r="C112" s="8" t="s">
        <v>123</v>
      </c>
      <c r="D112" s="8">
        <v>0.88444163815857302</v>
      </c>
      <c r="E112" s="8">
        <v>0.257537285901769</v>
      </c>
      <c r="F112" s="8">
        <v>5.94245152670098E-4</v>
      </c>
      <c r="H112" s="8" t="s">
        <v>23</v>
      </c>
      <c r="I112" s="8" t="s">
        <v>1051</v>
      </c>
      <c r="J112" s="8" t="s">
        <v>124</v>
      </c>
      <c r="K112" s="8">
        <v>0.58894926669759895</v>
      </c>
      <c r="L112" s="8">
        <v>0.268231451283519</v>
      </c>
      <c r="M112" s="8">
        <v>2.8115167092272499E-2</v>
      </c>
      <c r="O112" s="8" t="s">
        <v>23</v>
      </c>
      <c r="P112" s="8" t="s">
        <v>1052</v>
      </c>
      <c r="Q112" s="8" t="s">
        <v>123</v>
      </c>
      <c r="R112" s="8">
        <v>0.67955101376721905</v>
      </c>
      <c r="S112" s="8">
        <v>0.261734365411182</v>
      </c>
      <c r="T112" s="8">
        <v>9.4223184492015499E-3</v>
      </c>
      <c r="V112" s="8" t="s">
        <v>23</v>
      </c>
      <c r="W112" s="8" t="s">
        <v>1042</v>
      </c>
      <c r="X112" s="8" t="s">
        <v>123</v>
      </c>
      <c r="Y112" s="8">
        <v>0.55403822491371901</v>
      </c>
      <c r="Z112" s="8">
        <v>0.400900890250526</v>
      </c>
      <c r="AA112" s="8">
        <v>0.16697691338743301</v>
      </c>
      <c r="AC112" s="8" t="s">
        <v>23</v>
      </c>
      <c r="AD112" s="8" t="s">
        <v>1007</v>
      </c>
      <c r="AE112" s="8" t="s">
        <v>123</v>
      </c>
      <c r="AF112" s="8">
        <v>0.84407730763617805</v>
      </c>
      <c r="AG112" s="8">
        <v>0.17155980488151501</v>
      </c>
      <c r="AH112" s="55">
        <v>8.65363064257104E-7</v>
      </c>
      <c r="AJ112" s="8" t="s">
        <v>23</v>
      </c>
      <c r="AK112" s="8" t="s">
        <v>1053</v>
      </c>
      <c r="AL112" s="8" t="s">
        <v>123</v>
      </c>
      <c r="AM112" s="8">
        <v>0.51613275314305995</v>
      </c>
      <c r="AN112" s="8">
        <v>0.19473887339312601</v>
      </c>
      <c r="AO112" s="8">
        <v>8.0400381560504202E-3</v>
      </c>
      <c r="AQ112" s="8" t="s">
        <v>23</v>
      </c>
      <c r="AR112" s="8" t="s">
        <v>1009</v>
      </c>
      <c r="AS112" s="8" t="s">
        <v>123</v>
      </c>
      <c r="AT112" s="8">
        <v>0.232690033432913</v>
      </c>
      <c r="AU112" s="8">
        <v>8.7725938362603798E-2</v>
      </c>
      <c r="AV112" s="8">
        <v>7.9906270574572006E-3</v>
      </c>
      <c r="AX112" s="8" t="s">
        <v>23</v>
      </c>
      <c r="AY112" s="8" t="s">
        <v>1013</v>
      </c>
      <c r="AZ112" s="8" t="s">
        <v>123</v>
      </c>
      <c r="BA112" s="8">
        <v>-4.1460988369741297E-2</v>
      </c>
      <c r="BB112" s="8">
        <v>9.9634283019764805E-2</v>
      </c>
      <c r="BC112" s="8">
        <v>0.677313599430446</v>
      </c>
    </row>
    <row r="113" spans="1:55" ht="14" customHeight="1">
      <c r="A113" s="8" t="s">
        <v>23</v>
      </c>
      <c r="B113" s="8" t="s">
        <v>1003</v>
      </c>
      <c r="C113" s="8" t="s">
        <v>124</v>
      </c>
      <c r="D113" s="8">
        <v>0.86195478225230604</v>
      </c>
      <c r="E113" s="8">
        <v>0.25850428202707898</v>
      </c>
      <c r="F113" s="8">
        <v>8.5485885468812703E-4</v>
      </c>
      <c r="H113" s="8" t="s">
        <v>23</v>
      </c>
      <c r="I113" s="8" t="s">
        <v>1051</v>
      </c>
      <c r="J113" s="8" t="s">
        <v>125</v>
      </c>
      <c r="K113" s="8">
        <v>0.601539630113887</v>
      </c>
      <c r="L113" s="8">
        <v>0.26793299452272701</v>
      </c>
      <c r="M113" s="8">
        <v>2.4760931723270801E-2</v>
      </c>
      <c r="O113" s="8" t="s">
        <v>23</v>
      </c>
      <c r="P113" s="8" t="s">
        <v>1052</v>
      </c>
      <c r="Q113" s="8" t="s">
        <v>124</v>
      </c>
      <c r="R113" s="8">
        <v>0.68542811660746195</v>
      </c>
      <c r="S113" s="8">
        <v>0.26191702139939399</v>
      </c>
      <c r="T113" s="8">
        <v>8.8715002060103208E-3</v>
      </c>
      <c r="V113" s="8" t="s">
        <v>23</v>
      </c>
      <c r="W113" s="8" t="s">
        <v>1042</v>
      </c>
      <c r="X113" s="8" t="s">
        <v>124</v>
      </c>
      <c r="Y113" s="8">
        <v>0.56005298499980105</v>
      </c>
      <c r="Z113" s="8">
        <v>0.40129276015365301</v>
      </c>
      <c r="AA113" s="8">
        <v>0.162828368552245</v>
      </c>
      <c r="AC113" s="8" t="s">
        <v>23</v>
      </c>
      <c r="AD113" s="8" t="s">
        <v>1007</v>
      </c>
      <c r="AE113" s="8" t="s">
        <v>124</v>
      </c>
      <c r="AF113" s="8">
        <v>0.82798404205394005</v>
      </c>
      <c r="AG113" s="8">
        <v>0.17154927198775699</v>
      </c>
      <c r="AH113" s="55">
        <v>1.38947374257242E-6</v>
      </c>
      <c r="AJ113" s="8" t="s">
        <v>23</v>
      </c>
      <c r="AK113" s="8" t="s">
        <v>1053</v>
      </c>
      <c r="AL113" s="8" t="s">
        <v>124</v>
      </c>
      <c r="AM113" s="8">
        <v>0.49713599488888199</v>
      </c>
      <c r="AN113" s="8">
        <v>0.19497692453742499</v>
      </c>
      <c r="AO113" s="8">
        <v>1.07810368906251E-2</v>
      </c>
      <c r="AQ113" s="8" t="s">
        <v>23</v>
      </c>
      <c r="AR113" s="8" t="s">
        <v>1009</v>
      </c>
      <c r="AS113" s="8" t="s">
        <v>124</v>
      </c>
      <c r="AT113" s="8">
        <v>0.22428046958317999</v>
      </c>
      <c r="AU113" s="8">
        <v>8.7445356910431593E-2</v>
      </c>
      <c r="AV113" s="8">
        <v>1.03233188678012E-2</v>
      </c>
      <c r="AX113" s="8" t="s">
        <v>23</v>
      </c>
      <c r="AY113" s="8" t="s">
        <v>1013</v>
      </c>
      <c r="AZ113" s="8" t="s">
        <v>124</v>
      </c>
      <c r="BA113" s="8">
        <v>-4.9123351384558402E-2</v>
      </c>
      <c r="BB113" s="8">
        <v>9.9187812154932303E-2</v>
      </c>
      <c r="BC113" s="8">
        <v>0.62041948044109396</v>
      </c>
    </row>
    <row r="114" spans="1:55" ht="14" customHeight="1">
      <c r="A114" s="8" t="s">
        <v>23</v>
      </c>
      <c r="B114" s="8" t="s">
        <v>1003</v>
      </c>
      <c r="C114" s="8" t="s">
        <v>125</v>
      </c>
      <c r="D114" s="8">
        <v>0.87430583155044905</v>
      </c>
      <c r="E114" s="8">
        <v>0.25806323428820299</v>
      </c>
      <c r="F114" s="8">
        <v>7.0416605445486704E-4</v>
      </c>
      <c r="H114" s="8" t="s">
        <v>23</v>
      </c>
      <c r="I114" s="8" t="s">
        <v>1051</v>
      </c>
      <c r="J114" s="8" t="s">
        <v>126</v>
      </c>
      <c r="K114" s="8">
        <v>0.59327279542962097</v>
      </c>
      <c r="L114" s="8">
        <v>0.267832875930124</v>
      </c>
      <c r="M114" s="8">
        <v>2.67541771449561E-2</v>
      </c>
      <c r="O114" s="8" t="s">
        <v>23</v>
      </c>
      <c r="P114" s="8" t="s">
        <v>1052</v>
      </c>
      <c r="Q114" s="8" t="s">
        <v>125</v>
      </c>
      <c r="R114" s="8">
        <v>0.66944233107458195</v>
      </c>
      <c r="S114" s="8">
        <v>0.26169821735049198</v>
      </c>
      <c r="T114" s="8">
        <v>1.05254934647993E-2</v>
      </c>
      <c r="V114" s="8" t="s">
        <v>23</v>
      </c>
      <c r="W114" s="8" t="s">
        <v>1042</v>
      </c>
      <c r="X114" s="8" t="s">
        <v>125</v>
      </c>
      <c r="Y114" s="8">
        <v>0.53150438644931297</v>
      </c>
      <c r="Z114" s="8">
        <v>0.40015516284977198</v>
      </c>
      <c r="AA114" s="8">
        <v>0.184096941646475</v>
      </c>
      <c r="AC114" s="8" t="s">
        <v>23</v>
      </c>
      <c r="AD114" s="8" t="s">
        <v>1007</v>
      </c>
      <c r="AE114" s="8" t="s">
        <v>125</v>
      </c>
      <c r="AF114" s="8">
        <v>0.82947712353896097</v>
      </c>
      <c r="AG114" s="8">
        <v>0.171220526039185</v>
      </c>
      <c r="AH114" s="55">
        <v>1.2693358709832599E-6</v>
      </c>
      <c r="AJ114" s="8" t="s">
        <v>23</v>
      </c>
      <c r="AK114" s="8" t="s">
        <v>1053</v>
      </c>
      <c r="AL114" s="8" t="s">
        <v>125</v>
      </c>
      <c r="AM114" s="8">
        <v>0.50822430789458495</v>
      </c>
      <c r="AN114" s="8">
        <v>0.19470787936895501</v>
      </c>
      <c r="AO114" s="8">
        <v>9.0492289111468605E-3</v>
      </c>
      <c r="AQ114" s="8" t="s">
        <v>23</v>
      </c>
      <c r="AR114" s="8" t="s">
        <v>1009</v>
      </c>
      <c r="AS114" s="8" t="s">
        <v>125</v>
      </c>
      <c r="AT114" s="8">
        <v>0.23487746605575199</v>
      </c>
      <c r="AU114" s="8">
        <v>8.7630480070925096E-2</v>
      </c>
      <c r="AV114" s="8">
        <v>7.3552467700577703E-3</v>
      </c>
      <c r="AX114" s="8" t="s">
        <v>23</v>
      </c>
      <c r="AY114" s="8" t="s">
        <v>1013</v>
      </c>
      <c r="AZ114" s="8" t="s">
        <v>125</v>
      </c>
      <c r="BA114" s="8">
        <v>-3.0208907422031899E-2</v>
      </c>
      <c r="BB114" s="8">
        <v>9.9171065181798301E-2</v>
      </c>
      <c r="BC114" s="8">
        <v>0.76066005945258097</v>
      </c>
    </row>
    <row r="115" spans="1:55" ht="14" customHeight="1">
      <c r="A115" s="8" t="s">
        <v>23</v>
      </c>
      <c r="B115" s="8" t="s">
        <v>1003</v>
      </c>
      <c r="C115" s="8" t="s">
        <v>126</v>
      </c>
      <c r="D115" s="8">
        <v>0.86882693864826599</v>
      </c>
      <c r="E115" s="8">
        <v>0.25823281430304901</v>
      </c>
      <c r="F115" s="8">
        <v>7.6679648876917805E-4</v>
      </c>
      <c r="H115" s="8" t="s">
        <v>23</v>
      </c>
      <c r="I115" s="8" t="s">
        <v>1051</v>
      </c>
      <c r="J115" s="8" t="s">
        <v>127</v>
      </c>
      <c r="K115" s="8">
        <v>0.61337380128603902</v>
      </c>
      <c r="L115" s="8">
        <v>0.26726869805533299</v>
      </c>
      <c r="M115" s="8">
        <v>2.1734809881871101E-2</v>
      </c>
      <c r="O115" s="8" t="s">
        <v>23</v>
      </c>
      <c r="P115" s="8" t="s">
        <v>1052</v>
      </c>
      <c r="Q115" s="8" t="s">
        <v>126</v>
      </c>
      <c r="R115" s="8">
        <v>0.70452974648588096</v>
      </c>
      <c r="S115" s="8">
        <v>0.26180797421740998</v>
      </c>
      <c r="T115" s="8">
        <v>7.1234534530049297E-3</v>
      </c>
      <c r="V115" s="8" t="s">
        <v>23</v>
      </c>
      <c r="W115" s="8" t="s">
        <v>1042</v>
      </c>
      <c r="X115" s="8" t="s">
        <v>126</v>
      </c>
      <c r="Y115" s="8">
        <v>0.56446081249834701</v>
      </c>
      <c r="Z115" s="8">
        <v>0.40094479885668</v>
      </c>
      <c r="AA115" s="8">
        <v>0.15918237780220401</v>
      </c>
      <c r="AC115" s="8" t="s">
        <v>23</v>
      </c>
      <c r="AD115" s="8" t="s">
        <v>1007</v>
      </c>
      <c r="AE115" s="8" t="s">
        <v>126</v>
      </c>
      <c r="AF115" s="8">
        <v>0.83907413995634905</v>
      </c>
      <c r="AG115" s="8">
        <v>0.17171638385306001</v>
      </c>
      <c r="AH115" s="55">
        <v>1.0269887376252799E-6</v>
      </c>
      <c r="AJ115" s="8" t="s">
        <v>23</v>
      </c>
      <c r="AK115" s="8" t="s">
        <v>1053</v>
      </c>
      <c r="AL115" s="8" t="s">
        <v>126</v>
      </c>
      <c r="AM115" s="8">
        <v>0.50441635270763996</v>
      </c>
      <c r="AN115" s="8">
        <v>0.19478194770402199</v>
      </c>
      <c r="AO115" s="8">
        <v>9.6074585487279998E-3</v>
      </c>
      <c r="AQ115" s="8" t="s">
        <v>23</v>
      </c>
      <c r="AR115" s="8" t="s">
        <v>1009</v>
      </c>
      <c r="AS115" s="8" t="s">
        <v>126</v>
      </c>
      <c r="AT115" s="8">
        <v>0.22706725436872899</v>
      </c>
      <c r="AU115" s="8">
        <v>8.7576701547027694E-2</v>
      </c>
      <c r="AV115" s="8">
        <v>9.5203225263218397E-3</v>
      </c>
      <c r="AX115" s="8" t="s">
        <v>23</v>
      </c>
      <c r="AY115" s="8" t="s">
        <v>1013</v>
      </c>
      <c r="AZ115" s="8" t="s">
        <v>126</v>
      </c>
      <c r="BA115" s="8">
        <v>-4.1440401720179099E-2</v>
      </c>
      <c r="BB115" s="8">
        <v>9.9664931080308203E-2</v>
      </c>
      <c r="BC115" s="8">
        <v>0.67755839002224505</v>
      </c>
    </row>
    <row r="116" spans="1:55" ht="14" customHeight="1">
      <c r="A116" s="8" t="s">
        <v>23</v>
      </c>
      <c r="B116" s="8" t="s">
        <v>1003</v>
      </c>
      <c r="C116" s="8" t="s">
        <v>127</v>
      </c>
      <c r="D116" s="8">
        <v>0.88137814235075895</v>
      </c>
      <c r="E116" s="8">
        <v>0.25760899203510201</v>
      </c>
      <c r="F116" s="8">
        <v>6.2304311408999005E-4</v>
      </c>
      <c r="H116" s="8" t="s">
        <v>23</v>
      </c>
      <c r="I116" s="8" t="s">
        <v>1051</v>
      </c>
      <c r="J116" s="8" t="s">
        <v>128</v>
      </c>
      <c r="K116" s="8">
        <v>0.61209672713552898</v>
      </c>
      <c r="L116" s="8">
        <v>0.26770440506229698</v>
      </c>
      <c r="M116" s="8">
        <v>2.2227074989628299E-2</v>
      </c>
      <c r="O116" s="8" t="s">
        <v>23</v>
      </c>
      <c r="P116" s="8" t="s">
        <v>1052</v>
      </c>
      <c r="Q116" s="8" t="s">
        <v>127</v>
      </c>
      <c r="R116" s="8">
        <v>0.69842507791215003</v>
      </c>
      <c r="S116" s="8">
        <v>0.26172463679906399</v>
      </c>
      <c r="T116" s="8">
        <v>7.6179613583814204E-3</v>
      </c>
      <c r="V116" s="8" t="s">
        <v>23</v>
      </c>
      <c r="W116" s="8" t="s">
        <v>1042</v>
      </c>
      <c r="X116" s="8" t="s">
        <v>127</v>
      </c>
      <c r="Y116" s="8">
        <v>0.56002913535307297</v>
      </c>
      <c r="Z116" s="8">
        <v>0.40083441022956201</v>
      </c>
      <c r="AA116" s="8">
        <v>0.16236596423520999</v>
      </c>
      <c r="AC116" s="8" t="s">
        <v>23</v>
      </c>
      <c r="AD116" s="8" t="s">
        <v>1007</v>
      </c>
      <c r="AE116" s="8" t="s">
        <v>127</v>
      </c>
      <c r="AF116" s="8">
        <v>0.83868368912121605</v>
      </c>
      <c r="AG116" s="8">
        <v>0.17165999978419499</v>
      </c>
      <c r="AH116" s="55">
        <v>1.0304853170899601E-6</v>
      </c>
      <c r="AJ116" s="8" t="s">
        <v>23</v>
      </c>
      <c r="AK116" s="8" t="s">
        <v>1053</v>
      </c>
      <c r="AL116" s="8" t="s">
        <v>127</v>
      </c>
      <c r="AM116" s="8">
        <v>0.51468114363133499</v>
      </c>
      <c r="AN116" s="8">
        <v>0.19470677205040299</v>
      </c>
      <c r="AO116" s="8">
        <v>8.2086396596457601E-3</v>
      </c>
      <c r="AQ116" s="8" t="s">
        <v>23</v>
      </c>
      <c r="AR116" s="8" t="s">
        <v>1009</v>
      </c>
      <c r="AS116" s="8" t="s">
        <v>127</v>
      </c>
      <c r="AT116" s="8">
        <v>0.22608700949490201</v>
      </c>
      <c r="AU116" s="8">
        <v>8.7426768935015303E-2</v>
      </c>
      <c r="AV116" s="8">
        <v>9.7092467865265708E-3</v>
      </c>
      <c r="AX116" s="8" t="s">
        <v>23</v>
      </c>
      <c r="AY116" s="8" t="s">
        <v>1013</v>
      </c>
      <c r="AZ116" s="8" t="s">
        <v>127</v>
      </c>
      <c r="BA116" s="8">
        <v>-4.1668002994959298E-2</v>
      </c>
      <c r="BB116" s="8">
        <v>9.9605094499482197E-2</v>
      </c>
      <c r="BC116" s="8">
        <v>0.67570436254705202</v>
      </c>
    </row>
    <row r="117" spans="1:55" ht="14" customHeight="1">
      <c r="A117" s="8" t="s">
        <v>23</v>
      </c>
      <c r="B117" s="8" t="s">
        <v>1003</v>
      </c>
      <c r="C117" s="8" t="s">
        <v>128</v>
      </c>
      <c r="D117" s="8">
        <v>0.88240363497652496</v>
      </c>
      <c r="E117" s="8">
        <v>0.257832760068267</v>
      </c>
      <c r="F117" s="8">
        <v>6.2073761775585505E-4</v>
      </c>
      <c r="H117" s="8" t="s">
        <v>23</v>
      </c>
      <c r="I117" s="8" t="s">
        <v>1051</v>
      </c>
      <c r="J117" s="8" t="s">
        <v>129</v>
      </c>
      <c r="K117" s="8">
        <v>0.64118297680726799</v>
      </c>
      <c r="L117" s="8">
        <v>0.26744350604385903</v>
      </c>
      <c r="M117" s="8">
        <v>1.6509542497060201E-2</v>
      </c>
      <c r="O117" s="8" t="s">
        <v>23</v>
      </c>
      <c r="P117" s="8" t="s">
        <v>1052</v>
      </c>
      <c r="Q117" s="8" t="s">
        <v>128</v>
      </c>
      <c r="R117" s="8">
        <v>0.70099075226125096</v>
      </c>
      <c r="S117" s="8">
        <v>0.26180207337858602</v>
      </c>
      <c r="T117" s="8">
        <v>7.4160574821217403E-3</v>
      </c>
      <c r="V117" s="8" t="s">
        <v>23</v>
      </c>
      <c r="W117" s="8" t="s">
        <v>1042</v>
      </c>
      <c r="X117" s="8" t="s">
        <v>128</v>
      </c>
      <c r="Y117" s="8">
        <v>0.55738580957237305</v>
      </c>
      <c r="Z117" s="8">
        <v>0.40100406741584199</v>
      </c>
      <c r="AA117" s="8">
        <v>0.16453633198543799</v>
      </c>
      <c r="AC117" s="8" t="s">
        <v>23</v>
      </c>
      <c r="AD117" s="8" t="s">
        <v>1007</v>
      </c>
      <c r="AE117" s="8" t="s">
        <v>128</v>
      </c>
      <c r="AF117" s="8">
        <v>0.83617138587124595</v>
      </c>
      <c r="AG117" s="8">
        <v>0.17170242500452099</v>
      </c>
      <c r="AH117" s="55">
        <v>1.11662157391464E-6</v>
      </c>
      <c r="AJ117" s="8" t="s">
        <v>23</v>
      </c>
      <c r="AK117" s="8" t="s">
        <v>1053</v>
      </c>
      <c r="AL117" s="8" t="s">
        <v>128</v>
      </c>
      <c r="AM117" s="8">
        <v>0.51560276446005204</v>
      </c>
      <c r="AN117" s="8">
        <v>0.19477841555908201</v>
      </c>
      <c r="AO117" s="8">
        <v>8.1179399978729208E-3</v>
      </c>
      <c r="AQ117" s="8" t="s">
        <v>23</v>
      </c>
      <c r="AR117" s="8" t="s">
        <v>1009</v>
      </c>
      <c r="AS117" s="8" t="s">
        <v>128</v>
      </c>
      <c r="AT117" s="8">
        <v>0.22255713705380101</v>
      </c>
      <c r="AU117" s="8">
        <v>8.7150898179825395E-2</v>
      </c>
      <c r="AV117" s="8">
        <v>1.06585438401558E-2</v>
      </c>
      <c r="AX117" s="8" t="s">
        <v>23</v>
      </c>
      <c r="AY117" s="8" t="s">
        <v>1013</v>
      </c>
      <c r="AZ117" s="8" t="s">
        <v>128</v>
      </c>
      <c r="BA117" s="8">
        <v>-3.9538896505311699E-2</v>
      </c>
      <c r="BB117" s="8">
        <v>9.9720505092908807E-2</v>
      </c>
      <c r="BC117" s="8">
        <v>0.69173830667776603</v>
      </c>
    </row>
    <row r="118" spans="1:55" ht="14" customHeight="1">
      <c r="A118" s="8" t="s">
        <v>23</v>
      </c>
      <c r="B118" s="8" t="s">
        <v>1003</v>
      </c>
      <c r="C118" s="8" t="s">
        <v>129</v>
      </c>
      <c r="D118" s="8">
        <v>0.90940711184744205</v>
      </c>
      <c r="E118" s="8">
        <v>0.25634017359566902</v>
      </c>
      <c r="F118" s="8">
        <v>3.8867344713711599E-4</v>
      </c>
      <c r="H118" s="8" t="s">
        <v>23</v>
      </c>
      <c r="I118" s="8" t="s">
        <v>1051</v>
      </c>
      <c r="J118" s="8" t="s">
        <v>130</v>
      </c>
      <c r="K118" s="8">
        <v>0.59490515986134296</v>
      </c>
      <c r="L118" s="8">
        <v>0.26783965368782198</v>
      </c>
      <c r="M118" s="8">
        <v>2.6342544467329799E-2</v>
      </c>
      <c r="O118" s="8" t="s">
        <v>23</v>
      </c>
      <c r="P118" s="8" t="s">
        <v>1052</v>
      </c>
      <c r="Q118" s="8" t="s">
        <v>129</v>
      </c>
      <c r="R118" s="8">
        <v>0.69390499376049997</v>
      </c>
      <c r="S118" s="8">
        <v>0.26184689927075999</v>
      </c>
      <c r="T118" s="8">
        <v>8.0482026117340497E-3</v>
      </c>
      <c r="V118" s="8" t="s">
        <v>23</v>
      </c>
      <c r="W118" s="8" t="s">
        <v>1042</v>
      </c>
      <c r="X118" s="8" t="s">
        <v>129</v>
      </c>
      <c r="Y118" s="8">
        <v>0.59099246236537994</v>
      </c>
      <c r="Z118" s="8">
        <v>0.399308297224648</v>
      </c>
      <c r="AA118" s="8">
        <v>0.13886243172267501</v>
      </c>
      <c r="AC118" s="8" t="s">
        <v>23</v>
      </c>
      <c r="AD118" s="8" t="s">
        <v>1007</v>
      </c>
      <c r="AE118" s="8" t="s">
        <v>129</v>
      </c>
      <c r="AF118" s="8">
        <v>0.85281569256839695</v>
      </c>
      <c r="AG118" s="8">
        <v>0.171294136492814</v>
      </c>
      <c r="AH118" s="55">
        <v>6.4025178057870003E-7</v>
      </c>
      <c r="AJ118" s="8" t="s">
        <v>23</v>
      </c>
      <c r="AK118" s="8" t="s">
        <v>1053</v>
      </c>
      <c r="AL118" s="8" t="s">
        <v>129</v>
      </c>
      <c r="AM118" s="8">
        <v>0.53294199203777104</v>
      </c>
      <c r="AN118" s="8">
        <v>0.19497697388210999</v>
      </c>
      <c r="AO118" s="8">
        <v>6.2692031661698696E-3</v>
      </c>
      <c r="AQ118" s="8" t="s">
        <v>23</v>
      </c>
      <c r="AR118" s="8" t="s">
        <v>1009</v>
      </c>
      <c r="AS118" s="8" t="s">
        <v>129</v>
      </c>
      <c r="AT118" s="8">
        <v>0.23880845358841499</v>
      </c>
      <c r="AU118" s="8">
        <v>8.7456143046672E-2</v>
      </c>
      <c r="AV118" s="8">
        <v>6.3217594600358E-3</v>
      </c>
      <c r="AX118" s="8" t="s">
        <v>23</v>
      </c>
      <c r="AY118" s="8" t="s">
        <v>1013</v>
      </c>
      <c r="AZ118" s="8" t="s">
        <v>129</v>
      </c>
      <c r="BA118" s="8">
        <v>-3.4850334828687997E-2</v>
      </c>
      <c r="BB118" s="8">
        <v>9.9686540746998897E-2</v>
      </c>
      <c r="BC118" s="8">
        <v>0.72663951190758802</v>
      </c>
    </row>
    <row r="119" spans="1:55" ht="14" customHeight="1">
      <c r="A119" s="8" t="s">
        <v>23</v>
      </c>
      <c r="B119" s="8" t="s">
        <v>1003</v>
      </c>
      <c r="C119" s="8" t="s">
        <v>130</v>
      </c>
      <c r="D119" s="8">
        <v>0.86019701329639098</v>
      </c>
      <c r="E119" s="8">
        <v>0.25785131189107302</v>
      </c>
      <c r="F119" s="8">
        <v>8.4987191983209199E-4</v>
      </c>
      <c r="H119" s="8" t="s">
        <v>23</v>
      </c>
      <c r="I119" s="8" t="s">
        <v>1051</v>
      </c>
      <c r="J119" s="8" t="s">
        <v>131</v>
      </c>
      <c r="K119" s="8">
        <v>0.57274925478363004</v>
      </c>
      <c r="L119" s="8">
        <v>0.26878059580722302</v>
      </c>
      <c r="M119" s="8">
        <v>3.3095945686570802E-2</v>
      </c>
      <c r="O119" s="8" t="s">
        <v>23</v>
      </c>
      <c r="P119" s="8" t="s">
        <v>1052</v>
      </c>
      <c r="Q119" s="8" t="s">
        <v>130</v>
      </c>
      <c r="R119" s="8">
        <v>0.66389788349201995</v>
      </c>
      <c r="S119" s="8">
        <v>0.261705672540409</v>
      </c>
      <c r="T119" s="8">
        <v>1.11867263707086E-2</v>
      </c>
      <c r="V119" s="8" t="s">
        <v>23</v>
      </c>
      <c r="W119" s="8" t="s">
        <v>1042</v>
      </c>
      <c r="X119" s="8" t="s">
        <v>130</v>
      </c>
      <c r="Y119" s="8">
        <v>0.51879220062161202</v>
      </c>
      <c r="Z119" s="8">
        <v>0.39866989759471499</v>
      </c>
      <c r="AA119" s="8">
        <v>0.19315315853918999</v>
      </c>
      <c r="AC119" s="8" t="s">
        <v>23</v>
      </c>
      <c r="AD119" s="8" t="s">
        <v>1007</v>
      </c>
      <c r="AE119" s="8" t="s">
        <v>130</v>
      </c>
      <c r="AF119" s="8">
        <v>0.81781943681736902</v>
      </c>
      <c r="AG119" s="8">
        <v>0.169501583221041</v>
      </c>
      <c r="AH119" s="55">
        <v>1.4010982218129901E-6</v>
      </c>
      <c r="AJ119" s="8" t="s">
        <v>23</v>
      </c>
      <c r="AK119" s="8" t="s">
        <v>1053</v>
      </c>
      <c r="AL119" s="8" t="s">
        <v>130</v>
      </c>
      <c r="AM119" s="8">
        <v>0.48913635971154901</v>
      </c>
      <c r="AN119" s="8">
        <v>0.19472209568024099</v>
      </c>
      <c r="AO119" s="8">
        <v>1.20058775543152E-2</v>
      </c>
      <c r="AQ119" s="8" t="s">
        <v>23</v>
      </c>
      <c r="AR119" s="8" t="s">
        <v>1009</v>
      </c>
      <c r="AS119" s="8" t="s">
        <v>130</v>
      </c>
      <c r="AT119" s="8">
        <v>0.22389725777957301</v>
      </c>
      <c r="AU119" s="8">
        <v>8.7107785522914705E-2</v>
      </c>
      <c r="AV119" s="8">
        <v>1.01596617297929E-2</v>
      </c>
      <c r="AX119" s="8" t="s">
        <v>23</v>
      </c>
      <c r="AY119" s="8" t="s">
        <v>1013</v>
      </c>
      <c r="AZ119" s="8" t="s">
        <v>130</v>
      </c>
      <c r="BA119" s="8">
        <v>-4.49072933254656E-2</v>
      </c>
      <c r="BB119" s="8">
        <v>9.9316437176157901E-2</v>
      </c>
      <c r="BC119" s="8">
        <v>0.65115101592731806</v>
      </c>
    </row>
    <row r="120" spans="1:55" ht="14" customHeight="1">
      <c r="A120" s="8" t="s">
        <v>23</v>
      </c>
      <c r="B120" s="8" t="s">
        <v>1003</v>
      </c>
      <c r="C120" s="8" t="s">
        <v>131</v>
      </c>
      <c r="D120" s="8">
        <v>0.84994242600325098</v>
      </c>
      <c r="E120" s="8">
        <v>0.25912658214893503</v>
      </c>
      <c r="F120" s="8">
        <v>1.03796811609489E-3</v>
      </c>
      <c r="H120" s="8" t="s">
        <v>23</v>
      </c>
      <c r="I120" s="8" t="s">
        <v>1051</v>
      </c>
      <c r="J120" s="8" t="s">
        <v>132</v>
      </c>
      <c r="K120" s="8">
        <v>0.61495586459483598</v>
      </c>
      <c r="L120" s="8">
        <v>0.26830843575887398</v>
      </c>
      <c r="M120" s="8">
        <v>2.1907163783606201E-2</v>
      </c>
      <c r="O120" s="8" t="s">
        <v>23</v>
      </c>
      <c r="P120" s="8" t="s">
        <v>1052</v>
      </c>
      <c r="Q120" s="8" t="s">
        <v>131</v>
      </c>
      <c r="R120" s="8">
        <v>0.67609671383119996</v>
      </c>
      <c r="S120" s="8">
        <v>0.26261172404437</v>
      </c>
      <c r="T120" s="8">
        <v>1.0038195912344E-2</v>
      </c>
      <c r="V120" s="8" t="s">
        <v>23</v>
      </c>
      <c r="W120" s="8" t="s">
        <v>1042</v>
      </c>
      <c r="X120" s="8" t="s">
        <v>131</v>
      </c>
      <c r="Y120" s="8">
        <v>0.58322826526833105</v>
      </c>
      <c r="Z120" s="8">
        <v>0.40201191784400098</v>
      </c>
      <c r="AA120" s="8">
        <v>0.14684292154782799</v>
      </c>
      <c r="AC120" s="8" t="s">
        <v>23</v>
      </c>
      <c r="AD120" s="8" t="s">
        <v>1007</v>
      </c>
      <c r="AE120" s="8" t="s">
        <v>131</v>
      </c>
      <c r="AF120" s="8">
        <v>0.82224347576844303</v>
      </c>
      <c r="AG120" s="8">
        <v>0.17199981462056699</v>
      </c>
      <c r="AH120" s="55">
        <v>1.7486804271975801E-6</v>
      </c>
      <c r="AJ120" s="8" t="s">
        <v>23</v>
      </c>
      <c r="AK120" s="8" t="s">
        <v>1053</v>
      </c>
      <c r="AL120" s="8" t="s">
        <v>131</v>
      </c>
      <c r="AM120" s="8">
        <v>0.49719579037886902</v>
      </c>
      <c r="AN120" s="8">
        <v>0.195557528618753</v>
      </c>
      <c r="AO120" s="8">
        <v>1.1007746074839699E-2</v>
      </c>
      <c r="AQ120" s="8" t="s">
        <v>23</v>
      </c>
      <c r="AR120" s="8" t="s">
        <v>1009</v>
      </c>
      <c r="AS120" s="8" t="s">
        <v>131</v>
      </c>
      <c r="AT120" s="8">
        <v>0.24076732751298099</v>
      </c>
      <c r="AU120" s="8">
        <v>8.7806745555340404E-2</v>
      </c>
      <c r="AV120" s="8">
        <v>6.1063734873164398E-3</v>
      </c>
      <c r="AX120" s="8" t="s">
        <v>23</v>
      </c>
      <c r="AY120" s="8" t="s">
        <v>1013</v>
      </c>
      <c r="AZ120" s="8" t="s">
        <v>131</v>
      </c>
      <c r="BA120" s="8">
        <v>-2.9173408680365401E-2</v>
      </c>
      <c r="BB120" s="8">
        <v>9.98635653419091E-2</v>
      </c>
      <c r="BC120" s="8">
        <v>0.77018519851568701</v>
      </c>
    </row>
    <row r="121" spans="1:55" ht="14" customHeight="1">
      <c r="A121" s="8" t="s">
        <v>23</v>
      </c>
      <c r="B121" s="8" t="s">
        <v>1003</v>
      </c>
      <c r="C121" s="8" t="s">
        <v>132</v>
      </c>
      <c r="D121" s="8">
        <v>0.86370083366037198</v>
      </c>
      <c r="E121" s="8">
        <v>0.25869073257861802</v>
      </c>
      <c r="F121" s="8">
        <v>8.41596028718425E-4</v>
      </c>
      <c r="H121" s="8" t="s">
        <v>23</v>
      </c>
      <c r="I121" s="8" t="s">
        <v>1051</v>
      </c>
      <c r="J121" s="8" t="s">
        <v>133</v>
      </c>
      <c r="K121" s="8">
        <v>0.60137123964001704</v>
      </c>
      <c r="L121" s="8">
        <v>0.26815259872779901</v>
      </c>
      <c r="M121" s="8">
        <v>2.49196786788701E-2</v>
      </c>
      <c r="O121" s="8" t="s">
        <v>23</v>
      </c>
      <c r="P121" s="8" t="s">
        <v>1052</v>
      </c>
      <c r="Q121" s="8" t="s">
        <v>132</v>
      </c>
      <c r="R121" s="8">
        <v>0.69172391268248601</v>
      </c>
      <c r="S121" s="8">
        <v>0.262092588109817</v>
      </c>
      <c r="T121" s="8">
        <v>8.3093376520423003E-3</v>
      </c>
      <c r="V121" s="8" t="s">
        <v>23</v>
      </c>
      <c r="W121" s="8" t="s">
        <v>1042</v>
      </c>
      <c r="X121" s="8" t="s">
        <v>132</v>
      </c>
      <c r="Y121" s="8">
        <v>0.52968717570189805</v>
      </c>
      <c r="Z121" s="8">
        <v>0.40104412452757099</v>
      </c>
      <c r="AA121" s="8">
        <v>0.186577959661057</v>
      </c>
      <c r="AC121" s="8" t="s">
        <v>23</v>
      </c>
      <c r="AD121" s="8" t="s">
        <v>1007</v>
      </c>
      <c r="AE121" s="8" t="s">
        <v>132</v>
      </c>
      <c r="AF121" s="8">
        <v>0.84405176305280905</v>
      </c>
      <c r="AG121" s="8">
        <v>0.17189031074028799</v>
      </c>
      <c r="AH121" s="55">
        <v>9.0886534118307902E-7</v>
      </c>
      <c r="AJ121" s="8" t="s">
        <v>23</v>
      </c>
      <c r="AK121" s="8" t="s">
        <v>1053</v>
      </c>
      <c r="AL121" s="8" t="s">
        <v>132</v>
      </c>
      <c r="AM121" s="8">
        <v>0.51086033515434404</v>
      </c>
      <c r="AN121" s="8">
        <v>0.19506894636077199</v>
      </c>
      <c r="AO121" s="8">
        <v>8.8221396822605793E-3</v>
      </c>
      <c r="AQ121" s="8" t="s">
        <v>23</v>
      </c>
      <c r="AR121" s="8" t="s">
        <v>1009</v>
      </c>
      <c r="AS121" s="8" t="s">
        <v>132</v>
      </c>
      <c r="AT121" s="8">
        <v>0.22444985466714401</v>
      </c>
      <c r="AU121" s="8">
        <v>8.7600979906465898E-2</v>
      </c>
      <c r="AV121" s="8">
        <v>1.04016107819611E-2</v>
      </c>
      <c r="AX121" s="8" t="s">
        <v>23</v>
      </c>
      <c r="AY121" s="8" t="s">
        <v>1013</v>
      </c>
      <c r="AZ121" s="8" t="s">
        <v>132</v>
      </c>
      <c r="BA121" s="8">
        <v>-4.7398834640710701E-2</v>
      </c>
      <c r="BB121" s="8">
        <v>9.95179890000297E-2</v>
      </c>
      <c r="BC121" s="8">
        <v>0.63387199986313503</v>
      </c>
    </row>
    <row r="122" spans="1:55" ht="14" customHeight="1">
      <c r="A122" s="8" t="s">
        <v>23</v>
      </c>
      <c r="B122" s="8" t="s">
        <v>1003</v>
      </c>
      <c r="C122" s="8" t="s">
        <v>133</v>
      </c>
      <c r="D122" s="8">
        <v>0.86877663173443698</v>
      </c>
      <c r="E122" s="8">
        <v>0.25834283333001101</v>
      </c>
      <c r="F122" s="8">
        <v>7.71331451428215E-4</v>
      </c>
      <c r="H122" s="8" t="s">
        <v>23</v>
      </c>
      <c r="I122" s="8" t="s">
        <v>1051</v>
      </c>
      <c r="J122" s="8" t="s">
        <v>134</v>
      </c>
      <c r="K122" s="8">
        <v>0.61579241520405803</v>
      </c>
      <c r="L122" s="8">
        <v>0.268350988171011</v>
      </c>
      <c r="M122" s="8">
        <v>2.1748740871517701E-2</v>
      </c>
      <c r="O122" s="8" t="s">
        <v>23</v>
      </c>
      <c r="P122" s="8" t="s">
        <v>1052</v>
      </c>
      <c r="Q122" s="8" t="s">
        <v>133</v>
      </c>
      <c r="R122" s="8">
        <v>0.68437973912414096</v>
      </c>
      <c r="S122" s="8">
        <v>0.26170410075321898</v>
      </c>
      <c r="T122" s="8">
        <v>8.9203984361720407E-3</v>
      </c>
      <c r="V122" s="8" t="s">
        <v>23</v>
      </c>
      <c r="W122" s="8" t="s">
        <v>1042</v>
      </c>
      <c r="X122" s="8" t="s">
        <v>133</v>
      </c>
      <c r="Y122" s="8">
        <v>0.55523434535346805</v>
      </c>
      <c r="Z122" s="8">
        <v>0.400878397183838</v>
      </c>
      <c r="AA122" s="8">
        <v>0.16603891708611199</v>
      </c>
      <c r="AC122" s="8" t="s">
        <v>23</v>
      </c>
      <c r="AD122" s="8" t="s">
        <v>1007</v>
      </c>
      <c r="AE122" s="8" t="s">
        <v>133</v>
      </c>
      <c r="AF122" s="8">
        <v>0.85060516164678002</v>
      </c>
      <c r="AG122" s="8">
        <v>0.171093318986032</v>
      </c>
      <c r="AH122" s="55">
        <v>6.6407370149305398E-7</v>
      </c>
      <c r="AJ122" s="8" t="s">
        <v>23</v>
      </c>
      <c r="AK122" s="8" t="s">
        <v>1053</v>
      </c>
      <c r="AL122" s="8" t="s">
        <v>133</v>
      </c>
      <c r="AM122" s="8">
        <v>0.51742283244735199</v>
      </c>
      <c r="AN122" s="8">
        <v>0.19477605383562299</v>
      </c>
      <c r="AO122" s="8">
        <v>7.8956155873620495E-3</v>
      </c>
      <c r="AQ122" s="8" t="s">
        <v>23</v>
      </c>
      <c r="AR122" s="8" t="s">
        <v>1009</v>
      </c>
      <c r="AS122" s="8" t="s">
        <v>133</v>
      </c>
      <c r="AT122" s="8">
        <v>0.24455959306557301</v>
      </c>
      <c r="AU122" s="8">
        <v>8.6081819202482507E-2</v>
      </c>
      <c r="AV122" s="8">
        <v>4.49704371324894E-3</v>
      </c>
      <c r="AX122" s="8" t="s">
        <v>23</v>
      </c>
      <c r="AY122" s="8" t="s">
        <v>1013</v>
      </c>
      <c r="AZ122" s="8" t="s">
        <v>133</v>
      </c>
      <c r="BA122" s="8">
        <v>-3.00648033271433E-2</v>
      </c>
      <c r="BB122" s="8">
        <v>9.9029870684833696E-2</v>
      </c>
      <c r="BC122" s="8">
        <v>0.76143777134792601</v>
      </c>
    </row>
    <row r="123" spans="1:55" ht="14" customHeight="1">
      <c r="A123" s="8" t="s">
        <v>23</v>
      </c>
      <c r="B123" s="8" t="s">
        <v>1003</v>
      </c>
      <c r="C123" s="8" t="s">
        <v>134</v>
      </c>
      <c r="D123" s="8">
        <v>0.88683990241508903</v>
      </c>
      <c r="E123" s="8">
        <v>0.25839404311525599</v>
      </c>
      <c r="F123" s="8">
        <v>5.9887789534547196E-4</v>
      </c>
      <c r="H123" s="8" t="s">
        <v>23</v>
      </c>
      <c r="I123" s="8" t="s">
        <v>1051</v>
      </c>
      <c r="J123" s="8" t="s">
        <v>135</v>
      </c>
      <c r="K123" s="8">
        <v>0.58017439115675695</v>
      </c>
      <c r="L123" s="8">
        <v>0.27094344085050298</v>
      </c>
      <c r="M123" s="8">
        <v>3.2248900951319701E-2</v>
      </c>
      <c r="O123" s="8" t="s">
        <v>23</v>
      </c>
      <c r="P123" s="8" t="s">
        <v>1052</v>
      </c>
      <c r="Q123" s="8" t="s">
        <v>134</v>
      </c>
      <c r="R123" s="8">
        <v>0.65735368752068801</v>
      </c>
      <c r="S123" s="8">
        <v>0.26206815421614599</v>
      </c>
      <c r="T123" s="8">
        <v>1.2130296236456501E-2</v>
      </c>
      <c r="V123" s="8" t="s">
        <v>23</v>
      </c>
      <c r="W123" s="8" t="s">
        <v>1042</v>
      </c>
      <c r="X123" s="8" t="s">
        <v>134</v>
      </c>
      <c r="Y123" s="8">
        <v>0.49409694345245198</v>
      </c>
      <c r="Z123" s="8">
        <v>0.39849242827449</v>
      </c>
      <c r="AA123" s="8">
        <v>0.21500664554357499</v>
      </c>
      <c r="AC123" s="8" t="s">
        <v>23</v>
      </c>
      <c r="AD123" s="8" t="s">
        <v>1007</v>
      </c>
      <c r="AE123" s="8" t="s">
        <v>134</v>
      </c>
      <c r="AF123" s="8">
        <v>0.84033479454082805</v>
      </c>
      <c r="AG123" s="8">
        <v>0.17196153685746801</v>
      </c>
      <c r="AH123" s="55">
        <v>1.0250882170294601E-6</v>
      </c>
      <c r="AJ123" s="8" t="s">
        <v>23</v>
      </c>
      <c r="AK123" s="8" t="s">
        <v>1053</v>
      </c>
      <c r="AL123" s="8" t="s">
        <v>134</v>
      </c>
      <c r="AM123" s="8">
        <v>0.51433701345592497</v>
      </c>
      <c r="AN123" s="8">
        <v>0.19511626320028999</v>
      </c>
      <c r="AO123" s="8">
        <v>8.3876372949305607E-3</v>
      </c>
      <c r="AQ123" s="8" t="s">
        <v>23</v>
      </c>
      <c r="AR123" s="8" t="s">
        <v>1009</v>
      </c>
      <c r="AS123" s="8" t="s">
        <v>134</v>
      </c>
      <c r="AT123" s="8">
        <v>0.23817589257130201</v>
      </c>
      <c r="AU123" s="8">
        <v>8.7641605192894795E-2</v>
      </c>
      <c r="AV123" s="8">
        <v>6.5754863497905899E-3</v>
      </c>
      <c r="AX123" s="8" t="s">
        <v>23</v>
      </c>
      <c r="AY123" s="8" t="s">
        <v>1013</v>
      </c>
      <c r="AZ123" s="8" t="s">
        <v>134</v>
      </c>
      <c r="BA123" s="8">
        <v>-2.8260018262303899E-2</v>
      </c>
      <c r="BB123" s="8">
        <v>9.9415759814628704E-2</v>
      </c>
      <c r="BC123" s="8">
        <v>0.77621041015484404</v>
      </c>
    </row>
    <row r="124" spans="1:55" ht="14" customHeight="1">
      <c r="A124" s="8" t="s">
        <v>23</v>
      </c>
      <c r="B124" s="8" t="s">
        <v>1003</v>
      </c>
      <c r="C124" s="8" t="s">
        <v>135</v>
      </c>
      <c r="D124" s="8">
        <v>0.84913363306011602</v>
      </c>
      <c r="E124" s="8">
        <v>0.260962781368973</v>
      </c>
      <c r="F124" s="8">
        <v>1.13852552899095E-3</v>
      </c>
      <c r="H124" s="8" t="s">
        <v>23</v>
      </c>
      <c r="I124" s="8" t="s">
        <v>1051</v>
      </c>
      <c r="J124" s="8" t="s">
        <v>136</v>
      </c>
      <c r="K124" s="8">
        <v>0.60001165409414703</v>
      </c>
      <c r="L124" s="8">
        <v>0.26829014207469998</v>
      </c>
      <c r="M124" s="8">
        <v>2.5323732082034499E-2</v>
      </c>
      <c r="O124" s="8" t="s">
        <v>23</v>
      </c>
      <c r="P124" s="8" t="s">
        <v>1052</v>
      </c>
      <c r="Q124" s="8" t="s">
        <v>135</v>
      </c>
      <c r="R124" s="8">
        <v>0.70658223199270598</v>
      </c>
      <c r="S124" s="8">
        <v>0.26422488833709901</v>
      </c>
      <c r="T124" s="8">
        <v>7.4914496991487899E-3</v>
      </c>
      <c r="V124" s="8" t="s">
        <v>23</v>
      </c>
      <c r="W124" s="8" t="s">
        <v>1042</v>
      </c>
      <c r="X124" s="8" t="s">
        <v>135</v>
      </c>
      <c r="Y124" s="8">
        <v>0.63869956412135098</v>
      </c>
      <c r="Z124" s="8">
        <v>0.40304548013154801</v>
      </c>
      <c r="AA124" s="8">
        <v>0.113038238906382</v>
      </c>
      <c r="AC124" s="8" t="s">
        <v>23</v>
      </c>
      <c r="AD124" s="8" t="s">
        <v>1007</v>
      </c>
      <c r="AE124" s="8" t="s">
        <v>135</v>
      </c>
      <c r="AF124" s="8">
        <v>0.84241328192079101</v>
      </c>
      <c r="AG124" s="8">
        <v>0.17340813381057199</v>
      </c>
      <c r="AH124" s="55">
        <v>1.18589260360401E-6</v>
      </c>
      <c r="AJ124" s="8" t="s">
        <v>23</v>
      </c>
      <c r="AK124" s="8" t="s">
        <v>1053</v>
      </c>
      <c r="AL124" s="8" t="s">
        <v>135</v>
      </c>
      <c r="AM124" s="8">
        <v>0.50733177732733103</v>
      </c>
      <c r="AN124" s="8">
        <v>0.19676394118058399</v>
      </c>
      <c r="AO124" s="8">
        <v>9.9265403150107893E-3</v>
      </c>
      <c r="AQ124" s="8" t="s">
        <v>23</v>
      </c>
      <c r="AR124" s="8" t="s">
        <v>1009</v>
      </c>
      <c r="AS124" s="8" t="s">
        <v>135</v>
      </c>
      <c r="AT124" s="8">
        <v>0.23388833299814099</v>
      </c>
      <c r="AU124" s="8">
        <v>8.8530743801144396E-2</v>
      </c>
      <c r="AV124" s="8">
        <v>8.2445250069455803E-3</v>
      </c>
      <c r="AX124" s="8" t="s">
        <v>23</v>
      </c>
      <c r="AY124" s="8" t="s">
        <v>1013</v>
      </c>
      <c r="AZ124" s="8" t="s">
        <v>135</v>
      </c>
      <c r="BA124" s="8">
        <v>-4.5371178839111098E-2</v>
      </c>
      <c r="BB124" s="8">
        <v>0.10056372622912101</v>
      </c>
      <c r="BC124" s="8">
        <v>0.65186815859224401</v>
      </c>
    </row>
    <row r="125" spans="1:55" ht="14" customHeight="1">
      <c r="A125" s="8" t="s">
        <v>23</v>
      </c>
      <c r="B125" s="8" t="s">
        <v>1003</v>
      </c>
      <c r="C125" s="8" t="s">
        <v>136</v>
      </c>
      <c r="D125" s="8">
        <v>0.86546872942903097</v>
      </c>
      <c r="E125" s="8">
        <v>0.25842828778486199</v>
      </c>
      <c r="F125" s="8">
        <v>8.1112411953964498E-4</v>
      </c>
      <c r="H125" s="8" t="s">
        <v>23</v>
      </c>
      <c r="I125" s="8" t="s">
        <v>1051</v>
      </c>
      <c r="J125" s="8" t="s">
        <v>137</v>
      </c>
      <c r="K125" s="8">
        <v>0.59825106245708304</v>
      </c>
      <c r="L125" s="8">
        <v>0.26798765071383401</v>
      </c>
      <c r="M125" s="8">
        <v>2.5589663661657099E-2</v>
      </c>
      <c r="O125" s="8" t="s">
        <v>23</v>
      </c>
      <c r="P125" s="8" t="s">
        <v>1052</v>
      </c>
      <c r="Q125" s="8" t="s">
        <v>136</v>
      </c>
      <c r="R125" s="8">
        <v>0.699091220477016</v>
      </c>
      <c r="S125" s="8">
        <v>0.26176816458244101</v>
      </c>
      <c r="T125" s="8">
        <v>7.5704476540122499E-3</v>
      </c>
      <c r="V125" s="8" t="s">
        <v>23</v>
      </c>
      <c r="W125" s="8" t="s">
        <v>1042</v>
      </c>
      <c r="X125" s="8" t="s">
        <v>136</v>
      </c>
      <c r="Y125" s="8">
        <v>0.56808404503369503</v>
      </c>
      <c r="Z125" s="8">
        <v>0.400699950195191</v>
      </c>
      <c r="AA125" s="8">
        <v>0.15626982317325799</v>
      </c>
      <c r="AC125" s="8" t="s">
        <v>23</v>
      </c>
      <c r="AD125" s="8" t="s">
        <v>1007</v>
      </c>
      <c r="AE125" s="8" t="s">
        <v>136</v>
      </c>
      <c r="AF125" s="8">
        <v>0.848904685212584</v>
      </c>
      <c r="AG125" s="8">
        <v>0.171412035563837</v>
      </c>
      <c r="AH125" s="55">
        <v>7.3295550785553396E-7</v>
      </c>
      <c r="AJ125" s="8" t="s">
        <v>23</v>
      </c>
      <c r="AK125" s="8" t="s">
        <v>1053</v>
      </c>
      <c r="AL125" s="8" t="s">
        <v>136</v>
      </c>
      <c r="AM125" s="8">
        <v>0.51957976393553196</v>
      </c>
      <c r="AN125" s="8">
        <v>0.19488117145213699</v>
      </c>
      <c r="AO125" s="8">
        <v>7.6728579599925099E-3</v>
      </c>
      <c r="AQ125" s="8" t="s">
        <v>23</v>
      </c>
      <c r="AR125" s="8" t="s">
        <v>1009</v>
      </c>
      <c r="AS125" s="8" t="s">
        <v>136</v>
      </c>
      <c r="AT125" s="8">
        <v>0.231948205959186</v>
      </c>
      <c r="AU125" s="8">
        <v>8.7741293974259602E-2</v>
      </c>
      <c r="AV125" s="8">
        <v>8.2042453250493006E-3</v>
      </c>
      <c r="AX125" s="8" t="s">
        <v>23</v>
      </c>
      <c r="AY125" s="8" t="s">
        <v>1013</v>
      </c>
      <c r="AZ125" s="8" t="s">
        <v>136</v>
      </c>
      <c r="BA125" s="8">
        <v>-4.0138192818926E-2</v>
      </c>
      <c r="BB125" s="8">
        <v>9.97106981423308E-2</v>
      </c>
      <c r="BC125" s="8">
        <v>0.68728187191278001</v>
      </c>
    </row>
    <row r="126" spans="1:55" ht="14" customHeight="1">
      <c r="A126" s="8" t="s">
        <v>23</v>
      </c>
      <c r="B126" s="8" t="s">
        <v>1003</v>
      </c>
      <c r="C126" s="8" t="s">
        <v>137</v>
      </c>
      <c r="D126" s="8">
        <v>0.86417698374606799</v>
      </c>
      <c r="E126" s="8">
        <v>0.25814795789927403</v>
      </c>
      <c r="F126" s="8">
        <v>8.1513570389923104E-4</v>
      </c>
      <c r="H126" s="8" t="s">
        <v>23</v>
      </c>
      <c r="I126" s="8" t="s">
        <v>1051</v>
      </c>
      <c r="J126" s="8" t="s">
        <v>138</v>
      </c>
      <c r="K126" s="8">
        <v>0.60456188049180504</v>
      </c>
      <c r="L126" s="8">
        <v>0.26816320499232998</v>
      </c>
      <c r="M126" s="8">
        <v>2.4167558065429501E-2</v>
      </c>
      <c r="O126" s="8" t="s">
        <v>23</v>
      </c>
      <c r="P126" s="8" t="s">
        <v>1052</v>
      </c>
      <c r="Q126" s="8" t="s">
        <v>137</v>
      </c>
      <c r="R126" s="8">
        <v>0.69387211397631898</v>
      </c>
      <c r="S126" s="8">
        <v>0.26183228070435399</v>
      </c>
      <c r="T126" s="8">
        <v>8.0476694743612902E-3</v>
      </c>
      <c r="V126" s="8" t="s">
        <v>23</v>
      </c>
      <c r="W126" s="8" t="s">
        <v>1042</v>
      </c>
      <c r="X126" s="8" t="s">
        <v>137</v>
      </c>
      <c r="Y126" s="8">
        <v>0.54706725918402899</v>
      </c>
      <c r="Z126" s="8">
        <v>0.40111171409362201</v>
      </c>
      <c r="AA126" s="8">
        <v>0.172606109734285</v>
      </c>
      <c r="AC126" s="8" t="s">
        <v>23</v>
      </c>
      <c r="AD126" s="8" t="s">
        <v>1007</v>
      </c>
      <c r="AE126" s="8" t="s">
        <v>137</v>
      </c>
      <c r="AF126" s="8">
        <v>0.839749761119159</v>
      </c>
      <c r="AG126" s="8">
        <v>0.17172138033724299</v>
      </c>
      <c r="AH126" s="55">
        <v>1.00739931992469E-6</v>
      </c>
      <c r="AJ126" s="8" t="s">
        <v>23</v>
      </c>
      <c r="AK126" s="8" t="s">
        <v>1053</v>
      </c>
      <c r="AL126" s="8" t="s">
        <v>137</v>
      </c>
      <c r="AM126" s="8">
        <v>0.50513325292496003</v>
      </c>
      <c r="AN126" s="8">
        <v>0.19477683204159599</v>
      </c>
      <c r="AO126" s="8">
        <v>9.5033566261192703E-3</v>
      </c>
      <c r="AQ126" s="8" t="s">
        <v>23</v>
      </c>
      <c r="AR126" s="8" t="s">
        <v>1009</v>
      </c>
      <c r="AS126" s="8" t="s">
        <v>137</v>
      </c>
      <c r="AT126" s="8">
        <v>0.229040666617703</v>
      </c>
      <c r="AU126" s="8">
        <v>8.7696668743613704E-2</v>
      </c>
      <c r="AV126" s="8">
        <v>9.0083428252523603E-3</v>
      </c>
      <c r="AX126" s="8" t="s">
        <v>23</v>
      </c>
      <c r="AY126" s="8" t="s">
        <v>1013</v>
      </c>
      <c r="AZ126" s="8" t="s">
        <v>137</v>
      </c>
      <c r="BA126" s="8">
        <v>-4.7014073800541699E-2</v>
      </c>
      <c r="BB126" s="8">
        <v>9.9262800072417001E-2</v>
      </c>
      <c r="BC126" s="8">
        <v>0.63576209855548904</v>
      </c>
    </row>
    <row r="127" spans="1:55" ht="14" customHeight="1">
      <c r="A127" s="8" t="s">
        <v>23</v>
      </c>
      <c r="B127" s="8" t="s">
        <v>1003</v>
      </c>
      <c r="C127" s="8" t="s">
        <v>138</v>
      </c>
      <c r="D127" s="8">
        <v>0.86252688044865</v>
      </c>
      <c r="E127" s="8">
        <v>0.25827795700796302</v>
      </c>
      <c r="F127" s="8">
        <v>8.3920409393440905E-4</v>
      </c>
      <c r="H127" s="8" t="s">
        <v>23</v>
      </c>
      <c r="I127" s="8" t="s">
        <v>1051</v>
      </c>
      <c r="J127" s="8" t="s">
        <v>139</v>
      </c>
      <c r="K127" s="8">
        <v>0.620671857301063</v>
      </c>
      <c r="L127" s="8">
        <v>0.267775491389456</v>
      </c>
      <c r="M127" s="8">
        <v>2.0455762212768E-2</v>
      </c>
      <c r="O127" s="8" t="s">
        <v>23</v>
      </c>
      <c r="P127" s="8" t="s">
        <v>1052</v>
      </c>
      <c r="Q127" s="8" t="s">
        <v>138</v>
      </c>
      <c r="R127" s="8">
        <v>0.68594171488407996</v>
      </c>
      <c r="S127" s="8">
        <v>0.26178746191598401</v>
      </c>
      <c r="T127" s="8">
        <v>8.7872101725144994E-3</v>
      </c>
      <c r="V127" s="8" t="s">
        <v>23</v>
      </c>
      <c r="W127" s="8" t="s">
        <v>1042</v>
      </c>
      <c r="X127" s="8" t="s">
        <v>138</v>
      </c>
      <c r="Y127" s="8">
        <v>0.555194360212796</v>
      </c>
      <c r="Z127" s="8">
        <v>0.401077644044112</v>
      </c>
      <c r="AA127" s="8">
        <v>0.16627990992771199</v>
      </c>
      <c r="AC127" s="8" t="s">
        <v>23</v>
      </c>
      <c r="AD127" s="8" t="s">
        <v>1007</v>
      </c>
      <c r="AE127" s="8" t="s">
        <v>138</v>
      </c>
      <c r="AF127" s="8">
        <v>0.82514243315535596</v>
      </c>
      <c r="AG127" s="8">
        <v>0.171082162382557</v>
      </c>
      <c r="AH127" s="55">
        <v>1.4136040654086601E-6</v>
      </c>
      <c r="AJ127" s="8" t="s">
        <v>23</v>
      </c>
      <c r="AK127" s="8" t="s">
        <v>1053</v>
      </c>
      <c r="AL127" s="8" t="s">
        <v>138</v>
      </c>
      <c r="AM127" s="8">
        <v>0.49646265011234703</v>
      </c>
      <c r="AN127" s="8">
        <v>0.19483238716017501</v>
      </c>
      <c r="AO127" s="8">
        <v>1.08295093927903E-2</v>
      </c>
      <c r="AQ127" s="8" t="s">
        <v>23</v>
      </c>
      <c r="AR127" s="8" t="s">
        <v>1009</v>
      </c>
      <c r="AS127" s="8" t="s">
        <v>138</v>
      </c>
      <c r="AT127" s="8">
        <v>0.22700889272925101</v>
      </c>
      <c r="AU127" s="8">
        <v>8.7548523052154006E-2</v>
      </c>
      <c r="AV127" s="8">
        <v>9.5156761978009204E-3</v>
      </c>
      <c r="AX127" s="8" t="s">
        <v>23</v>
      </c>
      <c r="AY127" s="8" t="s">
        <v>1013</v>
      </c>
      <c r="AZ127" s="8" t="s">
        <v>138</v>
      </c>
      <c r="BA127" s="8">
        <v>-4.53195136203077E-2</v>
      </c>
      <c r="BB127" s="8">
        <v>9.9374047188820605E-2</v>
      </c>
      <c r="BC127" s="8">
        <v>0.64835417285202201</v>
      </c>
    </row>
    <row r="128" spans="1:55" ht="14" customHeight="1">
      <c r="A128" s="8" t="s">
        <v>23</v>
      </c>
      <c r="B128" s="8" t="s">
        <v>1003</v>
      </c>
      <c r="C128" s="8" t="s">
        <v>139</v>
      </c>
      <c r="D128" s="8">
        <v>0.88933899653995196</v>
      </c>
      <c r="E128" s="8">
        <v>0.25790605674792599</v>
      </c>
      <c r="F128" s="8">
        <v>5.6411459993739295E-4</v>
      </c>
      <c r="H128" s="8" t="s">
        <v>23</v>
      </c>
      <c r="I128" s="8" t="s">
        <v>1051</v>
      </c>
      <c r="J128" s="8" t="s">
        <v>140</v>
      </c>
      <c r="K128" s="8">
        <v>0.579893176190721</v>
      </c>
      <c r="L128" s="8">
        <v>0.26690737494931599</v>
      </c>
      <c r="M128" s="8">
        <v>2.9807553495445199E-2</v>
      </c>
      <c r="O128" s="8" t="s">
        <v>23</v>
      </c>
      <c r="P128" s="8" t="s">
        <v>1052</v>
      </c>
      <c r="Q128" s="8" t="s">
        <v>139</v>
      </c>
      <c r="R128" s="8">
        <v>0.70894722343625605</v>
      </c>
      <c r="S128" s="8">
        <v>0.26189266601482503</v>
      </c>
      <c r="T128" s="8">
        <v>6.78913083499629E-3</v>
      </c>
      <c r="V128" s="8" t="s">
        <v>23</v>
      </c>
      <c r="W128" s="8" t="s">
        <v>1042</v>
      </c>
      <c r="X128" s="8" t="s">
        <v>139</v>
      </c>
      <c r="Y128" s="8">
        <v>0.57725775977156502</v>
      </c>
      <c r="Z128" s="8">
        <v>0.40057122549492702</v>
      </c>
      <c r="AA128" s="8">
        <v>0.14956026500328001</v>
      </c>
      <c r="AC128" s="8" t="s">
        <v>23</v>
      </c>
      <c r="AD128" s="8" t="s">
        <v>1007</v>
      </c>
      <c r="AE128" s="8" t="s">
        <v>139</v>
      </c>
      <c r="AF128" s="8">
        <v>0.86481410127819403</v>
      </c>
      <c r="AG128" s="8">
        <v>0.16992165837731699</v>
      </c>
      <c r="AH128" s="55">
        <v>3.5903313698376598E-7</v>
      </c>
      <c r="AJ128" s="8" t="s">
        <v>23</v>
      </c>
      <c r="AK128" s="8" t="s">
        <v>1053</v>
      </c>
      <c r="AL128" s="8" t="s">
        <v>139</v>
      </c>
      <c r="AM128" s="8">
        <v>0.53645006610105195</v>
      </c>
      <c r="AN128" s="8">
        <v>0.19496323398662099</v>
      </c>
      <c r="AO128" s="8">
        <v>5.9314912136278902E-3</v>
      </c>
      <c r="AQ128" s="8" t="s">
        <v>23</v>
      </c>
      <c r="AR128" s="8" t="s">
        <v>1009</v>
      </c>
      <c r="AS128" s="8" t="s">
        <v>139</v>
      </c>
      <c r="AT128" s="8">
        <v>0.243106782768822</v>
      </c>
      <c r="AU128" s="8">
        <v>8.6957559689346098E-2</v>
      </c>
      <c r="AV128" s="8">
        <v>5.17883080290844E-3</v>
      </c>
      <c r="AX128" s="8" t="s">
        <v>23</v>
      </c>
      <c r="AY128" s="8" t="s">
        <v>1013</v>
      </c>
      <c r="AZ128" s="8" t="s">
        <v>139</v>
      </c>
      <c r="BA128" s="8">
        <v>-2.6959815580716199E-2</v>
      </c>
      <c r="BB128" s="8">
        <v>9.9045129550521804E-2</v>
      </c>
      <c r="BC128" s="8">
        <v>0.78547032756673096</v>
      </c>
    </row>
    <row r="129" spans="1:55" ht="14" customHeight="1">
      <c r="A129" s="8" t="s">
        <v>23</v>
      </c>
      <c r="B129" s="8" t="s">
        <v>1003</v>
      </c>
      <c r="C129" s="8" t="s">
        <v>140</v>
      </c>
      <c r="D129" s="8">
        <v>0.84881744099933198</v>
      </c>
      <c r="E129" s="8">
        <v>0.25666936869276802</v>
      </c>
      <c r="F129" s="8">
        <v>9.4285365936480495E-4</v>
      </c>
      <c r="H129" s="8" t="s">
        <v>23</v>
      </c>
      <c r="I129" s="8" t="s">
        <v>1051</v>
      </c>
      <c r="J129" s="8" t="s">
        <v>141</v>
      </c>
      <c r="K129" s="8">
        <v>0.61008917350931802</v>
      </c>
      <c r="L129" s="8">
        <v>0.26778016498364898</v>
      </c>
      <c r="M129" s="8">
        <v>2.27074593176671E-2</v>
      </c>
      <c r="O129" s="8" t="s">
        <v>23</v>
      </c>
      <c r="P129" s="8" t="s">
        <v>1052</v>
      </c>
      <c r="Q129" s="8" t="s">
        <v>140</v>
      </c>
      <c r="R129" s="8">
        <v>0.71205949837086902</v>
      </c>
      <c r="S129" s="8">
        <v>0.26169871776185999</v>
      </c>
      <c r="T129" s="8">
        <v>6.5101851212961198E-3</v>
      </c>
      <c r="V129" s="8" t="s">
        <v>23</v>
      </c>
      <c r="W129" s="8" t="s">
        <v>1042</v>
      </c>
      <c r="X129" s="8" t="s">
        <v>140</v>
      </c>
      <c r="Y129" s="8">
        <v>0.55560014378664202</v>
      </c>
      <c r="Z129" s="8">
        <v>0.40083117744021701</v>
      </c>
      <c r="AA129" s="8">
        <v>0.16571023981123101</v>
      </c>
      <c r="AC129" s="8" t="s">
        <v>23</v>
      </c>
      <c r="AD129" s="8" t="s">
        <v>1007</v>
      </c>
      <c r="AE129" s="8" t="s">
        <v>140</v>
      </c>
      <c r="AF129" s="8">
        <v>0.83647664638129404</v>
      </c>
      <c r="AG129" s="8">
        <v>0.17164656480891</v>
      </c>
      <c r="AH129" s="55">
        <v>1.0977708168139501E-6</v>
      </c>
      <c r="AJ129" s="8" t="s">
        <v>23</v>
      </c>
      <c r="AK129" s="8" t="s">
        <v>1053</v>
      </c>
      <c r="AL129" s="8" t="s">
        <v>140</v>
      </c>
      <c r="AM129" s="8">
        <v>0.50056351544657496</v>
      </c>
      <c r="AN129" s="8">
        <v>0.19471298054260699</v>
      </c>
      <c r="AO129" s="8">
        <v>1.0147084804416E-2</v>
      </c>
      <c r="AQ129" s="8" t="s">
        <v>23</v>
      </c>
      <c r="AR129" s="8" t="s">
        <v>1009</v>
      </c>
      <c r="AS129" s="8" t="s">
        <v>140</v>
      </c>
      <c r="AT129" s="8">
        <v>0.22902366814700401</v>
      </c>
      <c r="AU129" s="8">
        <v>8.7652320700666003E-2</v>
      </c>
      <c r="AV129" s="8">
        <v>8.9786798943903706E-3</v>
      </c>
      <c r="AX129" s="8" t="s">
        <v>23</v>
      </c>
      <c r="AY129" s="8" t="s">
        <v>1013</v>
      </c>
      <c r="AZ129" s="8" t="s">
        <v>140</v>
      </c>
      <c r="BA129" s="8">
        <v>-3.7903321833100301E-2</v>
      </c>
      <c r="BB129" s="8">
        <v>9.9697469224566904E-2</v>
      </c>
      <c r="BC129" s="8">
        <v>0.70380928800970599</v>
      </c>
    </row>
    <row r="130" spans="1:55" ht="14" customHeight="1">
      <c r="A130" s="8" t="s">
        <v>23</v>
      </c>
      <c r="B130" s="8" t="s">
        <v>1003</v>
      </c>
      <c r="C130" s="8" t="s">
        <v>141</v>
      </c>
      <c r="D130" s="8">
        <v>0.88528979109907402</v>
      </c>
      <c r="E130" s="8">
        <v>0.25754274246589098</v>
      </c>
      <c r="F130" s="8">
        <v>5.8722340927148096E-4</v>
      </c>
      <c r="H130" s="8" t="s">
        <v>23</v>
      </c>
      <c r="I130" s="8" t="s">
        <v>1051</v>
      </c>
      <c r="J130" s="8" t="s">
        <v>142</v>
      </c>
      <c r="K130" s="8">
        <v>0.61125230844709899</v>
      </c>
      <c r="L130" s="8">
        <v>0.26752739967214401</v>
      </c>
      <c r="M130" s="8">
        <v>2.23233065699542E-2</v>
      </c>
      <c r="O130" s="8" t="s">
        <v>23</v>
      </c>
      <c r="P130" s="8" t="s">
        <v>1052</v>
      </c>
      <c r="Q130" s="8" t="s">
        <v>141</v>
      </c>
      <c r="R130" s="8">
        <v>0.71036970398254795</v>
      </c>
      <c r="S130" s="8">
        <v>0.26183800953848702</v>
      </c>
      <c r="T130" s="8">
        <v>6.6674659742442799E-3</v>
      </c>
      <c r="V130" s="8" t="s">
        <v>23</v>
      </c>
      <c r="W130" s="8" t="s">
        <v>1042</v>
      </c>
      <c r="X130" s="8" t="s">
        <v>141</v>
      </c>
      <c r="Y130" s="8">
        <v>0.56253084542435405</v>
      </c>
      <c r="Z130" s="8">
        <v>0.40098782131385102</v>
      </c>
      <c r="AA130" s="8">
        <v>0.16065779465692001</v>
      </c>
      <c r="AC130" s="8" t="s">
        <v>23</v>
      </c>
      <c r="AD130" s="8" t="s">
        <v>1007</v>
      </c>
      <c r="AE130" s="8" t="s">
        <v>141</v>
      </c>
      <c r="AF130" s="8">
        <v>0.84766481034793595</v>
      </c>
      <c r="AG130" s="8">
        <v>0.17143025273537699</v>
      </c>
      <c r="AH130" s="55">
        <v>7.6275737517345497E-7</v>
      </c>
      <c r="AJ130" s="8" t="s">
        <v>23</v>
      </c>
      <c r="AK130" s="8" t="s">
        <v>1053</v>
      </c>
      <c r="AL130" s="8" t="s">
        <v>141</v>
      </c>
      <c r="AM130" s="8">
        <v>0.51194856431812197</v>
      </c>
      <c r="AN130" s="8">
        <v>0.19479201437034399</v>
      </c>
      <c r="AO130" s="8">
        <v>8.5842964930184507E-3</v>
      </c>
      <c r="AQ130" s="8" t="s">
        <v>23</v>
      </c>
      <c r="AR130" s="8" t="s">
        <v>1009</v>
      </c>
      <c r="AS130" s="8" t="s">
        <v>141</v>
      </c>
      <c r="AT130" s="8">
        <v>0.23497817349472999</v>
      </c>
      <c r="AU130" s="8">
        <v>8.7696291359336806E-2</v>
      </c>
      <c r="AV130" s="8">
        <v>7.3742347621711902E-3</v>
      </c>
      <c r="AX130" s="8" t="s">
        <v>23</v>
      </c>
      <c r="AY130" s="8" t="s">
        <v>1013</v>
      </c>
      <c r="AZ130" s="8" t="s">
        <v>141</v>
      </c>
      <c r="BA130" s="8">
        <v>-3.5953459397988503E-2</v>
      </c>
      <c r="BB130" s="8">
        <v>9.9712112260641597E-2</v>
      </c>
      <c r="BC130" s="8">
        <v>0.71841894658467398</v>
      </c>
    </row>
    <row r="131" spans="1:55" ht="14" customHeight="1">
      <c r="A131" s="8" t="s">
        <v>23</v>
      </c>
      <c r="B131" s="8" t="s">
        <v>1003</v>
      </c>
      <c r="C131" s="8" t="s">
        <v>142</v>
      </c>
      <c r="D131" s="8">
        <v>0.88019086991571605</v>
      </c>
      <c r="E131" s="8">
        <v>0.25776008150603502</v>
      </c>
      <c r="F131" s="8">
        <v>6.3836366466673102E-4</v>
      </c>
      <c r="H131" s="8" t="s">
        <v>23</v>
      </c>
      <c r="I131" s="8" t="s">
        <v>1051</v>
      </c>
      <c r="J131" s="8" t="s">
        <v>143</v>
      </c>
      <c r="K131" s="8">
        <v>0.60731548979608097</v>
      </c>
      <c r="L131" s="8">
        <v>0.26813775620056102</v>
      </c>
      <c r="M131" s="8">
        <v>2.3516462359944999E-2</v>
      </c>
      <c r="O131" s="8" t="s">
        <v>23</v>
      </c>
      <c r="P131" s="8" t="s">
        <v>1052</v>
      </c>
      <c r="Q131" s="8" t="s">
        <v>142</v>
      </c>
      <c r="R131" s="8">
        <v>0.68165417525453098</v>
      </c>
      <c r="S131" s="8">
        <v>0.26172221106717097</v>
      </c>
      <c r="T131" s="8">
        <v>9.2009778693504605E-3</v>
      </c>
      <c r="V131" s="8" t="s">
        <v>23</v>
      </c>
      <c r="W131" s="8" t="s">
        <v>1042</v>
      </c>
      <c r="X131" s="8" t="s">
        <v>142</v>
      </c>
      <c r="Y131" s="8">
        <v>0.55019315113024703</v>
      </c>
      <c r="Z131" s="8">
        <v>0.40100141736268502</v>
      </c>
      <c r="AA131" s="8">
        <v>0.17004852794445399</v>
      </c>
      <c r="AC131" s="8" t="s">
        <v>23</v>
      </c>
      <c r="AD131" s="8" t="s">
        <v>1007</v>
      </c>
      <c r="AE131" s="8" t="s">
        <v>142</v>
      </c>
      <c r="AF131" s="8">
        <v>0.84917384715273303</v>
      </c>
      <c r="AG131" s="8">
        <v>0.17112810106111301</v>
      </c>
      <c r="AH131" s="55">
        <v>6.9695009016409502E-7</v>
      </c>
      <c r="AJ131" s="8" t="s">
        <v>23</v>
      </c>
      <c r="AK131" s="8" t="s">
        <v>1053</v>
      </c>
      <c r="AL131" s="8" t="s">
        <v>142</v>
      </c>
      <c r="AM131" s="8">
        <v>0.51542936194636102</v>
      </c>
      <c r="AN131" s="8">
        <v>0.19471468366238101</v>
      </c>
      <c r="AO131" s="8">
        <v>8.1185190205817007E-3</v>
      </c>
      <c r="AQ131" s="8" t="s">
        <v>23</v>
      </c>
      <c r="AR131" s="8" t="s">
        <v>1009</v>
      </c>
      <c r="AS131" s="8" t="s">
        <v>142</v>
      </c>
      <c r="AT131" s="8">
        <v>0.239633300241923</v>
      </c>
      <c r="AU131" s="8">
        <v>8.7229989110014006E-2</v>
      </c>
      <c r="AV131" s="8">
        <v>6.0116819487454299E-3</v>
      </c>
      <c r="AX131" s="8" t="s">
        <v>23</v>
      </c>
      <c r="AY131" s="8" t="s">
        <v>1013</v>
      </c>
      <c r="AZ131" s="8" t="s">
        <v>142</v>
      </c>
      <c r="BA131" s="8">
        <v>-3.4846941687095498E-2</v>
      </c>
      <c r="BB131" s="8">
        <v>9.9618502053403502E-2</v>
      </c>
      <c r="BC131" s="8">
        <v>0.72648586324814901</v>
      </c>
    </row>
    <row r="132" spans="1:55" ht="14" customHeight="1">
      <c r="A132" s="8" t="s">
        <v>23</v>
      </c>
      <c r="B132" s="8" t="s">
        <v>1003</v>
      </c>
      <c r="C132" s="8" t="s">
        <v>143</v>
      </c>
      <c r="D132" s="8">
        <v>0.86726064179364803</v>
      </c>
      <c r="E132" s="8">
        <v>0.25841327904137001</v>
      </c>
      <c r="F132" s="8">
        <v>7.9050161422579499E-4</v>
      </c>
      <c r="H132" s="8" t="s">
        <v>23</v>
      </c>
      <c r="I132" s="8" t="s">
        <v>1051</v>
      </c>
      <c r="J132" s="8" t="s">
        <v>144</v>
      </c>
      <c r="K132" s="8">
        <v>0.61765208974251296</v>
      </c>
      <c r="L132" s="8">
        <v>0.26682362438235502</v>
      </c>
      <c r="M132" s="8">
        <v>2.0622081637448501E-2</v>
      </c>
      <c r="O132" s="8" t="s">
        <v>23</v>
      </c>
      <c r="P132" s="8" t="s">
        <v>1052</v>
      </c>
      <c r="Q132" s="8" t="s">
        <v>143</v>
      </c>
      <c r="R132" s="8">
        <v>0.70430967135826805</v>
      </c>
      <c r="S132" s="8">
        <v>0.26182531612065102</v>
      </c>
      <c r="T132" s="8">
        <v>7.1452369875702002E-3</v>
      </c>
      <c r="V132" s="8" t="s">
        <v>23</v>
      </c>
      <c r="W132" s="8" t="s">
        <v>1042</v>
      </c>
      <c r="X132" s="8" t="s">
        <v>143</v>
      </c>
      <c r="Y132" s="8">
        <v>0.56911952150333001</v>
      </c>
      <c r="Z132" s="8">
        <v>0.40076522134361298</v>
      </c>
      <c r="AA132" s="8">
        <v>0.155583777641502</v>
      </c>
      <c r="AC132" s="8" t="s">
        <v>23</v>
      </c>
      <c r="AD132" s="8" t="s">
        <v>1007</v>
      </c>
      <c r="AE132" s="8" t="s">
        <v>143</v>
      </c>
      <c r="AF132" s="8">
        <v>0.83604659478077004</v>
      </c>
      <c r="AG132" s="8">
        <v>0.171733551185837</v>
      </c>
      <c r="AH132" s="55">
        <v>1.12575138232704E-6</v>
      </c>
      <c r="AJ132" s="8" t="s">
        <v>23</v>
      </c>
      <c r="AK132" s="8" t="s">
        <v>1053</v>
      </c>
      <c r="AL132" s="8" t="s">
        <v>143</v>
      </c>
      <c r="AM132" s="8">
        <v>0.50714654684688099</v>
      </c>
      <c r="AN132" s="8">
        <v>0.19483045008699401</v>
      </c>
      <c r="AO132" s="8">
        <v>9.2407962014753996E-3</v>
      </c>
      <c r="AQ132" s="8" t="s">
        <v>23</v>
      </c>
      <c r="AR132" s="8" t="s">
        <v>1009</v>
      </c>
      <c r="AS132" s="8" t="s">
        <v>143</v>
      </c>
      <c r="AT132" s="8">
        <v>0.23624945457222299</v>
      </c>
      <c r="AU132" s="8">
        <v>8.7623669204065793E-2</v>
      </c>
      <c r="AV132" s="8">
        <v>7.0139104281417199E-3</v>
      </c>
      <c r="AX132" s="8" t="s">
        <v>23</v>
      </c>
      <c r="AY132" s="8" t="s">
        <v>1013</v>
      </c>
      <c r="AZ132" s="8" t="s">
        <v>143</v>
      </c>
      <c r="BA132" s="8">
        <v>-2.81524231616198E-2</v>
      </c>
      <c r="BB132" s="8">
        <v>9.9112396562692398E-2</v>
      </c>
      <c r="BC132" s="8">
        <v>0.77637556676304198</v>
      </c>
    </row>
    <row r="133" spans="1:55" ht="14" customHeight="1">
      <c r="A133" s="8" t="s">
        <v>23</v>
      </c>
      <c r="B133" s="8" t="s">
        <v>1003</v>
      </c>
      <c r="C133" s="8" t="s">
        <v>144</v>
      </c>
      <c r="D133" s="8">
        <v>0.88167051964387699</v>
      </c>
      <c r="E133" s="8">
        <v>0.25741169674605902</v>
      </c>
      <c r="F133" s="8">
        <v>6.1448777984882098E-4</v>
      </c>
      <c r="H133" s="8" t="s">
        <v>23</v>
      </c>
      <c r="I133" s="8" t="s">
        <v>1051</v>
      </c>
      <c r="J133" s="8" t="s">
        <v>145</v>
      </c>
      <c r="K133" s="8">
        <v>0.61161146452290904</v>
      </c>
      <c r="L133" s="8">
        <v>0.267804032633984</v>
      </c>
      <c r="M133" s="8">
        <v>2.2383152702227901E-2</v>
      </c>
      <c r="O133" s="8" t="s">
        <v>23</v>
      </c>
      <c r="P133" s="8" t="s">
        <v>1052</v>
      </c>
      <c r="Q133" s="8" t="s">
        <v>144</v>
      </c>
      <c r="R133" s="8">
        <v>0.70406876902002402</v>
      </c>
      <c r="S133" s="8">
        <v>0.26165665641750502</v>
      </c>
      <c r="T133" s="8">
        <v>7.1278433143423603E-3</v>
      </c>
      <c r="V133" s="8" t="s">
        <v>23</v>
      </c>
      <c r="W133" s="8" t="s">
        <v>1042</v>
      </c>
      <c r="X133" s="8" t="s">
        <v>144</v>
      </c>
      <c r="Y133" s="8">
        <v>0.581052294991666</v>
      </c>
      <c r="Z133" s="8">
        <v>0.39871710009337802</v>
      </c>
      <c r="AA133" s="8">
        <v>0.14503229622414701</v>
      </c>
      <c r="AC133" s="8" t="s">
        <v>23</v>
      </c>
      <c r="AD133" s="8" t="s">
        <v>1007</v>
      </c>
      <c r="AE133" s="8" t="s">
        <v>144</v>
      </c>
      <c r="AF133" s="8">
        <v>0.843647299860106</v>
      </c>
      <c r="AG133" s="8">
        <v>0.17148328317206499</v>
      </c>
      <c r="AH133" s="55">
        <v>8.6674399977624698E-7</v>
      </c>
      <c r="AJ133" s="8" t="s">
        <v>23</v>
      </c>
      <c r="AK133" s="8" t="s">
        <v>1053</v>
      </c>
      <c r="AL133" s="8" t="s">
        <v>144</v>
      </c>
      <c r="AM133" s="8">
        <v>0.52288066541646006</v>
      </c>
      <c r="AN133" s="8">
        <v>0.194664108473911</v>
      </c>
      <c r="AO133" s="8">
        <v>7.2298781226609E-3</v>
      </c>
      <c r="AQ133" s="8" t="s">
        <v>23</v>
      </c>
      <c r="AR133" s="8" t="s">
        <v>1009</v>
      </c>
      <c r="AS133" s="8" t="s">
        <v>144</v>
      </c>
      <c r="AT133" s="8">
        <v>0.23235790877755499</v>
      </c>
      <c r="AU133" s="8">
        <v>8.7695332260584902E-2</v>
      </c>
      <c r="AV133" s="8">
        <v>8.0586150007595399E-3</v>
      </c>
      <c r="AX133" s="8" t="s">
        <v>23</v>
      </c>
      <c r="AY133" s="8" t="s">
        <v>1013</v>
      </c>
      <c r="AZ133" s="8" t="s">
        <v>144</v>
      </c>
      <c r="BA133" s="8">
        <v>-3.35917810641864E-2</v>
      </c>
      <c r="BB133" s="8">
        <v>9.9461693007883101E-2</v>
      </c>
      <c r="BC133" s="8">
        <v>0.73556224378144697</v>
      </c>
    </row>
    <row r="134" spans="1:55" ht="14" customHeight="1">
      <c r="A134" s="8" t="s">
        <v>23</v>
      </c>
      <c r="B134" s="8" t="s">
        <v>1003</v>
      </c>
      <c r="C134" s="8" t="s">
        <v>145</v>
      </c>
      <c r="D134" s="8">
        <v>0.87727826467465198</v>
      </c>
      <c r="E134" s="8">
        <v>0.258196406748541</v>
      </c>
      <c r="F134" s="8">
        <v>6.79507269512038E-4</v>
      </c>
      <c r="H134" s="8" t="s">
        <v>23</v>
      </c>
      <c r="I134" s="8" t="s">
        <v>1051</v>
      </c>
      <c r="J134" s="8" t="s">
        <v>146</v>
      </c>
      <c r="K134" s="8">
        <v>0.60867620188473304</v>
      </c>
      <c r="L134" s="8">
        <v>0.268198590834829</v>
      </c>
      <c r="M134" s="8">
        <v>2.32380504703622E-2</v>
      </c>
      <c r="O134" s="8" t="s">
        <v>23</v>
      </c>
      <c r="P134" s="8" t="s">
        <v>1052</v>
      </c>
      <c r="Q134" s="8" t="s">
        <v>145</v>
      </c>
      <c r="R134" s="8">
        <v>0.68891391455458595</v>
      </c>
      <c r="S134" s="8">
        <v>0.261937036301017</v>
      </c>
      <c r="T134" s="8">
        <v>8.5366163439858402E-3</v>
      </c>
      <c r="V134" s="8" t="s">
        <v>23</v>
      </c>
      <c r="W134" s="8" t="s">
        <v>1042</v>
      </c>
      <c r="X134" s="8" t="s">
        <v>145</v>
      </c>
      <c r="Y134" s="8">
        <v>0.55816751076723103</v>
      </c>
      <c r="Z134" s="8">
        <v>0.40119752985673901</v>
      </c>
      <c r="AA134" s="8">
        <v>0.164148536440022</v>
      </c>
      <c r="AC134" s="8" t="s">
        <v>23</v>
      </c>
      <c r="AD134" s="8" t="s">
        <v>1007</v>
      </c>
      <c r="AE134" s="8" t="s">
        <v>145</v>
      </c>
      <c r="AF134" s="8">
        <v>0.82579127949043996</v>
      </c>
      <c r="AG134" s="8">
        <v>0.171293868131941</v>
      </c>
      <c r="AH134" s="55">
        <v>1.4290918314282401E-6</v>
      </c>
      <c r="AJ134" s="8" t="s">
        <v>23</v>
      </c>
      <c r="AK134" s="8" t="s">
        <v>1053</v>
      </c>
      <c r="AL134" s="8" t="s">
        <v>145</v>
      </c>
      <c r="AM134" s="8">
        <v>0.49994892332260199</v>
      </c>
      <c r="AN134" s="8">
        <v>0.194854208667642</v>
      </c>
      <c r="AO134" s="8">
        <v>1.02950354688463E-2</v>
      </c>
      <c r="AQ134" s="8" t="s">
        <v>23</v>
      </c>
      <c r="AR134" s="8" t="s">
        <v>1009</v>
      </c>
      <c r="AS134" s="8" t="s">
        <v>145</v>
      </c>
      <c r="AT134" s="8">
        <v>0.228258453909156</v>
      </c>
      <c r="AU134" s="8">
        <v>8.7697017289761606E-2</v>
      </c>
      <c r="AV134" s="8">
        <v>9.2463855885018802E-3</v>
      </c>
      <c r="AX134" s="8" t="s">
        <v>23</v>
      </c>
      <c r="AY134" s="8" t="s">
        <v>1013</v>
      </c>
      <c r="AZ134" s="8" t="s">
        <v>145</v>
      </c>
      <c r="BA134" s="8">
        <v>-3.6576140401190102E-2</v>
      </c>
      <c r="BB134" s="8">
        <v>9.9735884412389397E-2</v>
      </c>
      <c r="BC134" s="8">
        <v>0.71382043025639796</v>
      </c>
    </row>
    <row r="135" spans="1:55" ht="14" customHeight="1">
      <c r="A135" s="8" t="s">
        <v>23</v>
      </c>
      <c r="B135" s="8" t="s">
        <v>1003</v>
      </c>
      <c r="C135" s="8" t="s">
        <v>146</v>
      </c>
      <c r="D135" s="8">
        <v>0.87636050533785603</v>
      </c>
      <c r="E135" s="8">
        <v>0.258389944205279</v>
      </c>
      <c r="F135" s="8">
        <v>6.9480727298548998E-4</v>
      </c>
      <c r="H135" s="8" t="s">
        <v>23</v>
      </c>
      <c r="I135" s="8" t="s">
        <v>1051</v>
      </c>
      <c r="J135" s="8" t="s">
        <v>65</v>
      </c>
      <c r="K135" s="8">
        <v>0.61077514844846703</v>
      </c>
      <c r="L135" s="8">
        <v>0.26839608441096102</v>
      </c>
      <c r="M135" s="8">
        <v>2.2867055685638599E-2</v>
      </c>
      <c r="O135" s="8" t="s">
        <v>23</v>
      </c>
      <c r="P135" s="8" t="s">
        <v>1052</v>
      </c>
      <c r="Q135" s="8" t="s">
        <v>146</v>
      </c>
      <c r="R135" s="8">
        <v>0.69323243324060002</v>
      </c>
      <c r="S135" s="8">
        <v>0.26179139274338997</v>
      </c>
      <c r="T135" s="8">
        <v>8.0961451430003606E-3</v>
      </c>
      <c r="V135" s="8" t="s">
        <v>23</v>
      </c>
      <c r="W135" s="8" t="s">
        <v>1042</v>
      </c>
      <c r="X135" s="8" t="s">
        <v>146</v>
      </c>
      <c r="Y135" s="8">
        <v>0.54892735762316802</v>
      </c>
      <c r="Z135" s="8">
        <v>0.40117121015430501</v>
      </c>
      <c r="AA135" s="8">
        <v>0.17121445434914301</v>
      </c>
      <c r="AC135" s="8" t="s">
        <v>23</v>
      </c>
      <c r="AD135" s="8" t="s">
        <v>1007</v>
      </c>
      <c r="AE135" s="8" t="s">
        <v>146</v>
      </c>
      <c r="AF135" s="8">
        <v>0.84838470553730905</v>
      </c>
      <c r="AG135" s="8">
        <v>0.17147407913302301</v>
      </c>
      <c r="AH135" s="55">
        <v>7.5135115851140396E-7</v>
      </c>
      <c r="AJ135" s="8" t="s">
        <v>23</v>
      </c>
      <c r="AK135" s="8" t="s">
        <v>1053</v>
      </c>
      <c r="AL135" s="8" t="s">
        <v>146</v>
      </c>
      <c r="AM135" s="8">
        <v>0.51331102158939401</v>
      </c>
      <c r="AN135" s="8">
        <v>0.19490062395413399</v>
      </c>
      <c r="AO135" s="8">
        <v>8.4458483939161607E-3</v>
      </c>
      <c r="AQ135" s="8" t="s">
        <v>23</v>
      </c>
      <c r="AR135" s="8" t="s">
        <v>1009</v>
      </c>
      <c r="AS135" s="8" t="s">
        <v>146</v>
      </c>
      <c r="AT135" s="8">
        <v>0.236214928584184</v>
      </c>
      <c r="AU135" s="8">
        <v>8.7614435109411207E-2</v>
      </c>
      <c r="AV135" s="8">
        <v>7.0162250876614502E-3</v>
      </c>
      <c r="AX135" s="8" t="s">
        <v>23</v>
      </c>
      <c r="AY135" s="8" t="s">
        <v>1013</v>
      </c>
      <c r="AZ135" s="8" t="s">
        <v>146</v>
      </c>
      <c r="BA135" s="8">
        <v>-3.5604910664780803E-2</v>
      </c>
      <c r="BB135" s="8">
        <v>9.9696321971571605E-2</v>
      </c>
      <c r="BC135" s="8">
        <v>0.72099175946704397</v>
      </c>
    </row>
    <row r="136" spans="1:55" ht="14" customHeight="1">
      <c r="A136" s="8" t="s">
        <v>23</v>
      </c>
      <c r="B136" s="8" t="s">
        <v>1003</v>
      </c>
      <c r="C136" s="8" t="s">
        <v>65</v>
      </c>
      <c r="D136" s="8">
        <v>0.88175259290799501</v>
      </c>
      <c r="E136" s="8">
        <v>0.25857416185435</v>
      </c>
      <c r="F136" s="8">
        <v>6.4949338524577496E-4</v>
      </c>
      <c r="H136" s="8" t="s">
        <v>23</v>
      </c>
      <c r="I136" s="8" t="s">
        <v>1051</v>
      </c>
      <c r="J136" s="8" t="s">
        <v>147</v>
      </c>
      <c r="K136" s="8">
        <v>0.59666422321038204</v>
      </c>
      <c r="L136" s="8">
        <v>0.26790855047564599</v>
      </c>
      <c r="M136" s="8">
        <v>2.5939321652322801E-2</v>
      </c>
      <c r="O136" s="8" t="s">
        <v>23</v>
      </c>
      <c r="P136" s="8" t="s">
        <v>1052</v>
      </c>
      <c r="Q136" s="8" t="s">
        <v>65</v>
      </c>
      <c r="R136" s="8">
        <v>0.68215985953869995</v>
      </c>
      <c r="S136" s="8">
        <v>0.26240836629016401</v>
      </c>
      <c r="T136" s="8">
        <v>9.3329298710945804E-3</v>
      </c>
      <c r="V136" s="8" t="s">
        <v>23</v>
      </c>
      <c r="W136" s="8" t="s">
        <v>1042</v>
      </c>
      <c r="X136" s="8" t="s">
        <v>65</v>
      </c>
      <c r="Y136" s="8">
        <v>0.53372663837248902</v>
      </c>
      <c r="Z136" s="8">
        <v>0.40159963655688402</v>
      </c>
      <c r="AA136" s="8">
        <v>0.18384737725089401</v>
      </c>
      <c r="AC136" s="8" t="s">
        <v>23</v>
      </c>
      <c r="AD136" s="8" t="s">
        <v>1007</v>
      </c>
      <c r="AE136" s="8" t="s">
        <v>65</v>
      </c>
      <c r="AF136" s="8">
        <v>0.83842372067758897</v>
      </c>
      <c r="AG136" s="8">
        <v>0.17210306240214199</v>
      </c>
      <c r="AH136" s="55">
        <v>1.1067713574425799E-6</v>
      </c>
      <c r="AJ136" s="8" t="s">
        <v>23</v>
      </c>
      <c r="AK136" s="8" t="s">
        <v>1053</v>
      </c>
      <c r="AL136" s="8" t="s">
        <v>65</v>
      </c>
      <c r="AM136" s="8">
        <v>0.50338852447929805</v>
      </c>
      <c r="AN136" s="8">
        <v>0.19517018150777701</v>
      </c>
      <c r="AO136" s="8">
        <v>9.9021218745319294E-3</v>
      </c>
      <c r="AQ136" s="8" t="s">
        <v>23</v>
      </c>
      <c r="AR136" s="8" t="s">
        <v>1009</v>
      </c>
      <c r="AS136" s="8" t="s">
        <v>65</v>
      </c>
      <c r="AT136" s="8">
        <v>0.23370163533587901</v>
      </c>
      <c r="AU136" s="8">
        <v>8.79483331174329E-2</v>
      </c>
      <c r="AV136" s="8">
        <v>7.8778533625195497E-3</v>
      </c>
      <c r="AX136" s="8" t="s">
        <v>23</v>
      </c>
      <c r="AY136" s="8" t="s">
        <v>1013</v>
      </c>
      <c r="AZ136" s="8" t="s">
        <v>65</v>
      </c>
      <c r="BA136" s="8">
        <v>-3.40250299547619E-2</v>
      </c>
      <c r="BB136" s="8">
        <v>9.9907456572270098E-2</v>
      </c>
      <c r="BC136" s="8">
        <v>0.73343072756399896</v>
      </c>
    </row>
    <row r="137" spans="1:55" ht="14" customHeight="1">
      <c r="A137" s="8" t="s">
        <v>23</v>
      </c>
      <c r="B137" s="8" t="s">
        <v>1003</v>
      </c>
      <c r="C137" s="8" t="s">
        <v>147</v>
      </c>
      <c r="D137" s="8">
        <v>0.87182807924212402</v>
      </c>
      <c r="E137" s="8">
        <v>0.258168095940215</v>
      </c>
      <c r="F137" s="8">
        <v>7.3286809417116502E-4</v>
      </c>
      <c r="H137" s="8" t="s">
        <v>23</v>
      </c>
      <c r="I137" s="8" t="s">
        <v>1051</v>
      </c>
      <c r="J137" s="8" t="s">
        <v>148</v>
      </c>
      <c r="K137" s="8">
        <v>0.60595896688525297</v>
      </c>
      <c r="L137" s="8">
        <v>0.26793643671122702</v>
      </c>
      <c r="M137" s="8">
        <v>2.3723530945552601E-2</v>
      </c>
      <c r="O137" s="8" t="s">
        <v>23</v>
      </c>
      <c r="P137" s="8" t="s">
        <v>1052</v>
      </c>
      <c r="Q137" s="8" t="s">
        <v>147</v>
      </c>
      <c r="R137" s="8">
        <v>0.68437583070681296</v>
      </c>
      <c r="S137" s="8">
        <v>0.26167328763254</v>
      </c>
      <c r="T137" s="8">
        <v>8.9127488179067405E-3</v>
      </c>
      <c r="V137" s="8" t="s">
        <v>23</v>
      </c>
      <c r="W137" s="8" t="s">
        <v>1042</v>
      </c>
      <c r="X137" s="8" t="s">
        <v>147</v>
      </c>
      <c r="Y137" s="8">
        <v>0.52890676092470401</v>
      </c>
      <c r="Z137" s="8">
        <v>0.39947085164657697</v>
      </c>
      <c r="AA137" s="8">
        <v>0.185496931343345</v>
      </c>
      <c r="AC137" s="8" t="s">
        <v>23</v>
      </c>
      <c r="AD137" s="8" t="s">
        <v>1007</v>
      </c>
      <c r="AE137" s="8" t="s">
        <v>147</v>
      </c>
      <c r="AF137" s="8">
        <v>0.83566929866185302</v>
      </c>
      <c r="AG137" s="8">
        <v>0.171609313829125</v>
      </c>
      <c r="AH137" s="55">
        <v>1.11822455663146E-6</v>
      </c>
      <c r="AJ137" s="8" t="s">
        <v>23</v>
      </c>
      <c r="AK137" s="8" t="s">
        <v>1053</v>
      </c>
      <c r="AL137" s="8" t="s">
        <v>147</v>
      </c>
      <c r="AM137" s="8">
        <v>0.50050409206236002</v>
      </c>
      <c r="AN137" s="8">
        <v>0.194701485961773</v>
      </c>
      <c r="AO137" s="8">
        <v>1.0151580931028499E-2</v>
      </c>
      <c r="AQ137" s="8" t="s">
        <v>23</v>
      </c>
      <c r="AR137" s="8" t="s">
        <v>1009</v>
      </c>
      <c r="AS137" s="8" t="s">
        <v>147</v>
      </c>
      <c r="AT137" s="8">
        <v>0.23601600915638901</v>
      </c>
      <c r="AU137" s="8">
        <v>8.7557143310567701E-2</v>
      </c>
      <c r="AV137" s="8">
        <v>7.0269274413273103E-3</v>
      </c>
      <c r="AX137" s="8" t="s">
        <v>23</v>
      </c>
      <c r="AY137" s="8" t="s">
        <v>1013</v>
      </c>
      <c r="AZ137" s="8" t="s">
        <v>147</v>
      </c>
      <c r="BA137" s="8">
        <v>-3.1939231381092101E-2</v>
      </c>
      <c r="BB137" s="8">
        <v>9.9355638921367603E-2</v>
      </c>
      <c r="BC137" s="8">
        <v>0.747859016208409</v>
      </c>
    </row>
    <row r="138" spans="1:55" ht="14" customHeight="1">
      <c r="A138" s="8" t="s">
        <v>23</v>
      </c>
      <c r="B138" s="8" t="s">
        <v>1003</v>
      </c>
      <c r="C138" s="8" t="s">
        <v>148</v>
      </c>
      <c r="D138" s="8">
        <v>0.87121957318830701</v>
      </c>
      <c r="E138" s="8">
        <v>0.25825161784094702</v>
      </c>
      <c r="F138" s="8">
        <v>7.4210966823358502E-4</v>
      </c>
      <c r="H138" s="8" t="s">
        <v>23</v>
      </c>
      <c r="I138" s="8" t="s">
        <v>1051</v>
      </c>
      <c r="J138" s="8" t="s">
        <v>149</v>
      </c>
      <c r="K138" s="8">
        <v>0.61791330352088003</v>
      </c>
      <c r="L138" s="8">
        <v>0.26688013699635199</v>
      </c>
      <c r="M138" s="8">
        <v>2.0595347181087E-2</v>
      </c>
      <c r="O138" s="8" t="s">
        <v>23</v>
      </c>
      <c r="P138" s="8" t="s">
        <v>1052</v>
      </c>
      <c r="Q138" s="8" t="s">
        <v>148</v>
      </c>
      <c r="R138" s="8">
        <v>0.68097458622006402</v>
      </c>
      <c r="S138" s="8">
        <v>0.26188939377350401</v>
      </c>
      <c r="T138" s="8">
        <v>9.3159298941132302E-3</v>
      </c>
      <c r="V138" s="8" t="s">
        <v>23</v>
      </c>
      <c r="W138" s="8" t="s">
        <v>1042</v>
      </c>
      <c r="X138" s="8" t="s">
        <v>148</v>
      </c>
      <c r="Y138" s="8">
        <v>0.56654768039410197</v>
      </c>
      <c r="Z138" s="8">
        <v>0.400958799531482</v>
      </c>
      <c r="AA138" s="8">
        <v>0.15766093315801899</v>
      </c>
      <c r="AC138" s="8" t="s">
        <v>23</v>
      </c>
      <c r="AD138" s="8" t="s">
        <v>1007</v>
      </c>
      <c r="AE138" s="8" t="s">
        <v>148</v>
      </c>
      <c r="AF138" s="8">
        <v>0.84488674483120796</v>
      </c>
      <c r="AG138" s="8">
        <v>0.17159851215663699</v>
      </c>
      <c r="AH138" s="55">
        <v>8.4955514870983301E-7</v>
      </c>
      <c r="AJ138" s="8" t="s">
        <v>23</v>
      </c>
      <c r="AK138" s="8" t="s">
        <v>1053</v>
      </c>
      <c r="AL138" s="8" t="s">
        <v>148</v>
      </c>
      <c r="AM138" s="8">
        <v>0.52042346111776905</v>
      </c>
      <c r="AN138" s="8">
        <v>0.194792113632234</v>
      </c>
      <c r="AO138" s="8">
        <v>7.5471119812332704E-3</v>
      </c>
      <c r="AQ138" s="8" t="s">
        <v>23</v>
      </c>
      <c r="AR138" s="8" t="s">
        <v>1009</v>
      </c>
      <c r="AS138" s="8" t="s">
        <v>148</v>
      </c>
      <c r="AT138" s="8">
        <v>0.23667428624036699</v>
      </c>
      <c r="AU138" s="8">
        <v>8.7643855504156196E-2</v>
      </c>
      <c r="AV138" s="8">
        <v>6.9254208504023803E-3</v>
      </c>
      <c r="AX138" s="8" t="s">
        <v>23</v>
      </c>
      <c r="AY138" s="8" t="s">
        <v>1013</v>
      </c>
      <c r="AZ138" s="8" t="s">
        <v>148</v>
      </c>
      <c r="BA138" s="8">
        <v>-3.6809163472513597E-2</v>
      </c>
      <c r="BB138" s="8">
        <v>9.9757372479224796E-2</v>
      </c>
      <c r="BC138" s="8">
        <v>0.71213749029642004</v>
      </c>
    </row>
    <row r="139" spans="1:55" ht="14" customHeight="1">
      <c r="A139" s="8" t="s">
        <v>23</v>
      </c>
      <c r="B139" s="8" t="s">
        <v>1003</v>
      </c>
      <c r="C139" s="8" t="s">
        <v>149</v>
      </c>
      <c r="D139" s="8">
        <v>0.89556241999112096</v>
      </c>
      <c r="E139" s="8">
        <v>0.255555355528233</v>
      </c>
      <c r="F139" s="8">
        <v>4.5767619775021102E-4</v>
      </c>
      <c r="H139" s="8" t="s">
        <v>23</v>
      </c>
      <c r="I139" s="8" t="s">
        <v>1051</v>
      </c>
      <c r="J139" s="8" t="s">
        <v>150</v>
      </c>
      <c r="K139" s="8">
        <v>0.59541198099010895</v>
      </c>
      <c r="L139" s="8">
        <v>0.26852185120159899</v>
      </c>
      <c r="M139" s="8">
        <v>2.6597898420487799E-2</v>
      </c>
      <c r="O139" s="8" t="s">
        <v>23</v>
      </c>
      <c r="P139" s="8" t="s">
        <v>1052</v>
      </c>
      <c r="Q139" s="8" t="s">
        <v>149</v>
      </c>
      <c r="R139" s="8">
        <v>0.70717619694674705</v>
      </c>
      <c r="S139" s="8">
        <v>0.26176445577526403</v>
      </c>
      <c r="T139" s="8">
        <v>6.9012003046180501E-3</v>
      </c>
      <c r="V139" s="8" t="s">
        <v>23</v>
      </c>
      <c r="W139" s="8" t="s">
        <v>1042</v>
      </c>
      <c r="X139" s="8" t="s">
        <v>149</v>
      </c>
      <c r="Y139" s="8">
        <v>0.57234077588106502</v>
      </c>
      <c r="Z139" s="8">
        <v>0.400280616707271</v>
      </c>
      <c r="AA139" s="8">
        <v>0.152760407765935</v>
      </c>
      <c r="AC139" s="8" t="s">
        <v>23</v>
      </c>
      <c r="AD139" s="8" t="s">
        <v>1007</v>
      </c>
      <c r="AE139" s="8" t="s">
        <v>149</v>
      </c>
      <c r="AF139" s="8">
        <v>0.85035364877184105</v>
      </c>
      <c r="AG139" s="8">
        <v>0.17105412053667299</v>
      </c>
      <c r="AH139" s="55">
        <v>6.6520894257970801E-7</v>
      </c>
      <c r="AJ139" s="8" t="s">
        <v>23</v>
      </c>
      <c r="AK139" s="8" t="s">
        <v>1053</v>
      </c>
      <c r="AL139" s="8" t="s">
        <v>149</v>
      </c>
      <c r="AM139" s="8">
        <v>0.52103842555247504</v>
      </c>
      <c r="AN139" s="8">
        <v>0.19472460591809199</v>
      </c>
      <c r="AO139" s="8">
        <v>7.4557601050021802E-3</v>
      </c>
      <c r="AQ139" s="8" t="s">
        <v>23</v>
      </c>
      <c r="AR139" s="8" t="s">
        <v>1009</v>
      </c>
      <c r="AS139" s="8" t="s">
        <v>149</v>
      </c>
      <c r="AT139" s="8">
        <v>0.23086890092815399</v>
      </c>
      <c r="AU139" s="8">
        <v>8.7718890623499995E-2</v>
      </c>
      <c r="AV139" s="8">
        <v>8.4904427068160197E-3</v>
      </c>
      <c r="AX139" s="8" t="s">
        <v>23</v>
      </c>
      <c r="AY139" s="8" t="s">
        <v>1013</v>
      </c>
      <c r="AZ139" s="8" t="s">
        <v>149</v>
      </c>
      <c r="BA139" s="8">
        <v>-3.9660144875944298E-2</v>
      </c>
      <c r="BB139" s="8">
        <v>9.9689391139539896E-2</v>
      </c>
      <c r="BC139" s="8">
        <v>0.690750218998887</v>
      </c>
    </row>
    <row r="140" spans="1:55" ht="14" customHeight="1">
      <c r="A140" s="8" t="s">
        <v>23</v>
      </c>
      <c r="B140" s="8" t="s">
        <v>1003</v>
      </c>
      <c r="C140" s="8" t="s">
        <v>150</v>
      </c>
      <c r="D140" s="8">
        <v>0.85977709056885299</v>
      </c>
      <c r="E140" s="8">
        <v>0.25858798579401199</v>
      </c>
      <c r="F140" s="8">
        <v>8.8452834121777798E-4</v>
      </c>
      <c r="H140" s="8" t="s">
        <v>23</v>
      </c>
      <c r="I140" s="8" t="s">
        <v>1051</v>
      </c>
      <c r="J140" s="8" t="s">
        <v>151</v>
      </c>
      <c r="K140" s="8">
        <v>0.60243811936312197</v>
      </c>
      <c r="L140" s="8">
        <v>0.26827698300025699</v>
      </c>
      <c r="M140" s="8">
        <v>2.4730757379985101E-2</v>
      </c>
      <c r="O140" s="8" t="s">
        <v>23</v>
      </c>
      <c r="P140" s="8" t="s">
        <v>1052</v>
      </c>
      <c r="Q140" s="8" t="s">
        <v>150</v>
      </c>
      <c r="R140" s="8">
        <v>0.68735449799099901</v>
      </c>
      <c r="S140" s="8">
        <v>0.26204907678394401</v>
      </c>
      <c r="T140" s="8">
        <v>8.7159497502505307E-3</v>
      </c>
      <c r="V140" s="8" t="s">
        <v>23</v>
      </c>
      <c r="W140" s="8" t="s">
        <v>1042</v>
      </c>
      <c r="X140" s="8" t="s">
        <v>150</v>
      </c>
      <c r="Y140" s="8">
        <v>0.56298487141746101</v>
      </c>
      <c r="Z140" s="8">
        <v>0.40147151786520502</v>
      </c>
      <c r="AA140" s="8">
        <v>0.16082466785121699</v>
      </c>
      <c r="AC140" s="8" t="s">
        <v>23</v>
      </c>
      <c r="AD140" s="8" t="s">
        <v>1007</v>
      </c>
      <c r="AE140" s="8" t="s">
        <v>150</v>
      </c>
      <c r="AF140" s="8">
        <v>0.847643112744073</v>
      </c>
      <c r="AG140" s="8">
        <v>0.17176753851895399</v>
      </c>
      <c r="AH140" s="55">
        <v>8.0221773067378397E-7</v>
      </c>
      <c r="AJ140" s="8" t="s">
        <v>23</v>
      </c>
      <c r="AK140" s="8" t="s">
        <v>1053</v>
      </c>
      <c r="AL140" s="8" t="s">
        <v>150</v>
      </c>
      <c r="AM140" s="8">
        <v>0.51816070821749205</v>
      </c>
      <c r="AN140" s="8">
        <v>0.195085491827128</v>
      </c>
      <c r="AO140" s="8">
        <v>7.9057219031491606E-3</v>
      </c>
      <c r="AQ140" s="8" t="s">
        <v>23</v>
      </c>
      <c r="AR140" s="8" t="s">
        <v>1009</v>
      </c>
      <c r="AS140" s="8" t="s">
        <v>150</v>
      </c>
      <c r="AT140" s="8">
        <v>0.243832129378906</v>
      </c>
      <c r="AU140" s="8">
        <v>8.7184158143893006E-2</v>
      </c>
      <c r="AV140" s="8">
        <v>5.16197603417897E-3</v>
      </c>
      <c r="AX140" s="8" t="s">
        <v>23</v>
      </c>
      <c r="AY140" s="8" t="s">
        <v>1013</v>
      </c>
      <c r="AZ140" s="8" t="s">
        <v>150</v>
      </c>
      <c r="BA140" s="8">
        <v>-2.88436471329599E-2</v>
      </c>
      <c r="BB140" s="8">
        <v>9.9494210909202893E-2</v>
      </c>
      <c r="BC140" s="8">
        <v>0.77189062403811004</v>
      </c>
    </row>
    <row r="141" spans="1:55" ht="14" customHeight="1">
      <c r="A141" s="8" t="s">
        <v>23</v>
      </c>
      <c r="B141" s="8" t="s">
        <v>1003</v>
      </c>
      <c r="C141" s="8" t="s">
        <v>151</v>
      </c>
      <c r="D141" s="8">
        <v>0.88076537406752398</v>
      </c>
      <c r="E141" s="8">
        <v>0.25819857964465898</v>
      </c>
      <c r="F141" s="8">
        <v>6.4679120302195295E-4</v>
      </c>
      <c r="H141" s="8" t="s">
        <v>23</v>
      </c>
      <c r="I141" s="8" t="s">
        <v>1051</v>
      </c>
      <c r="J141" s="8" t="s">
        <v>152</v>
      </c>
      <c r="K141" s="8">
        <v>0.62426654985679797</v>
      </c>
      <c r="L141" s="8">
        <v>0.26704078312373702</v>
      </c>
      <c r="M141" s="8">
        <v>1.94017837380491E-2</v>
      </c>
      <c r="O141" s="8" t="s">
        <v>23</v>
      </c>
      <c r="P141" s="8" t="s">
        <v>1052</v>
      </c>
      <c r="Q141" s="8" t="s">
        <v>151</v>
      </c>
      <c r="R141" s="8">
        <v>0.68073448887197496</v>
      </c>
      <c r="S141" s="8">
        <v>0.261751195335515</v>
      </c>
      <c r="T141" s="8">
        <v>9.3035683068795703E-3</v>
      </c>
      <c r="V141" s="8" t="s">
        <v>23</v>
      </c>
      <c r="W141" s="8" t="s">
        <v>1042</v>
      </c>
      <c r="X141" s="8" t="s">
        <v>151</v>
      </c>
      <c r="Y141" s="8">
        <v>0.54651881246856604</v>
      </c>
      <c r="Z141" s="8">
        <v>0.401031755267723</v>
      </c>
      <c r="AA141" s="8">
        <v>0.17295126103469</v>
      </c>
      <c r="AC141" s="8" t="s">
        <v>23</v>
      </c>
      <c r="AD141" s="8" t="s">
        <v>1007</v>
      </c>
      <c r="AE141" s="8" t="s">
        <v>151</v>
      </c>
      <c r="AF141" s="8">
        <v>0.83883700316646703</v>
      </c>
      <c r="AG141" s="8">
        <v>0.171746831066174</v>
      </c>
      <c r="AH141" s="55">
        <v>1.03876842098301E-6</v>
      </c>
      <c r="AJ141" s="8" t="s">
        <v>23</v>
      </c>
      <c r="AK141" s="8" t="s">
        <v>1053</v>
      </c>
      <c r="AL141" s="8" t="s">
        <v>151</v>
      </c>
      <c r="AM141" s="8">
        <v>0.51017995153012996</v>
      </c>
      <c r="AN141" s="8">
        <v>0.19485380886060699</v>
      </c>
      <c r="AO141" s="8">
        <v>8.8376754496958098E-3</v>
      </c>
      <c r="AQ141" s="8" t="s">
        <v>23</v>
      </c>
      <c r="AR141" s="8" t="s">
        <v>1009</v>
      </c>
      <c r="AS141" s="8" t="s">
        <v>151</v>
      </c>
      <c r="AT141" s="8">
        <v>0.23226760680132599</v>
      </c>
      <c r="AU141" s="8">
        <v>8.7721127528641696E-2</v>
      </c>
      <c r="AV141" s="8">
        <v>8.1018518153649997E-3</v>
      </c>
      <c r="AX141" s="8" t="s">
        <v>23</v>
      </c>
      <c r="AY141" s="8" t="s">
        <v>1013</v>
      </c>
      <c r="AZ141" s="8" t="s">
        <v>151</v>
      </c>
      <c r="BA141" s="8">
        <v>-3.8916108940552398E-2</v>
      </c>
      <c r="BB141" s="8">
        <v>9.97006333482158E-2</v>
      </c>
      <c r="BC141" s="8">
        <v>0.696292833613118</v>
      </c>
    </row>
    <row r="142" spans="1:55" ht="14" customHeight="1">
      <c r="A142" s="8" t="s">
        <v>23</v>
      </c>
      <c r="B142" s="8" t="s">
        <v>1003</v>
      </c>
      <c r="C142" s="8" t="s">
        <v>152</v>
      </c>
      <c r="D142" s="8">
        <v>0.89229503302548197</v>
      </c>
      <c r="E142" s="8">
        <v>0.25703316174310298</v>
      </c>
      <c r="F142" s="8">
        <v>5.1752624391289501E-4</v>
      </c>
      <c r="H142" s="8" t="s">
        <v>23</v>
      </c>
      <c r="I142" s="8" t="s">
        <v>1051</v>
      </c>
      <c r="J142" s="8" t="s">
        <v>153</v>
      </c>
      <c r="K142" s="8">
        <v>0.62752409847058299</v>
      </c>
      <c r="L142" s="8">
        <v>0.26727396658748298</v>
      </c>
      <c r="M142" s="8">
        <v>1.88811913725477E-2</v>
      </c>
      <c r="O142" s="8" t="s">
        <v>23</v>
      </c>
      <c r="P142" s="8" t="s">
        <v>1052</v>
      </c>
      <c r="Q142" s="8" t="s">
        <v>152</v>
      </c>
      <c r="R142" s="8">
        <v>0.69961323383162199</v>
      </c>
      <c r="S142" s="8">
        <v>0.26196597965183699</v>
      </c>
      <c r="T142" s="8">
        <v>7.5709884062905002E-3</v>
      </c>
      <c r="V142" s="8" t="s">
        <v>23</v>
      </c>
      <c r="W142" s="8" t="s">
        <v>1042</v>
      </c>
      <c r="X142" s="8" t="s">
        <v>152</v>
      </c>
      <c r="Y142" s="8">
        <v>0.51197792912737505</v>
      </c>
      <c r="Z142" s="8">
        <v>0.39972834048913802</v>
      </c>
      <c r="AA142" s="8">
        <v>0.200258764209126</v>
      </c>
      <c r="AC142" s="8" t="s">
        <v>23</v>
      </c>
      <c r="AD142" s="8" t="s">
        <v>1007</v>
      </c>
      <c r="AE142" s="8" t="s">
        <v>152</v>
      </c>
      <c r="AF142" s="8">
        <v>0.84750619116659198</v>
      </c>
      <c r="AG142" s="8">
        <v>0.17155936153094101</v>
      </c>
      <c r="AH142" s="55">
        <v>7.8115693085569997E-7</v>
      </c>
      <c r="AJ142" s="8" t="s">
        <v>23</v>
      </c>
      <c r="AK142" s="8" t="s">
        <v>1053</v>
      </c>
      <c r="AL142" s="8" t="s">
        <v>152</v>
      </c>
      <c r="AM142" s="8">
        <v>0.501336237931295</v>
      </c>
      <c r="AN142" s="8">
        <v>0.194869795790832</v>
      </c>
      <c r="AO142" s="8">
        <v>1.0091654206905601E-2</v>
      </c>
      <c r="AQ142" s="8" t="s">
        <v>23</v>
      </c>
      <c r="AR142" s="8" t="s">
        <v>1009</v>
      </c>
      <c r="AS142" s="8" t="s">
        <v>152</v>
      </c>
      <c r="AT142" s="8">
        <v>0.23135865066889699</v>
      </c>
      <c r="AU142" s="8">
        <v>8.7785083453604196E-2</v>
      </c>
      <c r="AV142" s="8">
        <v>8.4010427565840099E-3</v>
      </c>
      <c r="AX142" s="8" t="s">
        <v>23</v>
      </c>
      <c r="AY142" s="8" t="s">
        <v>1013</v>
      </c>
      <c r="AZ142" s="8" t="s">
        <v>152</v>
      </c>
      <c r="BA142" s="8">
        <v>-4.1627435612337803E-2</v>
      </c>
      <c r="BB142" s="8">
        <v>9.97182752075952E-2</v>
      </c>
      <c r="BC142" s="8">
        <v>0.67634898393309495</v>
      </c>
    </row>
    <row r="143" spans="1:55" ht="14" customHeight="1">
      <c r="A143" s="8" t="s">
        <v>23</v>
      </c>
      <c r="B143" s="8" t="s">
        <v>1003</v>
      </c>
      <c r="C143" s="8" t="s">
        <v>153</v>
      </c>
      <c r="D143" s="8">
        <v>0.88636518318534496</v>
      </c>
      <c r="E143" s="8">
        <v>0.25801119022844798</v>
      </c>
      <c r="F143" s="8">
        <v>5.9173445860810495E-4</v>
      </c>
      <c r="H143" s="8" t="s">
        <v>23</v>
      </c>
      <c r="I143" s="8" t="s">
        <v>1051</v>
      </c>
      <c r="J143" s="8" t="s">
        <v>154</v>
      </c>
      <c r="K143" s="8">
        <v>0.55754719694669896</v>
      </c>
      <c r="L143" s="8">
        <v>0.26735121658878702</v>
      </c>
      <c r="M143" s="8">
        <v>3.70286071666786E-2</v>
      </c>
      <c r="O143" s="8" t="s">
        <v>23</v>
      </c>
      <c r="P143" s="8" t="s">
        <v>1052</v>
      </c>
      <c r="Q143" s="8" t="s">
        <v>153</v>
      </c>
      <c r="R143" s="8">
        <v>0.68028942963728101</v>
      </c>
      <c r="S143" s="8">
        <v>0.26179163343038703</v>
      </c>
      <c r="T143" s="8">
        <v>9.3607181307921207E-3</v>
      </c>
      <c r="V143" s="8" t="s">
        <v>23</v>
      </c>
      <c r="W143" s="8" t="s">
        <v>1042</v>
      </c>
      <c r="X143" s="8" t="s">
        <v>153</v>
      </c>
      <c r="Y143" s="8">
        <v>0.54445054901427703</v>
      </c>
      <c r="Z143" s="8">
        <v>0.40093929291646402</v>
      </c>
      <c r="AA143" s="8">
        <v>0.17448347898361799</v>
      </c>
      <c r="AC143" s="8" t="s">
        <v>23</v>
      </c>
      <c r="AD143" s="8" t="s">
        <v>1007</v>
      </c>
      <c r="AE143" s="8" t="s">
        <v>153</v>
      </c>
      <c r="AF143" s="8">
        <v>0.84723487214369098</v>
      </c>
      <c r="AG143" s="8">
        <v>0.171550672045021</v>
      </c>
      <c r="AH143" s="55">
        <v>7.8650808710733E-7</v>
      </c>
      <c r="AJ143" s="8" t="s">
        <v>23</v>
      </c>
      <c r="AK143" s="8" t="s">
        <v>1053</v>
      </c>
      <c r="AL143" s="8" t="s">
        <v>153</v>
      </c>
      <c r="AM143" s="8">
        <v>0.52558693023738101</v>
      </c>
      <c r="AN143" s="8">
        <v>0.19488120925524299</v>
      </c>
      <c r="AO143" s="8">
        <v>6.9975563034974002E-3</v>
      </c>
      <c r="AQ143" s="8" t="s">
        <v>23</v>
      </c>
      <c r="AR143" s="8" t="s">
        <v>1009</v>
      </c>
      <c r="AS143" s="8" t="s">
        <v>153</v>
      </c>
      <c r="AT143" s="8">
        <v>0.23575095590336501</v>
      </c>
      <c r="AU143" s="8">
        <v>8.7652797466868299E-2</v>
      </c>
      <c r="AV143" s="8">
        <v>7.1537729882749203E-3</v>
      </c>
      <c r="AX143" s="8" t="s">
        <v>23</v>
      </c>
      <c r="AY143" s="8" t="s">
        <v>1013</v>
      </c>
      <c r="AZ143" s="8" t="s">
        <v>153</v>
      </c>
      <c r="BA143" s="8">
        <v>-3.3389720129576403E-2</v>
      </c>
      <c r="BB143" s="8">
        <v>9.9594687444656299E-2</v>
      </c>
      <c r="BC143" s="8">
        <v>0.73743195463894695</v>
      </c>
    </row>
    <row r="144" spans="1:55" ht="14" customHeight="1">
      <c r="A144" s="8" t="s">
        <v>23</v>
      </c>
      <c r="B144" s="8" t="s">
        <v>1003</v>
      </c>
      <c r="C144" s="8" t="s">
        <v>154</v>
      </c>
      <c r="D144" s="8">
        <v>0.83590237116344501</v>
      </c>
      <c r="E144" s="8">
        <v>0.25680447347199897</v>
      </c>
      <c r="F144" s="8">
        <v>1.13386442425591E-3</v>
      </c>
      <c r="H144" s="8" t="s">
        <v>23</v>
      </c>
      <c r="I144" s="8" t="s">
        <v>1051</v>
      </c>
      <c r="J144" s="8" t="s">
        <v>155</v>
      </c>
      <c r="K144" s="8">
        <v>0.60549232172218903</v>
      </c>
      <c r="L144" s="8">
        <v>0.267804747041342</v>
      </c>
      <c r="M144" s="8">
        <v>2.3762543306695898E-2</v>
      </c>
      <c r="O144" s="8" t="s">
        <v>23</v>
      </c>
      <c r="P144" s="8" t="s">
        <v>1052</v>
      </c>
      <c r="Q144" s="8" t="s">
        <v>154</v>
      </c>
      <c r="R144" s="8">
        <v>0.71904536786095197</v>
      </c>
      <c r="S144" s="8">
        <v>0.26186247358348402</v>
      </c>
      <c r="T144" s="8">
        <v>6.0347119877684598E-3</v>
      </c>
      <c r="V144" s="8" t="s">
        <v>23</v>
      </c>
      <c r="W144" s="8" t="s">
        <v>1042</v>
      </c>
      <c r="X144" s="8" t="s">
        <v>154</v>
      </c>
      <c r="Y144" s="8">
        <v>0.58136964662355195</v>
      </c>
      <c r="Z144" s="8">
        <v>0.39976769197879602</v>
      </c>
      <c r="AA144" s="8">
        <v>0.145871821288485</v>
      </c>
      <c r="AC144" s="8" t="s">
        <v>23</v>
      </c>
      <c r="AD144" s="8" t="s">
        <v>1007</v>
      </c>
      <c r="AE144" s="8" t="s">
        <v>154</v>
      </c>
      <c r="AF144" s="8">
        <v>0.82832594293872297</v>
      </c>
      <c r="AG144" s="8">
        <v>0.17153803616617799</v>
      </c>
      <c r="AH144" s="55">
        <v>1.37345920471864E-6</v>
      </c>
      <c r="AJ144" s="8" t="s">
        <v>23</v>
      </c>
      <c r="AK144" s="8" t="s">
        <v>1053</v>
      </c>
      <c r="AL144" s="8" t="s">
        <v>154</v>
      </c>
      <c r="AM144" s="8">
        <v>0.49316204098359201</v>
      </c>
      <c r="AN144" s="8">
        <v>0.194935217007803</v>
      </c>
      <c r="AO144" s="8">
        <v>1.14102653977386E-2</v>
      </c>
      <c r="AQ144" s="8" t="s">
        <v>23</v>
      </c>
      <c r="AR144" s="8" t="s">
        <v>1009</v>
      </c>
      <c r="AS144" s="8" t="s">
        <v>154</v>
      </c>
      <c r="AT144" s="8">
        <v>0.22760934701664801</v>
      </c>
      <c r="AU144" s="8">
        <v>8.7672979927936906E-2</v>
      </c>
      <c r="AV144" s="8">
        <v>9.4283849458994297E-3</v>
      </c>
      <c r="AX144" s="8" t="s">
        <v>23</v>
      </c>
      <c r="AY144" s="8" t="s">
        <v>1013</v>
      </c>
      <c r="AZ144" s="8" t="s">
        <v>154</v>
      </c>
      <c r="BA144" s="8">
        <v>-4.0733727812795599E-2</v>
      </c>
      <c r="BB144" s="8">
        <v>9.9735513387886596E-2</v>
      </c>
      <c r="BC144" s="8">
        <v>0.68296719672713602</v>
      </c>
    </row>
    <row r="145" spans="1:55" ht="14" customHeight="1">
      <c r="A145" s="8" t="s">
        <v>23</v>
      </c>
      <c r="B145" s="8" t="s">
        <v>1003</v>
      </c>
      <c r="C145" s="8" t="s">
        <v>155</v>
      </c>
      <c r="D145" s="8">
        <v>0.87113612858225697</v>
      </c>
      <c r="E145" s="8">
        <v>0.258133829850833</v>
      </c>
      <c r="F145" s="8">
        <v>7.3883829321901397E-4</v>
      </c>
      <c r="H145" s="8" t="s">
        <v>23</v>
      </c>
      <c r="I145" s="8" t="s">
        <v>1051</v>
      </c>
      <c r="J145" s="8" t="s">
        <v>156</v>
      </c>
      <c r="K145" s="8">
        <v>0.58911959387665702</v>
      </c>
      <c r="L145" s="8">
        <v>0.267989662063566</v>
      </c>
      <c r="M145" s="8">
        <v>2.7928287215407199E-2</v>
      </c>
      <c r="O145" s="8" t="s">
        <v>23</v>
      </c>
      <c r="P145" s="8" t="s">
        <v>1052</v>
      </c>
      <c r="Q145" s="8" t="s">
        <v>155</v>
      </c>
      <c r="R145" s="8">
        <v>0.68997023838142901</v>
      </c>
      <c r="S145" s="8">
        <v>0.26169252408146498</v>
      </c>
      <c r="T145" s="8">
        <v>8.3749314827568904E-3</v>
      </c>
      <c r="V145" s="8" t="s">
        <v>23</v>
      </c>
      <c r="W145" s="8" t="s">
        <v>1042</v>
      </c>
      <c r="X145" s="8" t="s">
        <v>155</v>
      </c>
      <c r="Y145" s="8">
        <v>0.55263065712470005</v>
      </c>
      <c r="Z145" s="8">
        <v>0.40093573245066799</v>
      </c>
      <c r="AA145" s="8">
        <v>0.1680945675171</v>
      </c>
      <c r="AC145" s="8" t="s">
        <v>23</v>
      </c>
      <c r="AD145" s="8" t="s">
        <v>1007</v>
      </c>
      <c r="AE145" s="8" t="s">
        <v>155</v>
      </c>
      <c r="AF145" s="8">
        <v>0.84510959903447003</v>
      </c>
      <c r="AG145" s="8">
        <v>0.17143031380806401</v>
      </c>
      <c r="AH145" s="55">
        <v>8.2332429508225299E-7</v>
      </c>
      <c r="AJ145" s="8" t="s">
        <v>23</v>
      </c>
      <c r="AK145" s="8" t="s">
        <v>1053</v>
      </c>
      <c r="AL145" s="8" t="s">
        <v>155</v>
      </c>
      <c r="AM145" s="8">
        <v>0.52170659398210195</v>
      </c>
      <c r="AN145" s="8">
        <v>0.194697546293989</v>
      </c>
      <c r="AO145" s="8">
        <v>7.3715781973863097E-3</v>
      </c>
      <c r="AQ145" s="8" t="s">
        <v>23</v>
      </c>
      <c r="AR145" s="8" t="s">
        <v>1009</v>
      </c>
      <c r="AS145" s="8" t="s">
        <v>155</v>
      </c>
      <c r="AT145" s="8">
        <v>0.231667881765835</v>
      </c>
      <c r="AU145" s="8">
        <v>8.7708372554733904E-2</v>
      </c>
      <c r="AV145" s="8">
        <v>8.2578109505672594E-3</v>
      </c>
      <c r="AX145" s="8" t="s">
        <v>23</v>
      </c>
      <c r="AY145" s="8" t="s">
        <v>1013</v>
      </c>
      <c r="AZ145" s="8" t="s">
        <v>155</v>
      </c>
      <c r="BA145" s="8">
        <v>-3.4369424151889302E-2</v>
      </c>
      <c r="BB145" s="8">
        <v>9.9563257367916505E-2</v>
      </c>
      <c r="BC145" s="8">
        <v>0.72994260150468404</v>
      </c>
    </row>
    <row r="146" spans="1:55" ht="14" customHeight="1">
      <c r="A146" s="8" t="s">
        <v>23</v>
      </c>
      <c r="B146" s="8" t="s">
        <v>1003</v>
      </c>
      <c r="C146" s="8" t="s">
        <v>156</v>
      </c>
      <c r="D146" s="8">
        <v>0.87617353292341804</v>
      </c>
      <c r="E146" s="8">
        <v>0.25839170699700698</v>
      </c>
      <c r="F146" s="8">
        <v>6.9670308560085996E-4</v>
      </c>
      <c r="H146" s="8" t="s">
        <v>23</v>
      </c>
      <c r="I146" s="8" t="s">
        <v>1051</v>
      </c>
      <c r="J146" s="8" t="s">
        <v>157</v>
      </c>
      <c r="K146" s="8">
        <v>0.60352967790586198</v>
      </c>
      <c r="L146" s="8">
        <v>0.26811581657003603</v>
      </c>
      <c r="M146" s="8">
        <v>2.4385307101455801E-2</v>
      </c>
      <c r="O146" s="8" t="s">
        <v>23</v>
      </c>
      <c r="P146" s="8" t="s">
        <v>1052</v>
      </c>
      <c r="Q146" s="8" t="s">
        <v>156</v>
      </c>
      <c r="R146" s="8">
        <v>0.67451894142094004</v>
      </c>
      <c r="S146" s="8">
        <v>0.26214793124800301</v>
      </c>
      <c r="T146" s="8">
        <v>1.00807524392258E-2</v>
      </c>
      <c r="V146" s="8" t="s">
        <v>23</v>
      </c>
      <c r="W146" s="8" t="s">
        <v>1042</v>
      </c>
      <c r="X146" s="8" t="s">
        <v>156</v>
      </c>
      <c r="Y146" s="8">
        <v>0.47834777253993199</v>
      </c>
      <c r="Z146" s="8">
        <v>0.39683419921985302</v>
      </c>
      <c r="AA146" s="8">
        <v>0.228045198621633</v>
      </c>
      <c r="AC146" s="8" t="s">
        <v>23</v>
      </c>
      <c r="AD146" s="8" t="s">
        <v>1007</v>
      </c>
      <c r="AE146" s="8" t="s">
        <v>156</v>
      </c>
      <c r="AF146" s="8">
        <v>0.83543616839559198</v>
      </c>
      <c r="AG146" s="8">
        <v>0.171896571952043</v>
      </c>
      <c r="AH146" s="55">
        <v>1.17320822681923E-6</v>
      </c>
      <c r="AJ146" s="8" t="s">
        <v>23</v>
      </c>
      <c r="AK146" s="8" t="s">
        <v>1053</v>
      </c>
      <c r="AL146" s="8" t="s">
        <v>156</v>
      </c>
      <c r="AM146" s="8">
        <v>0.48648117240247801</v>
      </c>
      <c r="AN146" s="8">
        <v>0.194997027566786</v>
      </c>
      <c r="AO146" s="8">
        <v>1.26023428613646E-2</v>
      </c>
      <c r="AQ146" s="8" t="s">
        <v>23</v>
      </c>
      <c r="AR146" s="8" t="s">
        <v>1009</v>
      </c>
      <c r="AS146" s="8" t="s">
        <v>156</v>
      </c>
      <c r="AT146" s="8">
        <v>0.234812004409024</v>
      </c>
      <c r="AU146" s="8">
        <v>8.7827752526431102E-2</v>
      </c>
      <c r="AV146" s="8">
        <v>7.5052789818022504E-3</v>
      </c>
      <c r="AX146" s="8" t="s">
        <v>23</v>
      </c>
      <c r="AY146" s="8" t="s">
        <v>1013</v>
      </c>
      <c r="AZ146" s="8" t="s">
        <v>156</v>
      </c>
      <c r="BA146" s="8">
        <v>-3.7369072744788602E-2</v>
      </c>
      <c r="BB146" s="8">
        <v>9.9859050165617899E-2</v>
      </c>
      <c r="BC146" s="8">
        <v>0.70824199386003694</v>
      </c>
    </row>
    <row r="147" spans="1:55" ht="14" customHeight="1">
      <c r="A147" s="8" t="s">
        <v>23</v>
      </c>
      <c r="B147" s="8" t="s">
        <v>1003</v>
      </c>
      <c r="C147" s="8" t="s">
        <v>157</v>
      </c>
      <c r="D147" s="8">
        <v>0.88010795403804598</v>
      </c>
      <c r="E147" s="8">
        <v>0.25804350281546801</v>
      </c>
      <c r="F147" s="8">
        <v>6.47972829969265E-4</v>
      </c>
      <c r="H147" s="8" t="s">
        <v>23</v>
      </c>
      <c r="I147" s="8" t="s">
        <v>1051</v>
      </c>
      <c r="J147" s="8" t="s">
        <v>158</v>
      </c>
      <c r="K147" s="8">
        <v>0.59690118009607795</v>
      </c>
      <c r="L147" s="8">
        <v>0.267917127910485</v>
      </c>
      <c r="M147" s="8">
        <v>2.58850405588807E-2</v>
      </c>
      <c r="O147" s="8" t="s">
        <v>23</v>
      </c>
      <c r="P147" s="8" t="s">
        <v>1052</v>
      </c>
      <c r="Q147" s="8" t="s">
        <v>157</v>
      </c>
      <c r="R147" s="8">
        <v>0.69430840539614203</v>
      </c>
      <c r="S147" s="8">
        <v>0.26173216539056698</v>
      </c>
      <c r="T147" s="8">
        <v>7.9840422324006597E-3</v>
      </c>
      <c r="V147" s="8" t="s">
        <v>23</v>
      </c>
      <c r="W147" s="8" t="s">
        <v>1042</v>
      </c>
      <c r="X147" s="8" t="s">
        <v>157</v>
      </c>
      <c r="Y147" s="8">
        <v>0.53853587209250897</v>
      </c>
      <c r="Z147" s="8">
        <v>0.40065502719141299</v>
      </c>
      <c r="AA147" s="8">
        <v>0.178903584348858</v>
      </c>
      <c r="AC147" s="8" t="s">
        <v>23</v>
      </c>
      <c r="AD147" s="8" t="s">
        <v>1007</v>
      </c>
      <c r="AE147" s="8" t="s">
        <v>157</v>
      </c>
      <c r="AF147" s="8">
        <v>0.84689816537349305</v>
      </c>
      <c r="AG147" s="8">
        <v>0.17143344050169301</v>
      </c>
      <c r="AH147" s="55">
        <v>7.8082922274703004E-7</v>
      </c>
      <c r="AJ147" s="8" t="s">
        <v>23</v>
      </c>
      <c r="AK147" s="8" t="s">
        <v>1053</v>
      </c>
      <c r="AL147" s="8" t="s">
        <v>157</v>
      </c>
      <c r="AM147" s="8">
        <v>0.51565034764399398</v>
      </c>
      <c r="AN147" s="8">
        <v>0.194790630739755</v>
      </c>
      <c r="AO147" s="8">
        <v>8.1160609716144708E-3</v>
      </c>
      <c r="AQ147" s="8" t="s">
        <v>23</v>
      </c>
      <c r="AR147" s="8" t="s">
        <v>1009</v>
      </c>
      <c r="AS147" s="8" t="s">
        <v>157</v>
      </c>
      <c r="AT147" s="8">
        <v>0.23053193260204999</v>
      </c>
      <c r="AU147" s="8">
        <v>8.77105948690515E-2</v>
      </c>
      <c r="AV147" s="8">
        <v>8.58065406085806E-3</v>
      </c>
      <c r="AX147" s="8" t="s">
        <v>23</v>
      </c>
      <c r="AY147" s="8" t="s">
        <v>1013</v>
      </c>
      <c r="AZ147" s="8" t="s">
        <v>157</v>
      </c>
      <c r="BA147" s="8">
        <v>-4.0455900579607199E-2</v>
      </c>
      <c r="BB147" s="8">
        <v>9.9674985082684894E-2</v>
      </c>
      <c r="BC147" s="8">
        <v>0.684832118326962</v>
      </c>
    </row>
    <row r="148" spans="1:55" ht="14" customHeight="1">
      <c r="A148" s="8" t="s">
        <v>23</v>
      </c>
      <c r="B148" s="8" t="s">
        <v>1003</v>
      </c>
      <c r="C148" s="8" t="s">
        <v>158</v>
      </c>
      <c r="D148" s="8">
        <v>0.86887840904051095</v>
      </c>
      <c r="E148" s="8">
        <v>0.25818840125195502</v>
      </c>
      <c r="F148" s="8">
        <v>7.6463715182047002E-4</v>
      </c>
      <c r="H148" s="8" t="s">
        <v>23</v>
      </c>
      <c r="I148" s="8" t="s">
        <v>1051</v>
      </c>
      <c r="J148" s="8" t="s">
        <v>159</v>
      </c>
      <c r="K148" s="8">
        <v>0.62204778572967301</v>
      </c>
      <c r="L148" s="8">
        <v>0.26687800311765603</v>
      </c>
      <c r="M148" s="8">
        <v>1.9762220843965599E-2</v>
      </c>
      <c r="O148" s="8" t="s">
        <v>23</v>
      </c>
      <c r="P148" s="8" t="s">
        <v>1052</v>
      </c>
      <c r="Q148" s="8" t="s">
        <v>158</v>
      </c>
      <c r="R148" s="8">
        <v>0.69500337230307996</v>
      </c>
      <c r="S148" s="8">
        <v>0.26170585304139898</v>
      </c>
      <c r="T148" s="8">
        <v>7.9151933667488909E-3</v>
      </c>
      <c r="V148" s="8" t="s">
        <v>23</v>
      </c>
      <c r="W148" s="8" t="s">
        <v>1042</v>
      </c>
      <c r="X148" s="8" t="s">
        <v>158</v>
      </c>
      <c r="Y148" s="8">
        <v>0.54877368680148797</v>
      </c>
      <c r="Z148" s="8">
        <v>0.40095887613042502</v>
      </c>
      <c r="AA148" s="8">
        <v>0.17110767630744</v>
      </c>
      <c r="AC148" s="8" t="s">
        <v>23</v>
      </c>
      <c r="AD148" s="8" t="s">
        <v>1007</v>
      </c>
      <c r="AE148" s="8" t="s">
        <v>158</v>
      </c>
      <c r="AF148" s="8">
        <v>0.82905403445572101</v>
      </c>
      <c r="AG148" s="8">
        <v>0.171219556022917</v>
      </c>
      <c r="AH148" s="55">
        <v>1.28504968299878E-6</v>
      </c>
      <c r="AJ148" s="8" t="s">
        <v>23</v>
      </c>
      <c r="AK148" s="8" t="s">
        <v>1053</v>
      </c>
      <c r="AL148" s="8" t="s">
        <v>158</v>
      </c>
      <c r="AM148" s="8">
        <v>0.494784565243237</v>
      </c>
      <c r="AN148" s="8">
        <v>0.19472214071837601</v>
      </c>
      <c r="AO148" s="8">
        <v>1.10543054269252E-2</v>
      </c>
      <c r="AQ148" s="8" t="s">
        <v>23</v>
      </c>
      <c r="AR148" s="8" t="s">
        <v>1009</v>
      </c>
      <c r="AS148" s="8" t="s">
        <v>158</v>
      </c>
      <c r="AT148" s="8">
        <v>0.22842048824090799</v>
      </c>
      <c r="AU148" s="8">
        <v>8.7615983835304806E-2</v>
      </c>
      <c r="AV148" s="8">
        <v>9.1322256145554004E-3</v>
      </c>
      <c r="AX148" s="8" t="s">
        <v>23</v>
      </c>
      <c r="AY148" s="8" t="s">
        <v>1013</v>
      </c>
      <c r="AZ148" s="8" t="s">
        <v>158</v>
      </c>
      <c r="BA148" s="8">
        <v>-3.7508449605131403E-2</v>
      </c>
      <c r="BB148" s="8">
        <v>9.9697422879695199E-2</v>
      </c>
      <c r="BC148" s="8">
        <v>0.70675122167550297</v>
      </c>
    </row>
    <row r="149" spans="1:55" ht="14" customHeight="1">
      <c r="A149" s="8" t="s">
        <v>23</v>
      </c>
      <c r="B149" s="8" t="s">
        <v>1003</v>
      </c>
      <c r="C149" s="8" t="s">
        <v>159</v>
      </c>
      <c r="D149" s="8">
        <v>0.88245919093816905</v>
      </c>
      <c r="E149" s="8">
        <v>0.257506179941285</v>
      </c>
      <c r="F149" s="8">
        <v>6.1041552779705899E-4</v>
      </c>
      <c r="H149" s="8" t="s">
        <v>23</v>
      </c>
      <c r="I149" s="8" t="s">
        <v>1051</v>
      </c>
      <c r="J149" s="8" t="s">
        <v>160</v>
      </c>
      <c r="K149" s="8">
        <v>0.58995979305095303</v>
      </c>
      <c r="L149" s="8">
        <v>0.26834037862894999</v>
      </c>
      <c r="M149" s="8">
        <v>2.7909921351046699E-2</v>
      </c>
      <c r="O149" s="8" t="s">
        <v>23</v>
      </c>
      <c r="P149" s="8" t="s">
        <v>1052</v>
      </c>
      <c r="Q149" s="8" t="s">
        <v>159</v>
      </c>
      <c r="R149" s="8">
        <v>0.68170334815313305</v>
      </c>
      <c r="S149" s="8">
        <v>0.261720751850267</v>
      </c>
      <c r="T149" s="8">
        <v>9.1955447382229601E-3</v>
      </c>
      <c r="V149" s="8" t="s">
        <v>23</v>
      </c>
      <c r="W149" s="8" t="s">
        <v>1042</v>
      </c>
      <c r="X149" s="8" t="s">
        <v>159</v>
      </c>
      <c r="Y149" s="8">
        <v>0.56057869117602399</v>
      </c>
      <c r="Z149" s="8">
        <v>0.400801290196729</v>
      </c>
      <c r="AA149" s="8">
        <v>0.16191948685435001</v>
      </c>
      <c r="AC149" s="8" t="s">
        <v>23</v>
      </c>
      <c r="AD149" s="8" t="s">
        <v>1007</v>
      </c>
      <c r="AE149" s="8" t="s">
        <v>159</v>
      </c>
      <c r="AF149" s="8">
        <v>0.83604313301340505</v>
      </c>
      <c r="AG149" s="8">
        <v>0.171632042316785</v>
      </c>
      <c r="AH149" s="55">
        <v>1.10958058613391E-6</v>
      </c>
      <c r="AJ149" s="8" t="s">
        <v>23</v>
      </c>
      <c r="AK149" s="8" t="s">
        <v>1053</v>
      </c>
      <c r="AL149" s="8" t="s">
        <v>159</v>
      </c>
      <c r="AM149" s="8">
        <v>0.51908648437850302</v>
      </c>
      <c r="AN149" s="8">
        <v>0.194717058191858</v>
      </c>
      <c r="AO149" s="8">
        <v>7.6793931237625597E-3</v>
      </c>
      <c r="AQ149" s="8" t="s">
        <v>23</v>
      </c>
      <c r="AR149" s="8" t="s">
        <v>1009</v>
      </c>
      <c r="AS149" s="8" t="s">
        <v>159</v>
      </c>
      <c r="AT149" s="8">
        <v>0.237466480811721</v>
      </c>
      <c r="AU149" s="8">
        <v>8.7410398077705606E-2</v>
      </c>
      <c r="AV149" s="8">
        <v>6.5939415213574198E-3</v>
      </c>
      <c r="AX149" s="8" t="s">
        <v>23</v>
      </c>
      <c r="AY149" s="8" t="s">
        <v>1013</v>
      </c>
      <c r="AZ149" s="8" t="s">
        <v>159</v>
      </c>
      <c r="BA149" s="8">
        <v>-2.54539188496062E-2</v>
      </c>
      <c r="BB149" s="8">
        <v>9.8199834103954095E-2</v>
      </c>
      <c r="BC149" s="8">
        <v>0.79547683108685396</v>
      </c>
    </row>
    <row r="150" spans="1:55" ht="14" customHeight="1">
      <c r="A150" s="8" t="s">
        <v>23</v>
      </c>
      <c r="B150" s="8" t="s">
        <v>1003</v>
      </c>
      <c r="C150" s="8" t="s">
        <v>160</v>
      </c>
      <c r="D150" s="8">
        <v>0.86854882896681596</v>
      </c>
      <c r="E150" s="8">
        <v>0.25865308549414201</v>
      </c>
      <c r="F150" s="8">
        <v>7.8517653167279797E-4</v>
      </c>
      <c r="H150" s="8" t="s">
        <v>23</v>
      </c>
      <c r="I150" s="8" t="s">
        <v>1051</v>
      </c>
      <c r="J150" s="8" t="s">
        <v>161</v>
      </c>
      <c r="K150" s="8">
        <v>0.60132416033574498</v>
      </c>
      <c r="L150" s="8">
        <v>0.268221986829421</v>
      </c>
      <c r="M150" s="8">
        <v>2.4968489667755701E-2</v>
      </c>
      <c r="O150" s="8" t="s">
        <v>23</v>
      </c>
      <c r="P150" s="8" t="s">
        <v>1052</v>
      </c>
      <c r="Q150" s="8" t="s">
        <v>160</v>
      </c>
      <c r="R150" s="8">
        <v>0.69824347124372299</v>
      </c>
      <c r="S150" s="8">
        <v>0.261982851797812</v>
      </c>
      <c r="T150" s="8">
        <v>7.6936631371347496E-3</v>
      </c>
      <c r="V150" s="8" t="s">
        <v>23</v>
      </c>
      <c r="W150" s="8" t="s">
        <v>1042</v>
      </c>
      <c r="X150" s="8" t="s">
        <v>160</v>
      </c>
      <c r="Y150" s="8">
        <v>0.54918573248106395</v>
      </c>
      <c r="Z150" s="8">
        <v>0.401470913454825</v>
      </c>
      <c r="AA150" s="8">
        <v>0.171332720487157</v>
      </c>
      <c r="AC150" s="8" t="s">
        <v>23</v>
      </c>
      <c r="AD150" s="8" t="s">
        <v>1007</v>
      </c>
      <c r="AE150" s="8" t="s">
        <v>160</v>
      </c>
      <c r="AF150" s="8">
        <v>0.83433099748316897</v>
      </c>
      <c r="AG150" s="8">
        <v>0.17185542190110201</v>
      </c>
      <c r="AH150" s="55">
        <v>1.20482494193986E-6</v>
      </c>
      <c r="AJ150" s="8" t="s">
        <v>23</v>
      </c>
      <c r="AK150" s="8" t="s">
        <v>1053</v>
      </c>
      <c r="AL150" s="8" t="s">
        <v>160</v>
      </c>
      <c r="AM150" s="8">
        <v>0.49167382786399499</v>
      </c>
      <c r="AN150" s="8">
        <v>0.19503487770191899</v>
      </c>
      <c r="AO150" s="8">
        <v>1.1703736780286999E-2</v>
      </c>
      <c r="AQ150" s="8" t="s">
        <v>23</v>
      </c>
      <c r="AR150" s="8" t="s">
        <v>1009</v>
      </c>
      <c r="AS150" s="8" t="s">
        <v>160</v>
      </c>
      <c r="AT150" s="8">
        <v>0.22870249175082999</v>
      </c>
      <c r="AU150" s="8">
        <v>8.7753737376236707E-2</v>
      </c>
      <c r="AV150" s="8">
        <v>9.1556941452749507E-3</v>
      </c>
      <c r="AX150" s="8" t="s">
        <v>23</v>
      </c>
      <c r="AY150" s="8" t="s">
        <v>1013</v>
      </c>
      <c r="AZ150" s="8" t="s">
        <v>160</v>
      </c>
      <c r="BA150" s="8">
        <v>-4.4601192222952397E-2</v>
      </c>
      <c r="BB150" s="8">
        <v>9.9629831020706605E-2</v>
      </c>
      <c r="BC150" s="8">
        <v>0.65439205846457205</v>
      </c>
    </row>
    <row r="151" spans="1:55" ht="14" customHeight="1">
      <c r="A151" s="8" t="s">
        <v>23</v>
      </c>
      <c r="B151" s="8" t="s">
        <v>1003</v>
      </c>
      <c r="C151" s="8" t="s">
        <v>161</v>
      </c>
      <c r="D151" s="8">
        <v>0.86709111223768698</v>
      </c>
      <c r="E151" s="8">
        <v>0.25839498197236099</v>
      </c>
      <c r="F151" s="8">
        <v>7.9169852357893603E-4</v>
      </c>
      <c r="H151" s="8" t="s">
        <v>23</v>
      </c>
      <c r="I151" s="8" t="s">
        <v>1051</v>
      </c>
      <c r="J151" s="8" t="s">
        <v>162</v>
      </c>
      <c r="K151" s="8">
        <v>0.60289698950481896</v>
      </c>
      <c r="L151" s="8">
        <v>0.26844679236851099</v>
      </c>
      <c r="M151" s="8">
        <v>2.4712242427675401E-2</v>
      </c>
      <c r="O151" s="8" t="s">
        <v>23</v>
      </c>
      <c r="P151" s="8" t="s">
        <v>1052</v>
      </c>
      <c r="Q151" s="8" t="s">
        <v>161</v>
      </c>
      <c r="R151" s="8">
        <v>0.68550753847027002</v>
      </c>
      <c r="S151" s="8">
        <v>0.261778028554917</v>
      </c>
      <c r="T151" s="8">
        <v>8.8275995524161807E-3</v>
      </c>
      <c r="V151" s="8" t="s">
        <v>23</v>
      </c>
      <c r="W151" s="8" t="s">
        <v>1042</v>
      </c>
      <c r="X151" s="8" t="s">
        <v>161</v>
      </c>
      <c r="Y151" s="8">
        <v>0.53420399539579</v>
      </c>
      <c r="Z151" s="8">
        <v>0.400614123500181</v>
      </c>
      <c r="AA151" s="8">
        <v>0.182380004459929</v>
      </c>
      <c r="AC151" s="8" t="s">
        <v>23</v>
      </c>
      <c r="AD151" s="8" t="s">
        <v>1007</v>
      </c>
      <c r="AE151" s="8" t="s">
        <v>161</v>
      </c>
      <c r="AF151" s="8">
        <v>0.82794974616570605</v>
      </c>
      <c r="AG151" s="8">
        <v>0.17134242785891399</v>
      </c>
      <c r="AH151" s="55">
        <v>1.35076591741884E-6</v>
      </c>
      <c r="AJ151" s="8" t="s">
        <v>23</v>
      </c>
      <c r="AK151" s="8" t="s">
        <v>1053</v>
      </c>
      <c r="AL151" s="8" t="s">
        <v>161</v>
      </c>
      <c r="AM151" s="8">
        <v>0.49889339938969002</v>
      </c>
      <c r="AN151" s="8">
        <v>0.19484380675433699</v>
      </c>
      <c r="AO151" s="8">
        <v>1.0452809804053E-2</v>
      </c>
      <c r="AQ151" s="8" t="s">
        <v>23</v>
      </c>
      <c r="AR151" s="8" t="s">
        <v>1009</v>
      </c>
      <c r="AS151" s="8" t="s">
        <v>161</v>
      </c>
      <c r="AT151" s="8">
        <v>0.22879458682509399</v>
      </c>
      <c r="AU151" s="8">
        <v>8.7664023512514802E-2</v>
      </c>
      <c r="AV151" s="8">
        <v>9.0567932909993293E-3</v>
      </c>
      <c r="AX151" s="8" t="s">
        <v>23</v>
      </c>
      <c r="AY151" s="8" t="s">
        <v>1013</v>
      </c>
      <c r="AZ151" s="8" t="s">
        <v>161</v>
      </c>
      <c r="BA151" s="8">
        <v>-3.4987334611350097E-2</v>
      </c>
      <c r="BB151" s="8">
        <v>9.9654154408404097E-2</v>
      </c>
      <c r="BC151" s="8">
        <v>0.72552265510549396</v>
      </c>
    </row>
    <row r="152" spans="1:55" ht="14" customHeight="1">
      <c r="A152" s="8" t="s">
        <v>23</v>
      </c>
      <c r="B152" s="8" t="s">
        <v>1003</v>
      </c>
      <c r="C152" s="8" t="s">
        <v>162</v>
      </c>
      <c r="D152" s="8">
        <v>0.86903143737685196</v>
      </c>
      <c r="E152" s="8">
        <v>0.25861397178780499</v>
      </c>
      <c r="F152" s="8">
        <v>7.7845992407099096E-4</v>
      </c>
      <c r="H152" s="8" t="s">
        <v>23</v>
      </c>
      <c r="I152" s="8" t="s">
        <v>1051</v>
      </c>
      <c r="J152" s="8" t="s">
        <v>163</v>
      </c>
      <c r="K152" s="8">
        <v>0.59891172736923604</v>
      </c>
      <c r="L152" s="8">
        <v>0.268061343418874</v>
      </c>
      <c r="M152" s="8">
        <v>2.54676902649511E-2</v>
      </c>
      <c r="O152" s="8" t="s">
        <v>23</v>
      </c>
      <c r="P152" s="8" t="s">
        <v>1052</v>
      </c>
      <c r="Q152" s="8" t="s">
        <v>162</v>
      </c>
      <c r="R152" s="8">
        <v>0.67484103014167796</v>
      </c>
      <c r="S152" s="8">
        <v>0.26183935216065901</v>
      </c>
      <c r="T152" s="8">
        <v>9.9572771589467503E-3</v>
      </c>
      <c r="V152" s="8" t="s">
        <v>23</v>
      </c>
      <c r="W152" s="8" t="s">
        <v>1042</v>
      </c>
      <c r="X152" s="8" t="s">
        <v>162</v>
      </c>
      <c r="Y152" s="8">
        <v>0.53597852042556504</v>
      </c>
      <c r="Z152" s="8">
        <v>0.40069552170501299</v>
      </c>
      <c r="AA152" s="8">
        <v>0.181020197601862</v>
      </c>
      <c r="AC152" s="8" t="s">
        <v>23</v>
      </c>
      <c r="AD152" s="8" t="s">
        <v>1007</v>
      </c>
      <c r="AE152" s="8" t="s">
        <v>162</v>
      </c>
      <c r="AF152" s="8">
        <v>0.83604010753055202</v>
      </c>
      <c r="AG152" s="8">
        <v>0.171816509304484</v>
      </c>
      <c r="AH152" s="55">
        <v>1.13943307229973E-6</v>
      </c>
      <c r="AJ152" s="8" t="s">
        <v>23</v>
      </c>
      <c r="AK152" s="8" t="s">
        <v>1053</v>
      </c>
      <c r="AL152" s="8" t="s">
        <v>162</v>
      </c>
      <c r="AM152" s="8">
        <v>0.51257869064129002</v>
      </c>
      <c r="AN152" s="8">
        <v>0.19494797458197499</v>
      </c>
      <c r="AO152" s="8">
        <v>8.5558286662350998E-3</v>
      </c>
      <c r="AQ152" s="8" t="s">
        <v>23</v>
      </c>
      <c r="AR152" s="8" t="s">
        <v>1009</v>
      </c>
      <c r="AS152" s="8" t="s">
        <v>162</v>
      </c>
      <c r="AT152" s="8">
        <v>0.23546189250521701</v>
      </c>
      <c r="AU152" s="8">
        <v>8.7686484988034594E-2</v>
      </c>
      <c r="AV152" s="8">
        <v>7.2471222873499996E-3</v>
      </c>
      <c r="AX152" s="8" t="s">
        <v>23</v>
      </c>
      <c r="AY152" s="8" t="s">
        <v>1013</v>
      </c>
      <c r="AZ152" s="8" t="s">
        <v>162</v>
      </c>
      <c r="BA152" s="8">
        <v>-3.18554924556523E-2</v>
      </c>
      <c r="BB152" s="8">
        <v>9.9521116384163097E-2</v>
      </c>
      <c r="BC152" s="8">
        <v>0.74890179460817097</v>
      </c>
    </row>
    <row r="153" spans="1:55" ht="14" customHeight="1">
      <c r="A153" s="8" t="s">
        <v>23</v>
      </c>
      <c r="B153" s="8" t="s">
        <v>1003</v>
      </c>
      <c r="C153" s="8" t="s">
        <v>163</v>
      </c>
      <c r="D153" s="8">
        <v>0.86595411275912904</v>
      </c>
      <c r="E153" s="8">
        <v>0.25825824979373802</v>
      </c>
      <c r="F153" s="8">
        <v>7.9924825879997203E-4</v>
      </c>
      <c r="H153" s="8" t="s">
        <v>23</v>
      </c>
      <c r="I153" s="8" t="s">
        <v>1051</v>
      </c>
      <c r="J153" s="8" t="s">
        <v>164</v>
      </c>
      <c r="K153" s="8">
        <v>0.62101894575630301</v>
      </c>
      <c r="L153" s="8">
        <v>0.266923603535281</v>
      </c>
      <c r="M153" s="8">
        <v>1.9987664313305099E-2</v>
      </c>
      <c r="O153" s="8" t="s">
        <v>23</v>
      </c>
      <c r="P153" s="8" t="s">
        <v>1052</v>
      </c>
      <c r="Q153" s="8" t="s">
        <v>163</v>
      </c>
      <c r="R153" s="8">
        <v>0.68855565345191805</v>
      </c>
      <c r="S153" s="8">
        <v>0.261799649237898</v>
      </c>
      <c r="T153" s="8">
        <v>8.5363211986578692E-3</v>
      </c>
      <c r="V153" s="8" t="s">
        <v>23</v>
      </c>
      <c r="W153" s="8" t="s">
        <v>1042</v>
      </c>
      <c r="X153" s="8" t="s">
        <v>163</v>
      </c>
      <c r="Y153" s="8">
        <v>0.570696409798372</v>
      </c>
      <c r="Z153" s="8">
        <v>0.400305292741783</v>
      </c>
      <c r="AA153" s="8">
        <v>0.15396855237663401</v>
      </c>
      <c r="AC153" s="8" t="s">
        <v>23</v>
      </c>
      <c r="AD153" s="8" t="s">
        <v>1007</v>
      </c>
      <c r="AE153" s="8" t="s">
        <v>163</v>
      </c>
      <c r="AF153" s="8">
        <v>0.830444142514288</v>
      </c>
      <c r="AG153" s="8">
        <v>0.17148015448405701</v>
      </c>
      <c r="AH153" s="55">
        <v>1.2802194450171401E-6</v>
      </c>
      <c r="AJ153" s="8" t="s">
        <v>23</v>
      </c>
      <c r="AK153" s="8" t="s">
        <v>1053</v>
      </c>
      <c r="AL153" s="8" t="s">
        <v>163</v>
      </c>
      <c r="AM153" s="8">
        <v>0.50767610771590699</v>
      </c>
      <c r="AN153" s="8">
        <v>0.194783279632946</v>
      </c>
      <c r="AO153" s="8">
        <v>9.1509183756914303E-3</v>
      </c>
      <c r="AQ153" s="8" t="s">
        <v>23</v>
      </c>
      <c r="AR153" s="8" t="s">
        <v>1009</v>
      </c>
      <c r="AS153" s="8" t="s">
        <v>163</v>
      </c>
      <c r="AT153" s="8">
        <v>0.22476402693144501</v>
      </c>
      <c r="AU153" s="8">
        <v>8.7418639231112802E-2</v>
      </c>
      <c r="AV153" s="8">
        <v>1.0136947431336E-2</v>
      </c>
      <c r="AX153" s="8" t="s">
        <v>23</v>
      </c>
      <c r="AY153" s="8" t="s">
        <v>1013</v>
      </c>
      <c r="AZ153" s="8" t="s">
        <v>163</v>
      </c>
      <c r="BA153" s="8">
        <v>-4.4755953018879302E-2</v>
      </c>
      <c r="BB153" s="8">
        <v>9.9483687146470601E-2</v>
      </c>
      <c r="BC153" s="8">
        <v>0.65279528888633498</v>
      </c>
    </row>
    <row r="154" spans="1:55" ht="14" customHeight="1">
      <c r="A154" s="8" t="s">
        <v>23</v>
      </c>
      <c r="B154" s="8" t="s">
        <v>1003</v>
      </c>
      <c r="C154" s="8" t="s">
        <v>164</v>
      </c>
      <c r="D154" s="8">
        <v>0.88579065895809805</v>
      </c>
      <c r="E154" s="8">
        <v>0.25727791046037901</v>
      </c>
      <c r="F154" s="8">
        <v>5.7544143673721995E-4</v>
      </c>
      <c r="H154" s="8" t="s">
        <v>23</v>
      </c>
      <c r="I154" s="8" t="s">
        <v>1051</v>
      </c>
      <c r="J154" s="8" t="s">
        <v>165</v>
      </c>
      <c r="K154" s="8">
        <v>0.61199642426192502</v>
      </c>
      <c r="L154" s="8">
        <v>0.26786361615931298</v>
      </c>
      <c r="M154" s="8">
        <v>2.2328580182426599E-2</v>
      </c>
      <c r="O154" s="8" t="s">
        <v>23</v>
      </c>
      <c r="P154" s="8" t="s">
        <v>1052</v>
      </c>
      <c r="Q154" s="8" t="s">
        <v>164</v>
      </c>
      <c r="R154" s="8">
        <v>0.69859226874483604</v>
      </c>
      <c r="S154" s="8">
        <v>0.26174301787489601</v>
      </c>
      <c r="T154" s="8">
        <v>7.6077316953936597E-3</v>
      </c>
      <c r="V154" s="8" t="s">
        <v>23</v>
      </c>
      <c r="W154" s="8" t="s">
        <v>1042</v>
      </c>
      <c r="X154" s="8" t="s">
        <v>164</v>
      </c>
      <c r="Y154" s="8">
        <v>0.55311033067984605</v>
      </c>
      <c r="Z154" s="8">
        <v>0.40107176895202001</v>
      </c>
      <c r="AA154" s="8">
        <v>0.16786987772363099</v>
      </c>
      <c r="AC154" s="8" t="s">
        <v>23</v>
      </c>
      <c r="AD154" s="8" t="s">
        <v>1007</v>
      </c>
      <c r="AE154" s="8" t="s">
        <v>164</v>
      </c>
      <c r="AF154" s="8">
        <v>0.846388760392357</v>
      </c>
      <c r="AG154" s="8">
        <v>0.171404101825962</v>
      </c>
      <c r="AH154" s="55">
        <v>7.8938925466226997E-7</v>
      </c>
      <c r="AJ154" s="8" t="s">
        <v>23</v>
      </c>
      <c r="AK154" s="8" t="s">
        <v>1053</v>
      </c>
      <c r="AL154" s="8" t="s">
        <v>164</v>
      </c>
      <c r="AM154" s="8">
        <v>0.51583271584495405</v>
      </c>
      <c r="AN154" s="8">
        <v>0.19474313800813001</v>
      </c>
      <c r="AO154" s="8">
        <v>8.0781688810995997E-3</v>
      </c>
      <c r="AQ154" s="8" t="s">
        <v>23</v>
      </c>
      <c r="AR154" s="8" t="s">
        <v>1009</v>
      </c>
      <c r="AS154" s="8" t="s">
        <v>164</v>
      </c>
      <c r="AT154" s="8">
        <v>0.229973591792412</v>
      </c>
      <c r="AU154" s="8">
        <v>8.7692573196996706E-2</v>
      </c>
      <c r="AV154" s="8">
        <v>8.7287797746150794E-3</v>
      </c>
      <c r="AX154" s="8" t="s">
        <v>23</v>
      </c>
      <c r="AY154" s="8" t="s">
        <v>1013</v>
      </c>
      <c r="AZ154" s="8" t="s">
        <v>164</v>
      </c>
      <c r="BA154" s="8">
        <v>-4.0611894863598903E-2</v>
      </c>
      <c r="BB154" s="8">
        <v>9.9666860462659601E-2</v>
      </c>
      <c r="BC154" s="8">
        <v>0.68365811397985998</v>
      </c>
    </row>
    <row r="155" spans="1:55" ht="14" customHeight="1">
      <c r="A155" s="8" t="s">
        <v>23</v>
      </c>
      <c r="B155" s="8" t="s">
        <v>1003</v>
      </c>
      <c r="C155" s="8" t="s">
        <v>165</v>
      </c>
      <c r="D155" s="8">
        <v>0.88355653794590405</v>
      </c>
      <c r="E155" s="8">
        <v>0.25792348233065998</v>
      </c>
      <c r="F155" s="8">
        <v>6.1332175556551099E-4</v>
      </c>
      <c r="H155" s="8" t="s">
        <v>23</v>
      </c>
      <c r="I155" s="8" t="s">
        <v>1051</v>
      </c>
      <c r="J155" s="8" t="s">
        <v>166</v>
      </c>
      <c r="K155" s="8">
        <v>0.59699786392245802</v>
      </c>
      <c r="L155" s="8">
        <v>0.26812926316837099</v>
      </c>
      <c r="M155" s="8">
        <v>2.5978697929163699E-2</v>
      </c>
      <c r="O155" s="8" t="s">
        <v>23</v>
      </c>
      <c r="P155" s="8" t="s">
        <v>1052</v>
      </c>
      <c r="Q155" s="8" t="s">
        <v>165</v>
      </c>
      <c r="R155" s="8">
        <v>0.71706755787463194</v>
      </c>
      <c r="S155" s="8">
        <v>0.26198182018436</v>
      </c>
      <c r="T155" s="8">
        <v>6.1985521073413498E-3</v>
      </c>
      <c r="V155" s="8" t="s">
        <v>23</v>
      </c>
      <c r="W155" s="8" t="s">
        <v>1042</v>
      </c>
      <c r="X155" s="8" t="s">
        <v>165</v>
      </c>
      <c r="Y155" s="8">
        <v>0.59282784155197199</v>
      </c>
      <c r="Z155" s="8">
        <v>0.39973207030511498</v>
      </c>
      <c r="AA155" s="8">
        <v>0.138057674479906</v>
      </c>
      <c r="AC155" s="8" t="s">
        <v>23</v>
      </c>
      <c r="AD155" s="8" t="s">
        <v>1007</v>
      </c>
      <c r="AE155" s="8" t="s">
        <v>165</v>
      </c>
      <c r="AF155" s="8">
        <v>0.83854189454790695</v>
      </c>
      <c r="AG155" s="8">
        <v>0.17181028305871701</v>
      </c>
      <c r="AH155" s="55">
        <v>1.0574912404488E-6</v>
      </c>
      <c r="AJ155" s="8" t="s">
        <v>23</v>
      </c>
      <c r="AK155" s="8" t="s">
        <v>1053</v>
      </c>
      <c r="AL155" s="8" t="s">
        <v>165</v>
      </c>
      <c r="AM155" s="8">
        <v>0.50855615030303403</v>
      </c>
      <c r="AN155" s="8">
        <v>0.19489123751975199</v>
      </c>
      <c r="AO155" s="8">
        <v>9.0691691649276394E-3</v>
      </c>
      <c r="AQ155" s="8" t="s">
        <v>23</v>
      </c>
      <c r="AR155" s="8" t="s">
        <v>1009</v>
      </c>
      <c r="AS155" s="8" t="s">
        <v>165</v>
      </c>
      <c r="AT155" s="8">
        <v>0.223488235165611</v>
      </c>
      <c r="AU155" s="8">
        <v>8.7407167178794196E-2</v>
      </c>
      <c r="AV155" s="8">
        <v>1.0562051614337599E-2</v>
      </c>
      <c r="AX155" s="8" t="s">
        <v>23</v>
      </c>
      <c r="AY155" s="8" t="s">
        <v>1013</v>
      </c>
      <c r="AZ155" s="8" t="s">
        <v>165</v>
      </c>
      <c r="BA155" s="8">
        <v>-4.5365489534931802E-2</v>
      </c>
      <c r="BB155" s="8">
        <v>9.9545955331691804E-2</v>
      </c>
      <c r="BC155" s="8">
        <v>0.64858839936811796</v>
      </c>
    </row>
    <row r="156" spans="1:55" ht="14" customHeight="1">
      <c r="A156" s="8" t="s">
        <v>23</v>
      </c>
      <c r="B156" s="8" t="s">
        <v>1003</v>
      </c>
      <c r="C156" s="8" t="s">
        <v>166</v>
      </c>
      <c r="D156" s="8">
        <v>0.86399230876233202</v>
      </c>
      <c r="E156" s="8">
        <v>0.25831131761092402</v>
      </c>
      <c r="F156" s="8">
        <v>8.2350413651177603E-4</v>
      </c>
      <c r="H156" s="8" t="s">
        <v>23</v>
      </c>
      <c r="I156" s="8" t="s">
        <v>1051</v>
      </c>
      <c r="J156" s="8" t="s">
        <v>167</v>
      </c>
      <c r="K156" s="8">
        <v>0.60165555521025704</v>
      </c>
      <c r="L156" s="8">
        <v>0.268311851127848</v>
      </c>
      <c r="M156" s="8">
        <v>2.4937201991159501E-2</v>
      </c>
      <c r="O156" s="8" t="s">
        <v>23</v>
      </c>
      <c r="P156" s="8" t="s">
        <v>1052</v>
      </c>
      <c r="Q156" s="8" t="s">
        <v>166</v>
      </c>
      <c r="R156" s="8">
        <v>0.68146085442208504</v>
      </c>
      <c r="S156" s="8">
        <v>0.26187299079787002</v>
      </c>
      <c r="T156" s="8">
        <v>9.2612389269840292E-3</v>
      </c>
      <c r="V156" s="8" t="s">
        <v>23</v>
      </c>
      <c r="W156" s="8" t="s">
        <v>1042</v>
      </c>
      <c r="X156" s="8" t="s">
        <v>166</v>
      </c>
      <c r="Y156" s="8">
        <v>0.53323822053792802</v>
      </c>
      <c r="Z156" s="8">
        <v>0.400521640292615</v>
      </c>
      <c r="AA156" s="8">
        <v>0.18307080652618701</v>
      </c>
      <c r="AC156" s="8" t="s">
        <v>23</v>
      </c>
      <c r="AD156" s="8" t="s">
        <v>1007</v>
      </c>
      <c r="AE156" s="8" t="s">
        <v>166</v>
      </c>
      <c r="AF156" s="8">
        <v>0.83431807064122998</v>
      </c>
      <c r="AG156" s="8">
        <v>0.171722853948506</v>
      </c>
      <c r="AH156" s="55">
        <v>1.18269419216632E-6</v>
      </c>
      <c r="AJ156" s="8" t="s">
        <v>23</v>
      </c>
      <c r="AK156" s="8" t="s">
        <v>1053</v>
      </c>
      <c r="AL156" s="8" t="s">
        <v>166</v>
      </c>
      <c r="AM156" s="8">
        <v>0.50938477642129998</v>
      </c>
      <c r="AN156" s="8">
        <v>0.19483420920887501</v>
      </c>
      <c r="AO156" s="8">
        <v>8.9370598376662704E-3</v>
      </c>
      <c r="AQ156" s="8" t="s">
        <v>23</v>
      </c>
      <c r="AR156" s="8" t="s">
        <v>1009</v>
      </c>
      <c r="AS156" s="8" t="s">
        <v>166</v>
      </c>
      <c r="AT156" s="8">
        <v>0.23064834765678099</v>
      </c>
      <c r="AU156" s="8">
        <v>8.7778743382274899E-2</v>
      </c>
      <c r="AV156" s="8">
        <v>8.5986909857233007E-3</v>
      </c>
      <c r="AX156" s="8" t="s">
        <v>23</v>
      </c>
      <c r="AY156" s="8" t="s">
        <v>1013</v>
      </c>
      <c r="AZ156" s="8" t="s">
        <v>166</v>
      </c>
      <c r="BA156" s="8">
        <v>-3.4899329634614402E-2</v>
      </c>
      <c r="BB156" s="8">
        <v>9.9717722368356507E-2</v>
      </c>
      <c r="BC156" s="8">
        <v>0.72635279545157605</v>
      </c>
    </row>
    <row r="157" spans="1:55" ht="14" customHeight="1">
      <c r="A157" s="8" t="s">
        <v>23</v>
      </c>
      <c r="B157" s="8" t="s">
        <v>1003</v>
      </c>
      <c r="C157" s="8" t="s">
        <v>167</v>
      </c>
      <c r="D157" s="8">
        <v>0.86301698121488901</v>
      </c>
      <c r="E157" s="8">
        <v>0.25841253598633801</v>
      </c>
      <c r="F157" s="8">
        <v>8.3872868853038696E-4</v>
      </c>
      <c r="H157" s="8" t="s">
        <v>23</v>
      </c>
      <c r="I157" s="8" t="s">
        <v>1051</v>
      </c>
      <c r="J157" s="8" t="s">
        <v>168</v>
      </c>
      <c r="K157" s="8">
        <v>0.61194376076270696</v>
      </c>
      <c r="L157" s="8">
        <v>0.26788787834042899</v>
      </c>
      <c r="M157" s="8">
        <v>2.2352266032832298E-2</v>
      </c>
      <c r="O157" s="8" t="s">
        <v>23</v>
      </c>
      <c r="P157" s="8" t="s">
        <v>1052</v>
      </c>
      <c r="Q157" s="8" t="s">
        <v>167</v>
      </c>
      <c r="R157" s="8">
        <v>0.69474841863345205</v>
      </c>
      <c r="S157" s="8">
        <v>0.26183345689655102</v>
      </c>
      <c r="T157" s="8">
        <v>7.9685807238525797E-3</v>
      </c>
      <c r="V157" s="8" t="s">
        <v>23</v>
      </c>
      <c r="W157" s="8" t="s">
        <v>1042</v>
      </c>
      <c r="X157" s="8" t="s">
        <v>167</v>
      </c>
      <c r="Y157" s="8">
        <v>0.57982232776152198</v>
      </c>
      <c r="Z157" s="8">
        <v>0.40012069107984499</v>
      </c>
      <c r="AA157" s="8">
        <v>0.147304470051073</v>
      </c>
      <c r="AC157" s="8" t="s">
        <v>23</v>
      </c>
      <c r="AD157" s="8" t="s">
        <v>1007</v>
      </c>
      <c r="AE157" s="8" t="s">
        <v>167</v>
      </c>
      <c r="AF157" s="8">
        <v>0.85309725342416898</v>
      </c>
      <c r="AG157" s="8">
        <v>0.17112072349173199</v>
      </c>
      <c r="AH157" s="55">
        <v>6.1848710782858099E-7</v>
      </c>
      <c r="AJ157" s="8" t="s">
        <v>23</v>
      </c>
      <c r="AK157" s="8" t="s">
        <v>1053</v>
      </c>
      <c r="AL157" s="8" t="s">
        <v>167</v>
      </c>
      <c r="AM157" s="8">
        <v>0.52708350005924198</v>
      </c>
      <c r="AN157" s="8">
        <v>0.19488497830448701</v>
      </c>
      <c r="AO157" s="8">
        <v>6.8389230478973504E-3</v>
      </c>
      <c r="AQ157" s="8" t="s">
        <v>23</v>
      </c>
      <c r="AR157" s="8" t="s">
        <v>1009</v>
      </c>
      <c r="AS157" s="8" t="s">
        <v>167</v>
      </c>
      <c r="AT157" s="8">
        <v>0.23904505904739401</v>
      </c>
      <c r="AU157" s="8">
        <v>8.7429105831172998E-2</v>
      </c>
      <c r="AV157" s="8">
        <v>6.2539874615789902E-3</v>
      </c>
      <c r="AX157" s="8" t="s">
        <v>23</v>
      </c>
      <c r="AY157" s="8" t="s">
        <v>1013</v>
      </c>
      <c r="AZ157" s="8" t="s">
        <v>167</v>
      </c>
      <c r="BA157" s="8">
        <v>-3.2557036767842697E-2</v>
      </c>
      <c r="BB157" s="8">
        <v>9.9567371959549594E-2</v>
      </c>
      <c r="BC157" s="8">
        <v>0.74367923311342099</v>
      </c>
    </row>
    <row r="158" spans="1:55" ht="14" customHeight="1">
      <c r="A158" s="8" t="s">
        <v>23</v>
      </c>
      <c r="B158" s="8" t="s">
        <v>1003</v>
      </c>
      <c r="C158" s="8" t="s">
        <v>168</v>
      </c>
      <c r="D158" s="8">
        <v>0.87438715698480796</v>
      </c>
      <c r="E158" s="8">
        <v>0.258350475659889</v>
      </c>
      <c r="F158" s="8">
        <v>7.1308046989256003E-4</v>
      </c>
      <c r="H158" s="8" t="s">
        <v>23</v>
      </c>
      <c r="I158" s="8" t="s">
        <v>1051</v>
      </c>
      <c r="J158" s="8" t="s">
        <v>169</v>
      </c>
      <c r="K158" s="8">
        <v>0.59075394747542798</v>
      </c>
      <c r="L158" s="8">
        <v>0.26816449687410698</v>
      </c>
      <c r="M158" s="8">
        <v>2.7598018209430399E-2</v>
      </c>
      <c r="O158" s="8" t="s">
        <v>23</v>
      </c>
      <c r="P158" s="8" t="s">
        <v>1052</v>
      </c>
      <c r="Q158" s="8" t="s">
        <v>168</v>
      </c>
      <c r="R158" s="8">
        <v>0.66278652969604401</v>
      </c>
      <c r="S158" s="8">
        <v>0.26207346048581998</v>
      </c>
      <c r="T158" s="8">
        <v>1.14384609695635E-2</v>
      </c>
      <c r="V158" s="8" t="s">
        <v>23</v>
      </c>
      <c r="W158" s="8" t="s">
        <v>1042</v>
      </c>
      <c r="X158" s="8" t="s">
        <v>168</v>
      </c>
      <c r="Y158" s="8">
        <v>0.50434541183063497</v>
      </c>
      <c r="Z158" s="8">
        <v>0.39942889095070899</v>
      </c>
      <c r="AA158" s="8">
        <v>0.20670911920370999</v>
      </c>
      <c r="AC158" s="8" t="s">
        <v>23</v>
      </c>
      <c r="AD158" s="8" t="s">
        <v>1007</v>
      </c>
      <c r="AE158" s="8" t="s">
        <v>168</v>
      </c>
      <c r="AF158" s="8">
        <v>0.82040894292617295</v>
      </c>
      <c r="AG158" s="8">
        <v>0.17097284439062099</v>
      </c>
      <c r="AH158" s="55">
        <v>1.5987814954491099E-6</v>
      </c>
      <c r="AJ158" s="8" t="s">
        <v>23</v>
      </c>
      <c r="AK158" s="8" t="s">
        <v>1053</v>
      </c>
      <c r="AL158" s="8" t="s">
        <v>168</v>
      </c>
      <c r="AM158" s="8">
        <v>0.49425962346121299</v>
      </c>
      <c r="AN158" s="8">
        <v>0.19493110231517799</v>
      </c>
      <c r="AO158" s="8">
        <v>1.12267500913164E-2</v>
      </c>
      <c r="AQ158" s="8" t="s">
        <v>23</v>
      </c>
      <c r="AR158" s="8" t="s">
        <v>1009</v>
      </c>
      <c r="AS158" s="8" t="s">
        <v>168</v>
      </c>
      <c r="AT158" s="8">
        <v>0.22750553348018801</v>
      </c>
      <c r="AU158" s="8">
        <v>8.7717110783256697E-2</v>
      </c>
      <c r="AV158" s="8">
        <v>9.4969247272230495E-3</v>
      </c>
      <c r="AX158" s="8" t="s">
        <v>23</v>
      </c>
      <c r="AY158" s="8" t="s">
        <v>1013</v>
      </c>
      <c r="AZ158" s="8" t="s">
        <v>168</v>
      </c>
      <c r="BA158" s="8">
        <v>-3.6413634126960803E-2</v>
      </c>
      <c r="BB158" s="8">
        <v>9.9789090011156004E-2</v>
      </c>
      <c r="BC158" s="8">
        <v>0.71518160192518898</v>
      </c>
    </row>
    <row r="159" spans="1:55" ht="14" customHeight="1">
      <c r="A159" s="8" t="s">
        <v>23</v>
      </c>
      <c r="B159" s="8" t="s">
        <v>1003</v>
      </c>
      <c r="C159" s="8" t="s">
        <v>169</v>
      </c>
      <c r="D159" s="8">
        <v>0.86501098221270001</v>
      </c>
      <c r="E159" s="8">
        <v>0.25844947231138798</v>
      </c>
      <c r="F159" s="8">
        <v>8.1713335444867305E-4</v>
      </c>
      <c r="H159" s="8" t="s">
        <v>23</v>
      </c>
      <c r="I159" s="8" t="s">
        <v>1051</v>
      </c>
      <c r="J159" s="8" t="s">
        <v>170</v>
      </c>
      <c r="K159" s="8">
        <v>0.56193015241375399</v>
      </c>
      <c r="L159" s="8">
        <v>0.26714086556394501</v>
      </c>
      <c r="M159" s="8">
        <v>3.54223004742227E-2</v>
      </c>
      <c r="O159" s="8" t="s">
        <v>23</v>
      </c>
      <c r="P159" s="8" t="s">
        <v>1052</v>
      </c>
      <c r="Q159" s="8" t="s">
        <v>169</v>
      </c>
      <c r="R159" s="8">
        <v>0.699604913632908</v>
      </c>
      <c r="S159" s="8">
        <v>0.26178300169423802</v>
      </c>
      <c r="T159" s="8">
        <v>7.5297082624531204E-3</v>
      </c>
      <c r="V159" s="8" t="s">
        <v>23</v>
      </c>
      <c r="W159" s="8" t="s">
        <v>1042</v>
      </c>
      <c r="X159" s="8" t="s">
        <v>169</v>
      </c>
      <c r="Y159" s="8">
        <v>0.56938206440598704</v>
      </c>
      <c r="Z159" s="8">
        <v>0.40078201381157302</v>
      </c>
      <c r="AA159" s="8">
        <v>0.15541048210609901</v>
      </c>
      <c r="AC159" s="8" t="s">
        <v>23</v>
      </c>
      <c r="AD159" s="8" t="s">
        <v>1007</v>
      </c>
      <c r="AE159" s="8" t="s">
        <v>169</v>
      </c>
      <c r="AF159" s="8">
        <v>0.84149691709593799</v>
      </c>
      <c r="AG159" s="8">
        <v>0.17175525812923301</v>
      </c>
      <c r="AH159" s="55">
        <v>9.6132024561614391E-7</v>
      </c>
      <c r="AJ159" s="8" t="s">
        <v>23</v>
      </c>
      <c r="AK159" s="8" t="s">
        <v>1053</v>
      </c>
      <c r="AL159" s="8" t="s">
        <v>169</v>
      </c>
      <c r="AM159" s="8">
        <v>0.51310986541463799</v>
      </c>
      <c r="AN159" s="8">
        <v>0.19491696861748301</v>
      </c>
      <c r="AO159" s="8">
        <v>8.4770614450657492E-3</v>
      </c>
      <c r="AQ159" s="8" t="s">
        <v>23</v>
      </c>
      <c r="AR159" s="8" t="s">
        <v>1009</v>
      </c>
      <c r="AS159" s="8" t="s">
        <v>169</v>
      </c>
      <c r="AT159" s="8">
        <v>0.22949495897250599</v>
      </c>
      <c r="AU159" s="8">
        <v>8.7698785717379296E-2</v>
      </c>
      <c r="AV159" s="8">
        <v>8.8744169580469E-3</v>
      </c>
      <c r="AX159" s="8" t="s">
        <v>23</v>
      </c>
      <c r="AY159" s="8" t="s">
        <v>1013</v>
      </c>
      <c r="AZ159" s="8" t="s">
        <v>169</v>
      </c>
      <c r="BA159" s="8">
        <v>-3.9851349106507401E-2</v>
      </c>
      <c r="BB159" s="8">
        <v>9.9722276221960005E-2</v>
      </c>
      <c r="BC159" s="8">
        <v>0.68943396285895697</v>
      </c>
    </row>
    <row r="160" spans="1:55" ht="14" customHeight="1">
      <c r="A160" s="8" t="s">
        <v>23</v>
      </c>
      <c r="B160" s="8" t="s">
        <v>1003</v>
      </c>
      <c r="C160" s="8" t="s">
        <v>170</v>
      </c>
      <c r="D160" s="8">
        <v>0.82669610736117705</v>
      </c>
      <c r="E160" s="8">
        <v>0.254314283139078</v>
      </c>
      <c r="F160" s="8">
        <v>1.1512657089612201E-3</v>
      </c>
      <c r="H160" s="8" t="s">
        <v>23</v>
      </c>
      <c r="I160" s="8" t="s">
        <v>1051</v>
      </c>
      <c r="J160" s="8" t="s">
        <v>171</v>
      </c>
      <c r="K160" s="8">
        <v>0.56667295165209197</v>
      </c>
      <c r="L160" s="8">
        <v>0.26737798285025799</v>
      </c>
      <c r="M160" s="8">
        <v>3.40591860354802E-2</v>
      </c>
      <c r="O160" s="8" t="s">
        <v>23</v>
      </c>
      <c r="P160" s="8" t="s">
        <v>1052</v>
      </c>
      <c r="Q160" s="8" t="s">
        <v>170</v>
      </c>
      <c r="R160" s="8">
        <v>0.69651020714948597</v>
      </c>
      <c r="S160" s="8">
        <v>0.26169995538198099</v>
      </c>
      <c r="T160" s="8">
        <v>7.7797070839714898E-3</v>
      </c>
      <c r="V160" s="8" t="s">
        <v>23</v>
      </c>
      <c r="W160" s="8" t="s">
        <v>1042</v>
      </c>
      <c r="X160" s="8" t="s">
        <v>170</v>
      </c>
      <c r="Y160" s="8">
        <v>0.57899574504756701</v>
      </c>
      <c r="Z160" s="8">
        <v>0.399269284646593</v>
      </c>
      <c r="AA160" s="8">
        <v>0.14701991234233899</v>
      </c>
      <c r="AC160" s="8" t="s">
        <v>23</v>
      </c>
      <c r="AD160" s="8" t="s">
        <v>1007</v>
      </c>
      <c r="AE160" s="8" t="s">
        <v>170</v>
      </c>
      <c r="AF160" s="8">
        <v>0.82661416556532996</v>
      </c>
      <c r="AG160" s="8">
        <v>0.17114491002961299</v>
      </c>
      <c r="AH160" s="55">
        <v>1.3659616710023199E-6</v>
      </c>
      <c r="AJ160" s="8" t="s">
        <v>23</v>
      </c>
      <c r="AK160" s="8" t="s">
        <v>1053</v>
      </c>
      <c r="AL160" s="8" t="s">
        <v>170</v>
      </c>
      <c r="AM160" s="8">
        <v>0.49477348638700303</v>
      </c>
      <c r="AN160" s="8">
        <v>0.194800865055795</v>
      </c>
      <c r="AO160" s="8">
        <v>1.1088617109672501E-2</v>
      </c>
      <c r="AQ160" s="8" t="s">
        <v>23</v>
      </c>
      <c r="AR160" s="8" t="s">
        <v>1009</v>
      </c>
      <c r="AS160" s="8" t="s">
        <v>170</v>
      </c>
      <c r="AT160" s="8">
        <v>0.22705109800690301</v>
      </c>
      <c r="AU160" s="8">
        <v>8.7525033276449504E-2</v>
      </c>
      <c r="AV160" s="8">
        <v>9.4831305149838709E-3</v>
      </c>
      <c r="AX160" s="8" t="s">
        <v>23</v>
      </c>
      <c r="AY160" s="8" t="s">
        <v>1013</v>
      </c>
      <c r="AZ160" s="8" t="s">
        <v>170</v>
      </c>
      <c r="BA160" s="8">
        <v>-4.3814309045752599E-2</v>
      </c>
      <c r="BB160" s="8">
        <v>9.9472035076444101E-2</v>
      </c>
      <c r="BC160" s="8">
        <v>0.65959774210847999</v>
      </c>
    </row>
    <row r="161" spans="1:55" ht="14" customHeight="1">
      <c r="A161" s="8" t="s">
        <v>23</v>
      </c>
      <c r="B161" s="8" t="s">
        <v>1003</v>
      </c>
      <c r="C161" s="8" t="s">
        <v>171</v>
      </c>
      <c r="D161" s="8">
        <v>0.84165831880188402</v>
      </c>
      <c r="E161" s="8">
        <v>0.25741735149707201</v>
      </c>
      <c r="F161" s="8">
        <v>1.07689980899455E-3</v>
      </c>
      <c r="H161" s="8" t="s">
        <v>23</v>
      </c>
      <c r="I161" s="8" t="s">
        <v>1051</v>
      </c>
      <c r="J161" s="8" t="s">
        <v>172</v>
      </c>
      <c r="K161" s="8">
        <v>0.61423112175619099</v>
      </c>
      <c r="L161" s="8">
        <v>0.26742170867329301</v>
      </c>
      <c r="M161" s="8">
        <v>2.1626566281553398E-2</v>
      </c>
      <c r="O161" s="8" t="s">
        <v>23</v>
      </c>
      <c r="P161" s="8" t="s">
        <v>1052</v>
      </c>
      <c r="Q161" s="8" t="s">
        <v>171</v>
      </c>
      <c r="R161" s="8">
        <v>0.68798122530884798</v>
      </c>
      <c r="S161" s="8">
        <v>0.26190787778486202</v>
      </c>
      <c r="T161" s="8">
        <v>8.6190418606497208E-3</v>
      </c>
      <c r="V161" s="8" t="s">
        <v>23</v>
      </c>
      <c r="W161" s="8" t="s">
        <v>1042</v>
      </c>
      <c r="X161" s="8" t="s">
        <v>171</v>
      </c>
      <c r="Y161" s="8">
        <v>0.53883205199505302</v>
      </c>
      <c r="Z161" s="8">
        <v>0.40113640981293502</v>
      </c>
      <c r="AA161" s="8">
        <v>0.179186542093423</v>
      </c>
      <c r="AC161" s="8" t="s">
        <v>23</v>
      </c>
      <c r="AD161" s="8" t="s">
        <v>1007</v>
      </c>
      <c r="AE161" s="8" t="s">
        <v>171</v>
      </c>
      <c r="AF161" s="8">
        <v>0.83760202044722798</v>
      </c>
      <c r="AG161" s="8">
        <v>0.17184526681479501</v>
      </c>
      <c r="AH161" s="55">
        <v>1.0927016519287101E-6</v>
      </c>
      <c r="AJ161" s="8" t="s">
        <v>23</v>
      </c>
      <c r="AK161" s="8" t="s">
        <v>1053</v>
      </c>
      <c r="AL161" s="8" t="s">
        <v>171</v>
      </c>
      <c r="AM161" s="8">
        <v>0.49805347584694099</v>
      </c>
      <c r="AN161" s="8">
        <v>0.19496758652839999</v>
      </c>
      <c r="AO161" s="8">
        <v>1.06326680933447E-2</v>
      </c>
      <c r="AQ161" s="8" t="s">
        <v>23</v>
      </c>
      <c r="AR161" s="8" t="s">
        <v>1009</v>
      </c>
      <c r="AS161" s="8" t="s">
        <v>171</v>
      </c>
      <c r="AT161" s="8">
        <v>0.23526129339510099</v>
      </c>
      <c r="AU161" s="8">
        <v>8.7713653668365393E-2</v>
      </c>
      <c r="AV161" s="8">
        <v>7.3150359785652897E-3</v>
      </c>
      <c r="AX161" s="8" t="s">
        <v>23</v>
      </c>
      <c r="AY161" s="8" t="s">
        <v>1013</v>
      </c>
      <c r="AZ161" s="8" t="s">
        <v>171</v>
      </c>
      <c r="BA161" s="8">
        <v>-3.6493758662672897E-2</v>
      </c>
      <c r="BB161" s="8">
        <v>9.9754633357459793E-2</v>
      </c>
      <c r="BC161" s="8">
        <v>0.71448803400462002</v>
      </c>
    </row>
    <row r="162" spans="1:55" ht="14" customHeight="1">
      <c r="A162" s="8" t="s">
        <v>23</v>
      </c>
      <c r="B162" s="8" t="s">
        <v>1003</v>
      </c>
      <c r="C162" s="8" t="s">
        <v>172</v>
      </c>
      <c r="D162" s="8">
        <v>0.88139696037028203</v>
      </c>
      <c r="E162" s="8">
        <v>0.25779969766058197</v>
      </c>
      <c r="F162" s="8">
        <v>6.2869833131010198E-4</v>
      </c>
      <c r="H162" s="8" t="s">
        <v>23</v>
      </c>
      <c r="I162" s="8" t="s">
        <v>1051</v>
      </c>
      <c r="J162" s="8" t="s">
        <v>173</v>
      </c>
      <c r="K162" s="8">
        <v>0.607551737018172</v>
      </c>
      <c r="L162" s="8">
        <v>0.26777643649090399</v>
      </c>
      <c r="M162" s="8">
        <v>2.3275820590452301E-2</v>
      </c>
      <c r="O162" s="8" t="s">
        <v>23</v>
      </c>
      <c r="P162" s="8" t="s">
        <v>1052</v>
      </c>
      <c r="Q162" s="8" t="s">
        <v>172</v>
      </c>
      <c r="R162" s="8">
        <v>0.68463096115560695</v>
      </c>
      <c r="S162" s="8">
        <v>0.26180924352614199</v>
      </c>
      <c r="T162" s="8">
        <v>8.9227665692571297E-3</v>
      </c>
      <c r="V162" s="8" t="s">
        <v>23</v>
      </c>
      <c r="W162" s="8" t="s">
        <v>1042</v>
      </c>
      <c r="X162" s="8" t="s">
        <v>172</v>
      </c>
      <c r="Y162" s="8">
        <v>0.55832760089770905</v>
      </c>
      <c r="Z162" s="8">
        <v>0.40105836459184901</v>
      </c>
      <c r="AA162" s="8">
        <v>0.16388135943562099</v>
      </c>
      <c r="AC162" s="8" t="s">
        <v>23</v>
      </c>
      <c r="AD162" s="8" t="s">
        <v>1007</v>
      </c>
      <c r="AE162" s="8" t="s">
        <v>172</v>
      </c>
      <c r="AF162" s="8">
        <v>0.85115356962403099</v>
      </c>
      <c r="AG162" s="8">
        <v>0.17109811143407</v>
      </c>
      <c r="AH162" s="55">
        <v>6.5364943547033997E-7</v>
      </c>
      <c r="AJ162" s="8" t="s">
        <v>23</v>
      </c>
      <c r="AK162" s="8" t="s">
        <v>1053</v>
      </c>
      <c r="AL162" s="8" t="s">
        <v>172</v>
      </c>
      <c r="AM162" s="8">
        <v>0.52268664529065201</v>
      </c>
      <c r="AN162" s="8">
        <v>0.19477461375675101</v>
      </c>
      <c r="AO162" s="8">
        <v>7.2845942381485401E-3</v>
      </c>
      <c r="AQ162" s="8" t="s">
        <v>23</v>
      </c>
      <c r="AR162" s="8" t="s">
        <v>1009</v>
      </c>
      <c r="AS162" s="8" t="s">
        <v>172</v>
      </c>
      <c r="AT162" s="8">
        <v>0.23765390972047301</v>
      </c>
      <c r="AU162" s="8">
        <v>8.7520054924265803E-2</v>
      </c>
      <c r="AV162" s="8">
        <v>6.6191304568439498E-3</v>
      </c>
      <c r="AX162" s="8" t="s">
        <v>23</v>
      </c>
      <c r="AY162" s="8" t="s">
        <v>1013</v>
      </c>
      <c r="AZ162" s="8" t="s">
        <v>172</v>
      </c>
      <c r="BA162" s="8">
        <v>-3.4503310856696598E-2</v>
      </c>
      <c r="BB162" s="8">
        <v>9.9646425610925099E-2</v>
      </c>
      <c r="BC162" s="8">
        <v>0.72914929105505899</v>
      </c>
    </row>
    <row r="163" spans="1:55" ht="14" customHeight="1">
      <c r="A163" s="8" t="s">
        <v>23</v>
      </c>
      <c r="B163" s="8" t="s">
        <v>1003</v>
      </c>
      <c r="C163" s="8" t="s">
        <v>173</v>
      </c>
      <c r="D163" s="8">
        <v>0.87510184003734204</v>
      </c>
      <c r="E163" s="8">
        <v>0.25806891591957398</v>
      </c>
      <c r="F163" s="8">
        <v>6.9647803717147504E-4</v>
      </c>
      <c r="H163" s="8" t="s">
        <v>23</v>
      </c>
      <c r="I163" s="8" t="s">
        <v>1051</v>
      </c>
      <c r="J163" s="8" t="s">
        <v>174</v>
      </c>
      <c r="K163" s="8">
        <v>0.61465308685861597</v>
      </c>
      <c r="L163" s="8">
        <v>0.26779683512484198</v>
      </c>
      <c r="M163" s="8">
        <v>2.1720426547018001E-2</v>
      </c>
      <c r="O163" s="8" t="s">
        <v>23</v>
      </c>
      <c r="P163" s="8" t="s">
        <v>1052</v>
      </c>
      <c r="Q163" s="8" t="s">
        <v>173</v>
      </c>
      <c r="R163" s="8">
        <v>0.70123583242734699</v>
      </c>
      <c r="S163" s="8">
        <v>0.261706701488367</v>
      </c>
      <c r="T163" s="8">
        <v>7.3738324940447603E-3</v>
      </c>
      <c r="V163" s="8" t="s">
        <v>23</v>
      </c>
      <c r="W163" s="8" t="s">
        <v>1042</v>
      </c>
      <c r="X163" s="8" t="s">
        <v>173</v>
      </c>
      <c r="Y163" s="8">
        <v>0.56501994288789803</v>
      </c>
      <c r="Z163" s="8">
        <v>0.40058011524283399</v>
      </c>
      <c r="AA163" s="8">
        <v>0.15839085133344899</v>
      </c>
      <c r="AC163" s="8" t="s">
        <v>23</v>
      </c>
      <c r="AD163" s="8" t="s">
        <v>1007</v>
      </c>
      <c r="AE163" s="8" t="s">
        <v>173</v>
      </c>
      <c r="AF163" s="8">
        <v>0.84397804998452497</v>
      </c>
      <c r="AG163" s="8">
        <v>0.17150599796510199</v>
      </c>
      <c r="AH163" s="55">
        <v>8.6110740202303904E-7</v>
      </c>
      <c r="AJ163" s="8" t="s">
        <v>23</v>
      </c>
      <c r="AK163" s="8" t="s">
        <v>1053</v>
      </c>
      <c r="AL163" s="8" t="s">
        <v>173</v>
      </c>
      <c r="AM163" s="8">
        <v>0.52066524129139702</v>
      </c>
      <c r="AN163" s="8">
        <v>0.19469522175295401</v>
      </c>
      <c r="AO163" s="8">
        <v>7.4894823379787799E-3</v>
      </c>
      <c r="AQ163" s="8" t="s">
        <v>23</v>
      </c>
      <c r="AR163" s="8" t="s">
        <v>1009</v>
      </c>
      <c r="AS163" s="8" t="s">
        <v>173</v>
      </c>
      <c r="AT163" s="8">
        <v>0.22663709949378399</v>
      </c>
      <c r="AU163" s="8">
        <v>8.7459053842555104E-2</v>
      </c>
      <c r="AV163" s="8">
        <v>9.5599952520236103E-3</v>
      </c>
      <c r="AX163" s="8" t="s">
        <v>23</v>
      </c>
      <c r="AY163" s="8" t="s">
        <v>1013</v>
      </c>
      <c r="AZ163" s="8" t="s">
        <v>173</v>
      </c>
      <c r="BA163" s="8">
        <v>-4.1879425499994398E-2</v>
      </c>
      <c r="BB163" s="8">
        <v>9.9575007599920204E-2</v>
      </c>
      <c r="BC163" s="8">
        <v>0.67406056250893898</v>
      </c>
    </row>
    <row r="164" spans="1:55" ht="14" customHeight="1">
      <c r="A164" s="8" t="s">
        <v>23</v>
      </c>
      <c r="B164" s="8" t="s">
        <v>1003</v>
      </c>
      <c r="C164" s="8" t="s">
        <v>174</v>
      </c>
      <c r="D164" s="8">
        <v>0.87927276030552404</v>
      </c>
      <c r="E164" s="8">
        <v>0.258190633949541</v>
      </c>
      <c r="F164" s="8">
        <v>6.6038745208383805E-4</v>
      </c>
      <c r="H164" s="8" t="s">
        <v>23</v>
      </c>
      <c r="I164" s="8" t="s">
        <v>1051</v>
      </c>
      <c r="J164" s="8" t="s">
        <v>175</v>
      </c>
      <c r="K164" s="8">
        <v>0.56273795253938796</v>
      </c>
      <c r="L164" s="8">
        <v>0.26713751959424697</v>
      </c>
      <c r="M164" s="8">
        <v>3.5156796121656002E-2</v>
      </c>
      <c r="O164" s="8" t="s">
        <v>23</v>
      </c>
      <c r="P164" s="8" t="s">
        <v>1052</v>
      </c>
      <c r="Q164" s="8" t="s">
        <v>174</v>
      </c>
      <c r="R164" s="8">
        <v>0.70445984523651495</v>
      </c>
      <c r="S164" s="8">
        <v>0.26177438115990398</v>
      </c>
      <c r="T164" s="8">
        <v>7.1217816073792699E-3</v>
      </c>
      <c r="V164" s="8" t="s">
        <v>23</v>
      </c>
      <c r="W164" s="8" t="s">
        <v>1042</v>
      </c>
      <c r="X164" s="8" t="s">
        <v>174</v>
      </c>
      <c r="Y164" s="8">
        <v>0.54854068194503502</v>
      </c>
      <c r="Z164" s="8">
        <v>0.40097838783055501</v>
      </c>
      <c r="AA164" s="8">
        <v>0.17131032173484501</v>
      </c>
      <c r="AC164" s="8" t="s">
        <v>23</v>
      </c>
      <c r="AD164" s="8" t="s">
        <v>1007</v>
      </c>
      <c r="AE164" s="8" t="s">
        <v>174</v>
      </c>
      <c r="AF164" s="8">
        <v>0.84779922671573404</v>
      </c>
      <c r="AG164" s="8">
        <v>0.17142115754704701</v>
      </c>
      <c r="AH164" s="55">
        <v>7.5867074569999904E-7</v>
      </c>
      <c r="AJ164" s="8" t="s">
        <v>23</v>
      </c>
      <c r="AK164" s="8" t="s">
        <v>1053</v>
      </c>
      <c r="AL164" s="8" t="s">
        <v>174</v>
      </c>
      <c r="AM164" s="8">
        <v>0.51664482217524699</v>
      </c>
      <c r="AN164" s="8">
        <v>0.19480911315362301</v>
      </c>
      <c r="AO164" s="8">
        <v>8.0003095620232393E-3</v>
      </c>
      <c r="AQ164" s="8" t="s">
        <v>23</v>
      </c>
      <c r="AR164" s="8" t="s">
        <v>1009</v>
      </c>
      <c r="AS164" s="8" t="s">
        <v>174</v>
      </c>
      <c r="AT164" s="8">
        <v>0.23410254150082299</v>
      </c>
      <c r="AU164" s="8">
        <v>8.7686166227236406E-2</v>
      </c>
      <c r="AV164" s="8">
        <v>7.5901556297929603E-3</v>
      </c>
      <c r="AX164" s="8" t="s">
        <v>23</v>
      </c>
      <c r="AY164" s="8" t="s">
        <v>1013</v>
      </c>
      <c r="AZ164" s="8" t="s">
        <v>174</v>
      </c>
      <c r="BA164" s="8">
        <v>-3.5626640600822303E-2</v>
      </c>
      <c r="BB164" s="8">
        <v>9.9646690294290796E-2</v>
      </c>
      <c r="BC164" s="8">
        <v>0.72069537635998404</v>
      </c>
    </row>
    <row r="165" spans="1:55" ht="14" customHeight="1">
      <c r="A165" s="8" t="s">
        <v>23</v>
      </c>
      <c r="B165" s="8" t="s">
        <v>1003</v>
      </c>
      <c r="C165" s="8" t="s">
        <v>175</v>
      </c>
      <c r="D165" s="8">
        <v>0.82453259106657895</v>
      </c>
      <c r="E165" s="8">
        <v>0.25382006877097302</v>
      </c>
      <c r="F165" s="8">
        <v>1.16018265189101E-3</v>
      </c>
      <c r="H165" s="8" t="s">
        <v>23</v>
      </c>
      <c r="I165" s="8" t="s">
        <v>1051</v>
      </c>
      <c r="J165" s="8" t="s">
        <v>176</v>
      </c>
      <c r="K165" s="8">
        <v>0.58078547673615899</v>
      </c>
      <c r="L165" s="8">
        <v>0.26730146486462503</v>
      </c>
      <c r="M165" s="8">
        <v>2.97973863778873E-2</v>
      </c>
      <c r="O165" s="8" t="s">
        <v>23</v>
      </c>
      <c r="P165" s="8" t="s">
        <v>1052</v>
      </c>
      <c r="Q165" s="8" t="s">
        <v>175</v>
      </c>
      <c r="R165" s="8">
        <v>0.69467666570835696</v>
      </c>
      <c r="S165" s="8">
        <v>0.26170691449358602</v>
      </c>
      <c r="T165" s="8">
        <v>7.9447936258433792E-3</v>
      </c>
      <c r="V165" s="8" t="s">
        <v>23</v>
      </c>
      <c r="W165" s="8" t="s">
        <v>1042</v>
      </c>
      <c r="X165" s="8" t="s">
        <v>175</v>
      </c>
      <c r="Y165" s="8">
        <v>0.57885609912521596</v>
      </c>
      <c r="Z165" s="8">
        <v>0.399670919910037</v>
      </c>
      <c r="AA165" s="8">
        <v>0.14752428082694599</v>
      </c>
      <c r="AC165" s="8" t="s">
        <v>23</v>
      </c>
      <c r="AD165" s="8" t="s">
        <v>1007</v>
      </c>
      <c r="AE165" s="8" t="s">
        <v>175</v>
      </c>
      <c r="AF165" s="8">
        <v>0.81959726876818195</v>
      </c>
      <c r="AG165" s="8">
        <v>0.170276628712176</v>
      </c>
      <c r="AH165" s="55">
        <v>1.4843734343185499E-6</v>
      </c>
      <c r="AJ165" s="8" t="s">
        <v>23</v>
      </c>
      <c r="AK165" s="8" t="s">
        <v>1053</v>
      </c>
      <c r="AL165" s="8" t="s">
        <v>175</v>
      </c>
      <c r="AM165" s="8">
        <v>0.49348467203678198</v>
      </c>
      <c r="AN165" s="8">
        <v>0.19480876453982299</v>
      </c>
      <c r="AO165" s="8">
        <v>1.1303453846718299E-2</v>
      </c>
      <c r="AQ165" s="8" t="s">
        <v>23</v>
      </c>
      <c r="AR165" s="8" t="s">
        <v>1009</v>
      </c>
      <c r="AS165" s="8" t="s">
        <v>175</v>
      </c>
      <c r="AT165" s="8">
        <v>0.22352821993261801</v>
      </c>
      <c r="AU165" s="8">
        <v>8.7065026117469996E-2</v>
      </c>
      <c r="AV165" s="8">
        <v>1.02472920575575E-2</v>
      </c>
      <c r="AX165" s="8" t="s">
        <v>23</v>
      </c>
      <c r="AY165" s="8" t="s">
        <v>1013</v>
      </c>
      <c r="AZ165" s="8" t="s">
        <v>175</v>
      </c>
      <c r="BA165" s="8">
        <v>-4.7764912208950502E-2</v>
      </c>
      <c r="BB165" s="8">
        <v>9.8937417352442505E-2</v>
      </c>
      <c r="BC165" s="8">
        <v>0.62925262871055099</v>
      </c>
    </row>
    <row r="166" spans="1:55" ht="14" customHeight="1">
      <c r="A166" s="8" t="s">
        <v>23</v>
      </c>
      <c r="B166" s="8" t="s">
        <v>1003</v>
      </c>
      <c r="C166" s="8" t="s">
        <v>176</v>
      </c>
      <c r="D166" s="8">
        <v>0.84281893834799004</v>
      </c>
      <c r="E166" s="8">
        <v>0.25665132411185598</v>
      </c>
      <c r="F166" s="8">
        <v>1.0237890037688799E-3</v>
      </c>
      <c r="H166" s="8" t="s">
        <v>23</v>
      </c>
      <c r="I166" s="8" t="s">
        <v>1051</v>
      </c>
      <c r="J166" s="8" t="s">
        <v>177</v>
      </c>
      <c r="K166" s="8">
        <v>0.59748933685342898</v>
      </c>
      <c r="L166" s="8">
        <v>0.268086105575089</v>
      </c>
      <c r="M166" s="8">
        <v>2.5832423556889601E-2</v>
      </c>
      <c r="O166" s="8" t="s">
        <v>23</v>
      </c>
      <c r="P166" s="8" t="s">
        <v>1052</v>
      </c>
      <c r="Q166" s="8" t="s">
        <v>176</v>
      </c>
      <c r="R166" s="8">
        <v>0.69903662933163502</v>
      </c>
      <c r="S166" s="8">
        <v>0.26170681304894899</v>
      </c>
      <c r="T166" s="8">
        <v>7.5610383287338804E-3</v>
      </c>
      <c r="V166" s="8" t="s">
        <v>23</v>
      </c>
      <c r="W166" s="8" t="s">
        <v>1042</v>
      </c>
      <c r="X166" s="8" t="s">
        <v>176</v>
      </c>
      <c r="Y166" s="8">
        <v>0.56406065443271602</v>
      </c>
      <c r="Z166" s="8">
        <v>0.40076221494629899</v>
      </c>
      <c r="AA166" s="8">
        <v>0.15928817069583001</v>
      </c>
      <c r="AC166" s="8" t="s">
        <v>23</v>
      </c>
      <c r="AD166" s="8" t="s">
        <v>1007</v>
      </c>
      <c r="AE166" s="8" t="s">
        <v>176</v>
      </c>
      <c r="AF166" s="8">
        <v>0.83372902059847798</v>
      </c>
      <c r="AG166" s="8">
        <v>0.171613855530414</v>
      </c>
      <c r="AH166" s="55">
        <v>1.18476587920518E-6</v>
      </c>
      <c r="AJ166" s="8" t="s">
        <v>23</v>
      </c>
      <c r="AK166" s="8" t="s">
        <v>1053</v>
      </c>
      <c r="AL166" s="8" t="s">
        <v>176</v>
      </c>
      <c r="AM166" s="8">
        <v>0.50212862609130404</v>
      </c>
      <c r="AN166" s="8">
        <v>0.194806790830691</v>
      </c>
      <c r="AO166" s="8">
        <v>9.9497008043168099E-3</v>
      </c>
      <c r="AQ166" s="8" t="s">
        <v>23</v>
      </c>
      <c r="AR166" s="8" t="s">
        <v>1009</v>
      </c>
      <c r="AS166" s="8" t="s">
        <v>176</v>
      </c>
      <c r="AT166" s="8">
        <v>0.229390242089244</v>
      </c>
      <c r="AU166" s="8">
        <v>8.7665196114548399E-2</v>
      </c>
      <c r="AV166" s="8">
        <v>8.8794055966778997E-3</v>
      </c>
      <c r="AX166" s="8" t="s">
        <v>23</v>
      </c>
      <c r="AY166" s="8" t="s">
        <v>1013</v>
      </c>
      <c r="AZ166" s="8" t="s">
        <v>176</v>
      </c>
      <c r="BA166" s="8">
        <v>-4.1383248585265597E-2</v>
      </c>
      <c r="BB166" s="8">
        <v>9.9633793117395494E-2</v>
      </c>
      <c r="BC166" s="8">
        <v>0.677883113140891</v>
      </c>
    </row>
    <row r="167" spans="1:55" ht="14" customHeight="1">
      <c r="A167" s="8" t="s">
        <v>23</v>
      </c>
      <c r="B167" s="8" t="s">
        <v>1003</v>
      </c>
      <c r="C167" s="8" t="s">
        <v>177</v>
      </c>
      <c r="D167" s="8">
        <v>0.86647893053900804</v>
      </c>
      <c r="E167" s="8">
        <v>0.25831518035086298</v>
      </c>
      <c r="F167" s="8">
        <v>7.9552332639753803E-4</v>
      </c>
      <c r="H167" s="8" t="s">
        <v>23</v>
      </c>
      <c r="I167" s="8" t="s">
        <v>1051</v>
      </c>
      <c r="J167" s="8" t="s">
        <v>178</v>
      </c>
      <c r="K167" s="8">
        <v>0.614620442760485</v>
      </c>
      <c r="L167" s="8">
        <v>0.26716278822175299</v>
      </c>
      <c r="M167" s="8">
        <v>2.14172726662946E-2</v>
      </c>
      <c r="O167" s="8" t="s">
        <v>23</v>
      </c>
      <c r="P167" s="8" t="s">
        <v>1052</v>
      </c>
      <c r="Q167" s="8" t="s">
        <v>177</v>
      </c>
      <c r="R167" s="8">
        <v>0.68787094439524998</v>
      </c>
      <c r="S167" s="8">
        <v>0.261932026613375</v>
      </c>
      <c r="T167" s="8">
        <v>8.63585418023541E-3</v>
      </c>
      <c r="V167" s="8" t="s">
        <v>23</v>
      </c>
      <c r="W167" s="8" t="s">
        <v>1042</v>
      </c>
      <c r="X167" s="8" t="s">
        <v>177</v>
      </c>
      <c r="Y167" s="8">
        <v>0.53895703739762302</v>
      </c>
      <c r="Z167" s="8">
        <v>0.40107092125025001</v>
      </c>
      <c r="AA167" s="8">
        <v>0.17901473617875399</v>
      </c>
      <c r="AC167" s="8" t="s">
        <v>23</v>
      </c>
      <c r="AD167" s="8" t="s">
        <v>1007</v>
      </c>
      <c r="AE167" s="8" t="s">
        <v>177</v>
      </c>
      <c r="AF167" s="8">
        <v>0.83489487127650597</v>
      </c>
      <c r="AG167" s="8">
        <v>0.171748714701417</v>
      </c>
      <c r="AH167" s="55">
        <v>1.1671055970040599E-6</v>
      </c>
      <c r="AJ167" s="8" t="s">
        <v>23</v>
      </c>
      <c r="AK167" s="8" t="s">
        <v>1053</v>
      </c>
      <c r="AL167" s="8" t="s">
        <v>177</v>
      </c>
      <c r="AM167" s="8">
        <v>0.50590742581286297</v>
      </c>
      <c r="AN167" s="8">
        <v>0.19485479379967199</v>
      </c>
      <c r="AO167" s="8">
        <v>9.4225408734441192E-3</v>
      </c>
      <c r="AQ167" s="8" t="s">
        <v>23</v>
      </c>
      <c r="AR167" s="8" t="s">
        <v>1009</v>
      </c>
      <c r="AS167" s="8" t="s">
        <v>177</v>
      </c>
      <c r="AT167" s="8">
        <v>0.236248016747719</v>
      </c>
      <c r="AU167" s="8">
        <v>8.7676086854900498E-2</v>
      </c>
      <c r="AV167" s="8">
        <v>7.0482744932846902E-3</v>
      </c>
      <c r="AX167" s="8" t="s">
        <v>23</v>
      </c>
      <c r="AY167" s="8" t="s">
        <v>1013</v>
      </c>
      <c r="AZ167" s="8" t="s">
        <v>177</v>
      </c>
      <c r="BA167" s="8">
        <v>-3.0506096173716801E-2</v>
      </c>
      <c r="BB167" s="8">
        <v>9.9459273613726695E-2</v>
      </c>
      <c r="BC167" s="8">
        <v>0.75905690503260104</v>
      </c>
    </row>
    <row r="168" spans="1:55" ht="14" customHeight="1">
      <c r="A168" s="8" t="s">
        <v>23</v>
      </c>
      <c r="B168" s="8" t="s">
        <v>1003</v>
      </c>
      <c r="C168" s="8" t="s">
        <v>178</v>
      </c>
      <c r="D168" s="8">
        <v>0.88156790787615802</v>
      </c>
      <c r="E168" s="8">
        <v>0.25761315403091101</v>
      </c>
      <c r="F168" s="8">
        <v>6.2148386219123197E-4</v>
      </c>
      <c r="H168" s="8" t="s">
        <v>23</v>
      </c>
      <c r="I168" s="8" t="s">
        <v>1051</v>
      </c>
      <c r="J168" s="8" t="s">
        <v>179</v>
      </c>
      <c r="K168" s="8">
        <v>0.57949269031140305</v>
      </c>
      <c r="L168" s="8">
        <v>0.26724343625133401</v>
      </c>
      <c r="M168" s="8">
        <v>3.0127690215683001E-2</v>
      </c>
      <c r="O168" s="8" t="s">
        <v>23</v>
      </c>
      <c r="P168" s="8" t="s">
        <v>1052</v>
      </c>
      <c r="Q168" s="8" t="s">
        <v>178</v>
      </c>
      <c r="R168" s="8">
        <v>0.70889599247578805</v>
      </c>
      <c r="S168" s="8">
        <v>0.26176258723336998</v>
      </c>
      <c r="T168" s="8">
        <v>6.7656598395919396E-3</v>
      </c>
      <c r="V168" s="8" t="s">
        <v>23</v>
      </c>
      <c r="W168" s="8" t="s">
        <v>1042</v>
      </c>
      <c r="X168" s="8" t="s">
        <v>178</v>
      </c>
      <c r="Y168" s="8">
        <v>0.57541679490769204</v>
      </c>
      <c r="Z168" s="8">
        <v>0.40019212087272299</v>
      </c>
      <c r="AA168" s="8">
        <v>0.15047622623010001</v>
      </c>
      <c r="AC168" s="8" t="s">
        <v>23</v>
      </c>
      <c r="AD168" s="8" t="s">
        <v>1007</v>
      </c>
      <c r="AE168" s="8" t="s">
        <v>178</v>
      </c>
      <c r="AF168" s="8">
        <v>0.85597044167373104</v>
      </c>
      <c r="AG168" s="8">
        <v>0.170289119706068</v>
      </c>
      <c r="AH168" s="55">
        <v>4.99326276288608E-7</v>
      </c>
      <c r="AJ168" s="8" t="s">
        <v>23</v>
      </c>
      <c r="AK168" s="8" t="s">
        <v>1053</v>
      </c>
      <c r="AL168" s="8" t="s">
        <v>178</v>
      </c>
      <c r="AM168" s="8">
        <v>0.52741116931663301</v>
      </c>
      <c r="AN168" s="8">
        <v>0.19473370438645399</v>
      </c>
      <c r="AO168" s="8">
        <v>6.7614337743980403E-3</v>
      </c>
      <c r="AQ168" s="8" t="s">
        <v>23</v>
      </c>
      <c r="AR168" s="8" t="s">
        <v>1009</v>
      </c>
      <c r="AS168" s="8" t="s">
        <v>178</v>
      </c>
      <c r="AT168" s="8">
        <v>0.230413386874741</v>
      </c>
      <c r="AU168" s="8">
        <v>8.7708757658636394E-2</v>
      </c>
      <c r="AV168" s="8">
        <v>8.6134174911823708E-3</v>
      </c>
      <c r="AX168" s="8" t="s">
        <v>23</v>
      </c>
      <c r="AY168" s="8" t="s">
        <v>1013</v>
      </c>
      <c r="AZ168" s="8" t="s">
        <v>178</v>
      </c>
      <c r="BA168" s="8">
        <v>-4.1586699988311E-2</v>
      </c>
      <c r="BB168" s="8">
        <v>9.9629742121481304E-2</v>
      </c>
      <c r="BC168" s="8">
        <v>0.67637671152261902</v>
      </c>
    </row>
    <row r="169" spans="1:55" ht="14" customHeight="1">
      <c r="A169" s="8" t="s">
        <v>23</v>
      </c>
      <c r="B169" s="8" t="s">
        <v>1003</v>
      </c>
      <c r="C169" s="8" t="s">
        <v>179</v>
      </c>
      <c r="D169" s="8">
        <v>0.84856809112990705</v>
      </c>
      <c r="E169" s="8">
        <v>0.25737188525369997</v>
      </c>
      <c r="F169" s="8">
        <v>9.7705947725865508E-4</v>
      </c>
      <c r="H169" s="8" t="s">
        <v>23</v>
      </c>
      <c r="I169" s="8" t="s">
        <v>1051</v>
      </c>
      <c r="J169" s="8" t="s">
        <v>180</v>
      </c>
      <c r="K169" s="8">
        <v>0.63412713450848701</v>
      </c>
      <c r="L169" s="8">
        <v>0.26766723612333299</v>
      </c>
      <c r="M169" s="8">
        <v>1.7832028553955801E-2</v>
      </c>
      <c r="O169" s="8" t="s">
        <v>23</v>
      </c>
      <c r="P169" s="8" t="s">
        <v>1052</v>
      </c>
      <c r="Q169" s="8" t="s">
        <v>179</v>
      </c>
      <c r="R169" s="8">
        <v>0.67673249681735004</v>
      </c>
      <c r="S169" s="8">
        <v>0.26167901816296002</v>
      </c>
      <c r="T169" s="8">
        <v>9.7064041572789105E-3</v>
      </c>
      <c r="V169" s="8" t="s">
        <v>23</v>
      </c>
      <c r="W169" s="8" t="s">
        <v>1042</v>
      </c>
      <c r="X169" s="8" t="s">
        <v>179</v>
      </c>
      <c r="Y169" s="8">
        <v>0.533171928502995</v>
      </c>
      <c r="Z169" s="8">
        <v>0.40007851104296799</v>
      </c>
      <c r="AA169" s="8">
        <v>0.182640697479451</v>
      </c>
      <c r="AC169" s="8" t="s">
        <v>23</v>
      </c>
      <c r="AD169" s="8" t="s">
        <v>1007</v>
      </c>
      <c r="AE169" s="8" t="s">
        <v>179</v>
      </c>
      <c r="AF169" s="8">
        <v>0.82507623780283601</v>
      </c>
      <c r="AG169" s="8">
        <v>0.17093479494944899</v>
      </c>
      <c r="AH169" s="55">
        <v>1.38711051394417E-6</v>
      </c>
      <c r="AJ169" s="8" t="s">
        <v>23</v>
      </c>
      <c r="AK169" s="8" t="s">
        <v>1053</v>
      </c>
      <c r="AL169" s="8" t="s">
        <v>179</v>
      </c>
      <c r="AM169" s="8">
        <v>0.49238246232987498</v>
      </c>
      <c r="AN169" s="8">
        <v>0.194785847493474</v>
      </c>
      <c r="AO169" s="8">
        <v>1.14775021899386E-2</v>
      </c>
      <c r="AQ169" s="8" t="s">
        <v>23</v>
      </c>
      <c r="AR169" s="8" t="s">
        <v>1009</v>
      </c>
      <c r="AS169" s="8" t="s">
        <v>179</v>
      </c>
      <c r="AT169" s="8">
        <v>0.22477258687892199</v>
      </c>
      <c r="AU169" s="8">
        <v>8.7258317127174898E-2</v>
      </c>
      <c r="AV169" s="8">
        <v>9.9966674830473806E-3</v>
      </c>
      <c r="AX169" s="8" t="s">
        <v>23</v>
      </c>
      <c r="AY169" s="8" t="s">
        <v>1013</v>
      </c>
      <c r="AZ169" s="8" t="s">
        <v>179</v>
      </c>
      <c r="BA169" s="8">
        <v>-4.9732424928599903E-2</v>
      </c>
      <c r="BB169" s="8">
        <v>9.8644735388498397E-2</v>
      </c>
      <c r="BC169" s="8">
        <v>0.61415111820912305</v>
      </c>
    </row>
    <row r="170" spans="1:55" ht="14" customHeight="1">
      <c r="A170" s="8" t="s">
        <v>23</v>
      </c>
      <c r="B170" s="8" t="s">
        <v>1003</v>
      </c>
      <c r="C170" s="8" t="s">
        <v>180</v>
      </c>
      <c r="D170" s="8">
        <v>0.90896981020483003</v>
      </c>
      <c r="E170" s="8">
        <v>0.25717422757703001</v>
      </c>
      <c r="F170" s="8">
        <v>4.0862256461226301E-4</v>
      </c>
      <c r="H170" s="8" t="s">
        <v>23</v>
      </c>
      <c r="I170" s="8" t="s">
        <v>1051</v>
      </c>
      <c r="J170" s="8" t="s">
        <v>181</v>
      </c>
      <c r="K170" s="8">
        <v>0.60202607404451003</v>
      </c>
      <c r="L170" s="8">
        <v>0.26828800372413703</v>
      </c>
      <c r="M170" s="8">
        <v>2.4835328815401202E-2</v>
      </c>
      <c r="O170" s="8" t="s">
        <v>23</v>
      </c>
      <c r="P170" s="8" t="s">
        <v>1052</v>
      </c>
      <c r="Q170" s="8" t="s">
        <v>180</v>
      </c>
      <c r="R170" s="8">
        <v>0.69540575772524005</v>
      </c>
      <c r="S170" s="8">
        <v>0.26222446430211299</v>
      </c>
      <c r="T170" s="8">
        <v>8.0028762865988895E-3</v>
      </c>
      <c r="V170" s="8" t="s">
        <v>23</v>
      </c>
      <c r="W170" s="8" t="s">
        <v>1042</v>
      </c>
      <c r="X170" s="8" t="s">
        <v>180</v>
      </c>
      <c r="Y170" s="8">
        <v>0.52337197223126697</v>
      </c>
      <c r="Z170" s="8">
        <v>0.40112587818365403</v>
      </c>
      <c r="AA170" s="8">
        <v>0.19197545698717999</v>
      </c>
      <c r="AC170" s="8" t="s">
        <v>23</v>
      </c>
      <c r="AD170" s="8" t="s">
        <v>1007</v>
      </c>
      <c r="AE170" s="8" t="s">
        <v>180</v>
      </c>
      <c r="AF170" s="8">
        <v>0.84069256443516305</v>
      </c>
      <c r="AG170" s="8">
        <v>0.17204281668228599</v>
      </c>
      <c r="AH170" s="55">
        <v>1.02628152147294E-6</v>
      </c>
      <c r="AJ170" s="8" t="s">
        <v>23</v>
      </c>
      <c r="AK170" s="8" t="s">
        <v>1053</v>
      </c>
      <c r="AL170" s="8" t="s">
        <v>180</v>
      </c>
      <c r="AM170" s="8">
        <v>0.49767799061488999</v>
      </c>
      <c r="AN170" s="8">
        <v>0.19518620274672399</v>
      </c>
      <c r="AO170" s="8">
        <v>1.0779706965713801E-2</v>
      </c>
      <c r="AQ170" s="8" t="s">
        <v>23</v>
      </c>
      <c r="AR170" s="8" t="s">
        <v>1009</v>
      </c>
      <c r="AS170" s="8" t="s">
        <v>180</v>
      </c>
      <c r="AT170" s="8">
        <v>0.23669098902744501</v>
      </c>
      <c r="AU170" s="8">
        <v>8.78015333088146E-2</v>
      </c>
      <c r="AV170" s="8">
        <v>7.0230341014438698E-3</v>
      </c>
      <c r="AX170" s="8" t="s">
        <v>23</v>
      </c>
      <c r="AY170" s="8" t="s">
        <v>1013</v>
      </c>
      <c r="AZ170" s="8" t="s">
        <v>180</v>
      </c>
      <c r="BA170" s="8">
        <v>-3.0823320740230899E-2</v>
      </c>
      <c r="BB170" s="8">
        <v>9.9709016638362499E-2</v>
      </c>
      <c r="BC170" s="8">
        <v>0.75722056107201596</v>
      </c>
    </row>
    <row r="171" spans="1:55" ht="14" customHeight="1">
      <c r="A171" s="8" t="s">
        <v>23</v>
      </c>
      <c r="B171" s="8" t="s">
        <v>1003</v>
      </c>
      <c r="C171" s="8" t="s">
        <v>181</v>
      </c>
      <c r="D171" s="8">
        <v>0.86197763786523696</v>
      </c>
      <c r="E171" s="8">
        <v>0.258423678880703</v>
      </c>
      <c r="F171" s="8">
        <v>8.51396875043851E-4</v>
      </c>
      <c r="H171" s="8" t="s">
        <v>23</v>
      </c>
      <c r="I171" s="8" t="s">
        <v>1051</v>
      </c>
      <c r="J171" s="8" t="s">
        <v>182</v>
      </c>
      <c r="K171" s="8">
        <v>0.59645474077272198</v>
      </c>
      <c r="L171" s="8">
        <v>0.26834564865799199</v>
      </c>
      <c r="M171" s="8">
        <v>2.6235314884141499E-2</v>
      </c>
      <c r="O171" s="8" t="s">
        <v>23</v>
      </c>
      <c r="P171" s="8" t="s">
        <v>1052</v>
      </c>
      <c r="Q171" s="8" t="s">
        <v>181</v>
      </c>
      <c r="R171" s="8">
        <v>0.66521392971776105</v>
      </c>
      <c r="S171" s="8">
        <v>0.26222708417873603</v>
      </c>
      <c r="T171" s="8">
        <v>1.11875399581078E-2</v>
      </c>
      <c r="V171" s="8" t="s">
        <v>23</v>
      </c>
      <c r="W171" s="8" t="s">
        <v>1042</v>
      </c>
      <c r="X171" s="8" t="s">
        <v>181</v>
      </c>
      <c r="Y171" s="8">
        <v>0.53951241867218602</v>
      </c>
      <c r="Z171" s="8">
        <v>0.40174257287047299</v>
      </c>
      <c r="AA171" s="8">
        <v>0.17929442737321899</v>
      </c>
      <c r="AC171" s="8" t="s">
        <v>23</v>
      </c>
      <c r="AD171" s="8" t="s">
        <v>1007</v>
      </c>
      <c r="AE171" s="8" t="s">
        <v>181</v>
      </c>
      <c r="AF171" s="8">
        <v>0.82737232162139895</v>
      </c>
      <c r="AG171" s="8">
        <v>0.17168174670094399</v>
      </c>
      <c r="AH171" s="55">
        <v>1.44119660782337E-6</v>
      </c>
      <c r="AJ171" s="8" t="s">
        <v>23</v>
      </c>
      <c r="AK171" s="8" t="s">
        <v>1053</v>
      </c>
      <c r="AL171" s="8" t="s">
        <v>181</v>
      </c>
      <c r="AM171" s="8">
        <v>0.50841725968609497</v>
      </c>
      <c r="AN171" s="8">
        <v>0.19503556700911201</v>
      </c>
      <c r="AO171" s="8">
        <v>9.1394717873541295E-3</v>
      </c>
      <c r="AQ171" s="8" t="s">
        <v>23</v>
      </c>
      <c r="AR171" s="8" t="s">
        <v>1009</v>
      </c>
      <c r="AS171" s="8" t="s">
        <v>181</v>
      </c>
      <c r="AT171" s="8">
        <v>0.231815694429515</v>
      </c>
      <c r="AU171" s="8">
        <v>8.7882541076644699E-2</v>
      </c>
      <c r="AV171" s="8">
        <v>8.3448222523514106E-3</v>
      </c>
      <c r="AX171" s="8" t="s">
        <v>23</v>
      </c>
      <c r="AY171" s="8" t="s">
        <v>1013</v>
      </c>
      <c r="AZ171" s="8" t="s">
        <v>181</v>
      </c>
      <c r="BA171" s="8">
        <v>-3.4313765154308999E-2</v>
      </c>
      <c r="BB171" s="8">
        <v>9.9837226305112006E-2</v>
      </c>
      <c r="BC171" s="8">
        <v>0.731074092324147</v>
      </c>
    </row>
    <row r="172" spans="1:55" ht="14" customHeight="1">
      <c r="A172" s="8" t="s">
        <v>23</v>
      </c>
      <c r="B172" s="8" t="s">
        <v>1003</v>
      </c>
      <c r="C172" s="8" t="s">
        <v>182</v>
      </c>
      <c r="D172" s="8">
        <v>0.86397673299908895</v>
      </c>
      <c r="E172" s="8">
        <v>0.25848542616332598</v>
      </c>
      <c r="F172" s="8">
        <v>8.3039860236414802E-4</v>
      </c>
      <c r="H172" s="8" t="s">
        <v>23</v>
      </c>
      <c r="I172" s="8" t="s">
        <v>1051</v>
      </c>
      <c r="J172" s="8" t="s">
        <v>183</v>
      </c>
      <c r="K172" s="8">
        <v>0.60017817045107602</v>
      </c>
      <c r="L172" s="8">
        <v>0.26805508231902098</v>
      </c>
      <c r="M172" s="8">
        <v>2.51552265248445E-2</v>
      </c>
      <c r="O172" s="8" t="s">
        <v>23</v>
      </c>
      <c r="P172" s="8" t="s">
        <v>1052</v>
      </c>
      <c r="Q172" s="8" t="s">
        <v>182</v>
      </c>
      <c r="R172" s="8">
        <v>0.670546055123452</v>
      </c>
      <c r="S172" s="8">
        <v>0.261836506670586</v>
      </c>
      <c r="T172" s="8">
        <v>1.0439113666953799E-2</v>
      </c>
      <c r="V172" s="8" t="s">
        <v>23</v>
      </c>
      <c r="W172" s="8" t="s">
        <v>1042</v>
      </c>
      <c r="X172" s="8" t="s">
        <v>182</v>
      </c>
      <c r="Y172" s="8">
        <v>0.52331165944425595</v>
      </c>
      <c r="Z172" s="8">
        <v>0.40012701587620503</v>
      </c>
      <c r="AA172" s="8">
        <v>0.190919492824556</v>
      </c>
      <c r="AC172" s="8" t="s">
        <v>23</v>
      </c>
      <c r="AD172" s="8" t="s">
        <v>1007</v>
      </c>
      <c r="AE172" s="8" t="s">
        <v>182</v>
      </c>
      <c r="AF172" s="8">
        <v>0.82962806164782099</v>
      </c>
      <c r="AG172" s="8">
        <v>0.17158466836792099</v>
      </c>
      <c r="AH172" s="55">
        <v>1.3308249414962601E-6</v>
      </c>
      <c r="AJ172" s="8" t="s">
        <v>23</v>
      </c>
      <c r="AK172" s="8" t="s">
        <v>1053</v>
      </c>
      <c r="AL172" s="8" t="s">
        <v>182</v>
      </c>
      <c r="AM172" s="8">
        <v>0.492774743870943</v>
      </c>
      <c r="AN172" s="8">
        <v>0.19494525650455199</v>
      </c>
      <c r="AO172" s="8">
        <v>1.1479292308375799E-2</v>
      </c>
      <c r="AQ172" s="8" t="s">
        <v>23</v>
      </c>
      <c r="AR172" s="8" t="s">
        <v>1009</v>
      </c>
      <c r="AS172" s="8" t="s">
        <v>182</v>
      </c>
      <c r="AT172" s="8">
        <v>0.23356357113346199</v>
      </c>
      <c r="AU172" s="8">
        <v>8.7748304813565006E-2</v>
      </c>
      <c r="AV172" s="8">
        <v>7.7736851603746396E-3</v>
      </c>
      <c r="AX172" s="8" t="s">
        <v>23</v>
      </c>
      <c r="AY172" s="8" t="s">
        <v>1013</v>
      </c>
      <c r="AZ172" s="8" t="s">
        <v>182</v>
      </c>
      <c r="BA172" s="8">
        <v>-3.9866910646389898E-2</v>
      </c>
      <c r="BB172" s="8">
        <v>9.9745273368713694E-2</v>
      </c>
      <c r="BC172" s="8">
        <v>0.68938690902217603</v>
      </c>
    </row>
    <row r="173" spans="1:55" ht="14" customHeight="1">
      <c r="A173" s="8" t="s">
        <v>23</v>
      </c>
      <c r="B173" s="8" t="s">
        <v>1003</v>
      </c>
      <c r="C173" s="8" t="s">
        <v>183</v>
      </c>
      <c r="D173" s="8">
        <v>0.87530960236651001</v>
      </c>
      <c r="E173" s="8">
        <v>0.25817788315200701</v>
      </c>
      <c r="F173" s="8">
        <v>6.9807174794489805E-4</v>
      </c>
      <c r="H173" s="8" t="s">
        <v>23</v>
      </c>
      <c r="I173" s="8" t="s">
        <v>1051</v>
      </c>
      <c r="J173" s="8" t="s">
        <v>184</v>
      </c>
      <c r="K173" s="8">
        <v>0.62108584794038901</v>
      </c>
      <c r="L173" s="8">
        <v>0.26724156655357001</v>
      </c>
      <c r="M173" s="8">
        <v>2.0122195728633802E-2</v>
      </c>
      <c r="O173" s="8" t="s">
        <v>23</v>
      </c>
      <c r="P173" s="8" t="s">
        <v>1052</v>
      </c>
      <c r="Q173" s="8" t="s">
        <v>183</v>
      </c>
      <c r="R173" s="8">
        <v>0.69961375490548605</v>
      </c>
      <c r="S173" s="8">
        <v>0.26186051519679299</v>
      </c>
      <c r="T173" s="8">
        <v>7.5467211953188403E-3</v>
      </c>
      <c r="V173" s="8" t="s">
        <v>23</v>
      </c>
      <c r="W173" s="8" t="s">
        <v>1042</v>
      </c>
      <c r="X173" s="8" t="s">
        <v>183</v>
      </c>
      <c r="Y173" s="8">
        <v>0.548850474398351</v>
      </c>
      <c r="Z173" s="8">
        <v>0.40126187377538097</v>
      </c>
      <c r="AA173" s="8">
        <v>0.17137118935669601</v>
      </c>
      <c r="AC173" s="8" t="s">
        <v>23</v>
      </c>
      <c r="AD173" s="8" t="s">
        <v>1007</v>
      </c>
      <c r="AE173" s="8" t="s">
        <v>183</v>
      </c>
      <c r="AF173" s="8">
        <v>0.849734657879894</v>
      </c>
      <c r="AG173" s="8">
        <v>0.17128540306437401</v>
      </c>
      <c r="AH173" s="55">
        <v>7.0156971921428699E-7</v>
      </c>
      <c r="AJ173" s="8" t="s">
        <v>23</v>
      </c>
      <c r="AK173" s="8" t="s">
        <v>1053</v>
      </c>
      <c r="AL173" s="8" t="s">
        <v>183</v>
      </c>
      <c r="AM173" s="8">
        <v>0.50997026580982996</v>
      </c>
      <c r="AN173" s="8">
        <v>0.19480396058122701</v>
      </c>
      <c r="AO173" s="8">
        <v>8.8482074987834003E-3</v>
      </c>
      <c r="AQ173" s="8" t="s">
        <v>23</v>
      </c>
      <c r="AR173" s="8" t="s">
        <v>1009</v>
      </c>
      <c r="AS173" s="8" t="s">
        <v>183</v>
      </c>
      <c r="AT173" s="8">
        <v>0.23563643859490699</v>
      </c>
      <c r="AU173" s="8">
        <v>8.7664304821310504E-2</v>
      </c>
      <c r="AV173" s="8">
        <v>7.1894198030731001E-3</v>
      </c>
      <c r="AX173" s="8" t="s">
        <v>23</v>
      </c>
      <c r="AY173" s="8" t="s">
        <v>1013</v>
      </c>
      <c r="AZ173" s="8" t="s">
        <v>183</v>
      </c>
      <c r="BA173" s="8">
        <v>-3.9044285890610403E-2</v>
      </c>
      <c r="BB173" s="8">
        <v>9.9737465391513097E-2</v>
      </c>
      <c r="BC173" s="8">
        <v>0.69544941254616199</v>
      </c>
    </row>
    <row r="174" spans="1:55" ht="14" customHeight="1">
      <c r="A174" s="8" t="s">
        <v>23</v>
      </c>
      <c r="B174" s="8" t="s">
        <v>1003</v>
      </c>
      <c r="C174" s="8" t="s">
        <v>184</v>
      </c>
      <c r="D174" s="8">
        <v>0.89489039566629403</v>
      </c>
      <c r="E174" s="8">
        <v>0.25681945422477198</v>
      </c>
      <c r="F174" s="8">
        <v>4.9303588716286201E-4</v>
      </c>
      <c r="H174" s="8" t="s">
        <v>23</v>
      </c>
      <c r="I174" s="8" t="s">
        <v>1051</v>
      </c>
      <c r="J174" s="8" t="s">
        <v>185</v>
      </c>
      <c r="K174" s="8">
        <v>0.60925910101496095</v>
      </c>
      <c r="L174" s="8">
        <v>0.26868106604328601</v>
      </c>
      <c r="M174" s="8">
        <v>2.3354070954527E-2</v>
      </c>
      <c r="O174" s="8" t="s">
        <v>23</v>
      </c>
      <c r="P174" s="8" t="s">
        <v>1052</v>
      </c>
      <c r="Q174" s="8" t="s">
        <v>184</v>
      </c>
      <c r="R174" s="8">
        <v>0.70923933053628896</v>
      </c>
      <c r="S174" s="8">
        <v>0.26172680525327202</v>
      </c>
      <c r="T174" s="8">
        <v>6.7314459035458197E-3</v>
      </c>
      <c r="V174" s="8" t="s">
        <v>23</v>
      </c>
      <c r="W174" s="8" t="s">
        <v>1042</v>
      </c>
      <c r="X174" s="8" t="s">
        <v>184</v>
      </c>
      <c r="Y174" s="8">
        <v>0.539252785549025</v>
      </c>
      <c r="Z174" s="8">
        <v>0.40076758056718298</v>
      </c>
      <c r="AA174" s="8">
        <v>0.178447712097556</v>
      </c>
      <c r="AC174" s="8" t="s">
        <v>23</v>
      </c>
      <c r="AD174" s="8" t="s">
        <v>1007</v>
      </c>
      <c r="AE174" s="8" t="s">
        <v>184</v>
      </c>
      <c r="AF174" s="8">
        <v>0.84830643598838396</v>
      </c>
      <c r="AG174" s="8">
        <v>0.17135016730274499</v>
      </c>
      <c r="AH174" s="55">
        <v>7.3940005790695202E-7</v>
      </c>
      <c r="AJ174" s="8" t="s">
        <v>23</v>
      </c>
      <c r="AK174" s="8" t="s">
        <v>1053</v>
      </c>
      <c r="AL174" s="8" t="s">
        <v>184</v>
      </c>
      <c r="AM174" s="8">
        <v>0.50873754844818198</v>
      </c>
      <c r="AN174" s="8">
        <v>0.19481431946806599</v>
      </c>
      <c r="AO174" s="8">
        <v>9.0173120653256299E-3</v>
      </c>
      <c r="AQ174" s="8" t="s">
        <v>23</v>
      </c>
      <c r="AR174" s="8" t="s">
        <v>1009</v>
      </c>
      <c r="AS174" s="8" t="s">
        <v>184</v>
      </c>
      <c r="AT174" s="8">
        <v>0.23180836071201799</v>
      </c>
      <c r="AU174" s="8">
        <v>8.7717619793989607E-2</v>
      </c>
      <c r="AV174" s="8">
        <v>8.2256162428740193E-3</v>
      </c>
      <c r="AX174" s="8" t="s">
        <v>23</v>
      </c>
      <c r="AY174" s="8" t="s">
        <v>1013</v>
      </c>
      <c r="AZ174" s="8" t="s">
        <v>184</v>
      </c>
      <c r="BA174" s="8">
        <v>-4.03037957993998E-2</v>
      </c>
      <c r="BB174" s="8">
        <v>9.9668816330717697E-2</v>
      </c>
      <c r="BC174" s="8">
        <v>0.68593537163840801</v>
      </c>
    </row>
    <row r="175" spans="1:55" ht="14" customHeight="1">
      <c r="A175" s="8" t="s">
        <v>23</v>
      </c>
      <c r="B175" s="8" t="s">
        <v>1003</v>
      </c>
      <c r="C175" s="8" t="s">
        <v>185</v>
      </c>
      <c r="D175" s="8">
        <v>0.87210722732108503</v>
      </c>
      <c r="E175" s="8">
        <v>0.25889959825352599</v>
      </c>
      <c r="F175" s="8">
        <v>7.5574234748817799E-4</v>
      </c>
      <c r="H175" s="8" t="s">
        <v>23</v>
      </c>
      <c r="I175" s="8" t="s">
        <v>1051</v>
      </c>
      <c r="J175" s="8" t="s">
        <v>186</v>
      </c>
      <c r="K175" s="8">
        <v>0.58620109452921398</v>
      </c>
      <c r="L175" s="8">
        <v>0.26804878454144998</v>
      </c>
      <c r="M175" s="8">
        <v>2.8748406397727001E-2</v>
      </c>
      <c r="O175" s="8" t="s">
        <v>23</v>
      </c>
      <c r="P175" s="8" t="s">
        <v>1052</v>
      </c>
      <c r="Q175" s="8" t="s">
        <v>185</v>
      </c>
      <c r="R175" s="8">
        <v>0.69848036242297395</v>
      </c>
      <c r="S175" s="8">
        <v>0.26224422612244003</v>
      </c>
      <c r="T175" s="8">
        <v>7.7338664781245398E-3</v>
      </c>
      <c r="V175" s="8" t="s">
        <v>23</v>
      </c>
      <c r="W175" s="8" t="s">
        <v>1042</v>
      </c>
      <c r="X175" s="8" t="s">
        <v>185</v>
      </c>
      <c r="Y175" s="8">
        <v>0.56862005693560802</v>
      </c>
      <c r="Z175" s="8">
        <v>0.40167786210982998</v>
      </c>
      <c r="AA175" s="8">
        <v>0.15688909569697099</v>
      </c>
      <c r="AC175" s="8" t="s">
        <v>23</v>
      </c>
      <c r="AD175" s="8" t="s">
        <v>1007</v>
      </c>
      <c r="AE175" s="8" t="s">
        <v>185</v>
      </c>
      <c r="AF175" s="8">
        <v>0.84120195320438595</v>
      </c>
      <c r="AG175" s="8">
        <v>0.17205191163651701</v>
      </c>
      <c r="AH175" s="55">
        <v>1.0122941501703201E-6</v>
      </c>
      <c r="AJ175" s="8" t="s">
        <v>23</v>
      </c>
      <c r="AK175" s="8" t="s">
        <v>1053</v>
      </c>
      <c r="AL175" s="8" t="s">
        <v>185</v>
      </c>
      <c r="AM175" s="8">
        <v>0.50668333000149701</v>
      </c>
      <c r="AN175" s="8">
        <v>0.19522291118545801</v>
      </c>
      <c r="AO175" s="8">
        <v>9.4478376320467107E-3</v>
      </c>
      <c r="AQ175" s="8" t="s">
        <v>23</v>
      </c>
      <c r="AR175" s="8" t="s">
        <v>1009</v>
      </c>
      <c r="AS175" s="8" t="s">
        <v>185</v>
      </c>
      <c r="AT175" s="8">
        <v>0.23624916833694201</v>
      </c>
      <c r="AU175" s="8">
        <v>8.7816040350470997E-2</v>
      </c>
      <c r="AV175" s="8">
        <v>7.1393475832289797E-3</v>
      </c>
      <c r="AX175" s="8" t="s">
        <v>23</v>
      </c>
      <c r="AY175" s="8" t="s">
        <v>1013</v>
      </c>
      <c r="AZ175" s="8" t="s">
        <v>185</v>
      </c>
      <c r="BA175" s="8">
        <v>-3.9294876764903501E-2</v>
      </c>
      <c r="BB175" s="8">
        <v>9.9891607100070501E-2</v>
      </c>
      <c r="BC175" s="8">
        <v>0.69404241456232496</v>
      </c>
    </row>
    <row r="176" spans="1:55" ht="14" customHeight="1">
      <c r="A176" s="8" t="s">
        <v>23</v>
      </c>
      <c r="B176" s="8" t="s">
        <v>1003</v>
      </c>
      <c r="C176" s="8" t="s">
        <v>186</v>
      </c>
      <c r="D176" s="8">
        <v>0.85669152921250102</v>
      </c>
      <c r="E176" s="8">
        <v>0.25826890023739402</v>
      </c>
      <c r="F176" s="8">
        <v>9.0972484925702104E-4</v>
      </c>
      <c r="H176" s="8" t="s">
        <v>23</v>
      </c>
      <c r="I176" s="8" t="s">
        <v>1051</v>
      </c>
      <c r="J176" s="8" t="s">
        <v>187</v>
      </c>
      <c r="K176" s="8">
        <v>0.59211675489767701</v>
      </c>
      <c r="L176" s="8">
        <v>0.26844218760146099</v>
      </c>
      <c r="M176" s="8">
        <v>2.74014046396194E-2</v>
      </c>
      <c r="O176" s="8" t="s">
        <v>23</v>
      </c>
      <c r="P176" s="8" t="s">
        <v>1052</v>
      </c>
      <c r="Q176" s="8" t="s">
        <v>186</v>
      </c>
      <c r="R176" s="8">
        <v>0.65013207845682597</v>
      </c>
      <c r="S176" s="8">
        <v>0.26188733482209903</v>
      </c>
      <c r="T176" s="8">
        <v>1.3046858465064299E-2</v>
      </c>
      <c r="V176" s="8" t="s">
        <v>23</v>
      </c>
      <c r="W176" s="8" t="s">
        <v>1042</v>
      </c>
      <c r="X176" s="8" t="s">
        <v>186</v>
      </c>
      <c r="Y176" s="8">
        <v>0.50626712583969702</v>
      </c>
      <c r="Z176" s="8">
        <v>0.39885950134803599</v>
      </c>
      <c r="AA176" s="8">
        <v>0.20433876953826599</v>
      </c>
      <c r="AC176" s="8" t="s">
        <v>23</v>
      </c>
      <c r="AD176" s="8" t="s">
        <v>1007</v>
      </c>
      <c r="AE176" s="8" t="s">
        <v>186</v>
      </c>
      <c r="AF176" s="8">
        <v>0.80677591954537398</v>
      </c>
      <c r="AG176" s="8">
        <v>0.168901838025836</v>
      </c>
      <c r="AH176" s="55">
        <v>1.7828706077212E-6</v>
      </c>
      <c r="AJ176" s="8" t="s">
        <v>23</v>
      </c>
      <c r="AK176" s="8" t="s">
        <v>1053</v>
      </c>
      <c r="AL176" s="8" t="s">
        <v>186</v>
      </c>
      <c r="AM176" s="8">
        <v>0.47638002891628001</v>
      </c>
      <c r="AN176" s="8">
        <v>0.194938227149939</v>
      </c>
      <c r="AO176" s="8">
        <v>1.4535549484419E-2</v>
      </c>
      <c r="AQ176" s="8" t="s">
        <v>23</v>
      </c>
      <c r="AR176" s="8" t="s">
        <v>1009</v>
      </c>
      <c r="AS176" s="8" t="s">
        <v>186</v>
      </c>
      <c r="AT176" s="8">
        <v>0.22316982164625199</v>
      </c>
      <c r="AU176" s="8">
        <v>8.73129789719993E-2</v>
      </c>
      <c r="AV176" s="8">
        <v>1.0589062104037201E-2</v>
      </c>
      <c r="AX176" s="8" t="s">
        <v>23</v>
      </c>
      <c r="AY176" s="8" t="s">
        <v>1013</v>
      </c>
      <c r="AZ176" s="8" t="s">
        <v>186</v>
      </c>
      <c r="BA176" s="8">
        <v>-4.6129930170891197E-2</v>
      </c>
      <c r="BB176" s="8">
        <v>9.9443103036518099E-2</v>
      </c>
      <c r="BC176" s="8">
        <v>0.64273182388267502</v>
      </c>
    </row>
    <row r="177" spans="1:55" ht="14" customHeight="1">
      <c r="A177" s="8" t="s">
        <v>23</v>
      </c>
      <c r="B177" s="8" t="s">
        <v>1003</v>
      </c>
      <c r="C177" s="8" t="s">
        <v>187</v>
      </c>
      <c r="D177" s="8">
        <v>0.85615634088855197</v>
      </c>
      <c r="E177" s="8">
        <v>0.258440885253365</v>
      </c>
      <c r="F177" s="8">
        <v>9.2375469801755797E-4</v>
      </c>
      <c r="H177" s="8" t="s">
        <v>23</v>
      </c>
      <c r="I177" s="8" t="s">
        <v>1051</v>
      </c>
      <c r="J177" s="8" t="s">
        <v>188</v>
      </c>
      <c r="K177" s="8">
        <v>0.59891618358884702</v>
      </c>
      <c r="L177" s="8">
        <v>0.26844475390312</v>
      </c>
      <c r="M177" s="8">
        <v>2.56771965940608E-2</v>
      </c>
      <c r="O177" s="8" t="s">
        <v>23</v>
      </c>
      <c r="P177" s="8" t="s">
        <v>1052</v>
      </c>
      <c r="Q177" s="8" t="s">
        <v>187</v>
      </c>
      <c r="R177" s="8">
        <v>0.70162274813678405</v>
      </c>
      <c r="S177" s="8">
        <v>0.261969508309984</v>
      </c>
      <c r="T177" s="8">
        <v>7.40055000810957E-3</v>
      </c>
      <c r="V177" s="8" t="s">
        <v>23</v>
      </c>
      <c r="W177" s="8" t="s">
        <v>1042</v>
      </c>
      <c r="X177" s="8" t="s">
        <v>187</v>
      </c>
      <c r="Y177" s="8">
        <v>0.57507611590094099</v>
      </c>
      <c r="Z177" s="8">
        <v>0.40083333823314898</v>
      </c>
      <c r="AA177" s="8">
        <v>0.15137223044703599</v>
      </c>
      <c r="AC177" s="8" t="s">
        <v>23</v>
      </c>
      <c r="AD177" s="8" t="s">
        <v>1007</v>
      </c>
      <c r="AE177" s="8" t="s">
        <v>187</v>
      </c>
      <c r="AF177" s="8">
        <v>0.84275758087520802</v>
      </c>
      <c r="AG177" s="8">
        <v>0.17184812788415699</v>
      </c>
      <c r="AH177" s="55">
        <v>9.3864522847993898E-7</v>
      </c>
      <c r="AJ177" s="8" t="s">
        <v>23</v>
      </c>
      <c r="AK177" s="8" t="s">
        <v>1053</v>
      </c>
      <c r="AL177" s="8" t="s">
        <v>187</v>
      </c>
      <c r="AM177" s="8">
        <v>0.51694200596494799</v>
      </c>
      <c r="AN177" s="8">
        <v>0.19501803017969099</v>
      </c>
      <c r="AO177" s="8">
        <v>8.0315748923177107E-3</v>
      </c>
      <c r="AQ177" s="8" t="s">
        <v>23</v>
      </c>
      <c r="AR177" s="8" t="s">
        <v>1009</v>
      </c>
      <c r="AS177" s="8" t="s">
        <v>187</v>
      </c>
      <c r="AT177" s="8">
        <v>0.225930261909874</v>
      </c>
      <c r="AU177" s="8">
        <v>8.7606785386272201E-2</v>
      </c>
      <c r="AV177" s="8">
        <v>9.9111796435132592E-3</v>
      </c>
      <c r="AX177" s="8" t="s">
        <v>23</v>
      </c>
      <c r="AY177" s="8" t="s">
        <v>1013</v>
      </c>
      <c r="AZ177" s="8" t="s">
        <v>187</v>
      </c>
      <c r="BA177" s="8">
        <v>-4.62569168238606E-2</v>
      </c>
      <c r="BB177" s="8">
        <v>9.9494499435518205E-2</v>
      </c>
      <c r="BC177" s="8">
        <v>0.64198922147734006</v>
      </c>
    </row>
    <row r="178" spans="1:55" ht="14" customHeight="1">
      <c r="A178" s="8" t="s">
        <v>23</v>
      </c>
      <c r="B178" s="8" t="s">
        <v>1003</v>
      </c>
      <c r="C178" s="8" t="s">
        <v>188</v>
      </c>
      <c r="D178" s="8">
        <v>0.87098468179287603</v>
      </c>
      <c r="E178" s="8">
        <v>0.25860873494313402</v>
      </c>
      <c r="F178" s="8">
        <v>7.5725725080459899E-4</v>
      </c>
      <c r="H178" s="8" t="s">
        <v>23</v>
      </c>
      <c r="I178" s="8" t="s">
        <v>1051</v>
      </c>
      <c r="J178" s="8" t="s">
        <v>189</v>
      </c>
      <c r="K178" s="8">
        <v>0.59761982220407905</v>
      </c>
      <c r="L178" s="8">
        <v>0.26799361656709297</v>
      </c>
      <c r="M178" s="8">
        <v>2.5748915059547399E-2</v>
      </c>
      <c r="O178" s="8" t="s">
        <v>23</v>
      </c>
      <c r="P178" s="8" t="s">
        <v>1052</v>
      </c>
      <c r="Q178" s="8" t="s">
        <v>188</v>
      </c>
      <c r="R178" s="8">
        <v>0.66976016386856396</v>
      </c>
      <c r="S178" s="8">
        <v>0.26186946905316999</v>
      </c>
      <c r="T178" s="8">
        <v>1.0539399773407201E-2</v>
      </c>
      <c r="V178" s="8" t="s">
        <v>23</v>
      </c>
      <c r="W178" s="8" t="s">
        <v>1042</v>
      </c>
      <c r="X178" s="8" t="s">
        <v>188</v>
      </c>
      <c r="Y178" s="8">
        <v>0.53059380046024496</v>
      </c>
      <c r="Z178" s="8">
        <v>0.40047585297087601</v>
      </c>
      <c r="AA178" s="8">
        <v>0.18520155196992599</v>
      </c>
      <c r="AC178" s="8" t="s">
        <v>23</v>
      </c>
      <c r="AD178" s="8" t="s">
        <v>1007</v>
      </c>
      <c r="AE178" s="8" t="s">
        <v>188</v>
      </c>
      <c r="AF178" s="8">
        <v>0.82362351691465296</v>
      </c>
      <c r="AG178" s="8">
        <v>0.17121927760295599</v>
      </c>
      <c r="AH178" s="55">
        <v>1.50671233583894E-6</v>
      </c>
      <c r="AJ178" s="8" t="s">
        <v>23</v>
      </c>
      <c r="AK178" s="8" t="s">
        <v>1053</v>
      </c>
      <c r="AL178" s="8" t="s">
        <v>188</v>
      </c>
      <c r="AM178" s="8">
        <v>0.49763894627390398</v>
      </c>
      <c r="AN178" s="8">
        <v>0.194948589027713</v>
      </c>
      <c r="AO178" s="8">
        <v>1.06901464531741E-2</v>
      </c>
      <c r="AQ178" s="8" t="s">
        <v>23</v>
      </c>
      <c r="AR178" s="8" t="s">
        <v>1009</v>
      </c>
      <c r="AS178" s="8" t="s">
        <v>188</v>
      </c>
      <c r="AT178" s="8">
        <v>0.22921773079367699</v>
      </c>
      <c r="AU178" s="8">
        <v>8.7739608496275504E-2</v>
      </c>
      <c r="AV178" s="8">
        <v>8.9888675624461793E-3</v>
      </c>
      <c r="AX178" s="8" t="s">
        <v>23</v>
      </c>
      <c r="AY178" s="8" t="s">
        <v>1013</v>
      </c>
      <c r="AZ178" s="8" t="s">
        <v>188</v>
      </c>
      <c r="BA178" s="8">
        <v>-4.06550407955764E-2</v>
      </c>
      <c r="BB178" s="8">
        <v>9.9742524099909594E-2</v>
      </c>
      <c r="BC178" s="8">
        <v>0.68356745285298404</v>
      </c>
    </row>
    <row r="179" spans="1:55" ht="14" customHeight="1">
      <c r="A179" s="8" t="s">
        <v>23</v>
      </c>
      <c r="B179" s="8" t="s">
        <v>1003</v>
      </c>
      <c r="C179" s="8" t="s">
        <v>189</v>
      </c>
      <c r="D179" s="8">
        <v>0.87128767263804097</v>
      </c>
      <c r="E179" s="8">
        <v>0.25823323129882098</v>
      </c>
      <c r="F179" s="8">
        <v>7.4075248756102E-4</v>
      </c>
      <c r="H179" s="8" t="s">
        <v>23</v>
      </c>
      <c r="I179" s="8" t="s">
        <v>1051</v>
      </c>
      <c r="J179" s="8" t="s">
        <v>190</v>
      </c>
      <c r="K179" s="8">
        <v>0.62118495317815403</v>
      </c>
      <c r="L179" s="8">
        <v>0.266991249037763</v>
      </c>
      <c r="M179" s="8">
        <v>1.9985943382026E-2</v>
      </c>
      <c r="O179" s="8" t="s">
        <v>23</v>
      </c>
      <c r="P179" s="8" t="s">
        <v>1052</v>
      </c>
      <c r="Q179" s="8" t="s">
        <v>189</v>
      </c>
      <c r="R179" s="8">
        <v>0.67895475452168697</v>
      </c>
      <c r="S179" s="8">
        <v>0.26172278261278598</v>
      </c>
      <c r="T179" s="8">
        <v>9.4818153014706603E-3</v>
      </c>
      <c r="V179" s="8" t="s">
        <v>23</v>
      </c>
      <c r="W179" s="8" t="s">
        <v>1042</v>
      </c>
      <c r="X179" s="8" t="s">
        <v>189</v>
      </c>
      <c r="Y179" s="8">
        <v>0.50298576007908002</v>
      </c>
      <c r="Z179" s="8">
        <v>0.395126104373137</v>
      </c>
      <c r="AA179" s="8">
        <v>0.203026816862276</v>
      </c>
      <c r="AC179" s="8" t="s">
        <v>23</v>
      </c>
      <c r="AD179" s="8" t="s">
        <v>1007</v>
      </c>
      <c r="AE179" s="8" t="s">
        <v>189</v>
      </c>
      <c r="AF179" s="8">
        <v>0.82544033660496197</v>
      </c>
      <c r="AG179" s="8">
        <v>0.17091792552159599</v>
      </c>
      <c r="AH179" s="55">
        <v>1.3690762465667999E-6</v>
      </c>
      <c r="AJ179" s="8" t="s">
        <v>23</v>
      </c>
      <c r="AK179" s="8" t="s">
        <v>1053</v>
      </c>
      <c r="AL179" s="8" t="s">
        <v>189</v>
      </c>
      <c r="AM179" s="8">
        <v>0.48854097439556599</v>
      </c>
      <c r="AN179" s="8">
        <v>0.19473424352278501</v>
      </c>
      <c r="AO179" s="8">
        <v>1.21156661588574E-2</v>
      </c>
      <c r="AQ179" s="8" t="s">
        <v>23</v>
      </c>
      <c r="AR179" s="8" t="s">
        <v>1009</v>
      </c>
      <c r="AS179" s="8" t="s">
        <v>189</v>
      </c>
      <c r="AT179" s="8">
        <v>0.22426365985941701</v>
      </c>
      <c r="AU179" s="8">
        <v>8.7218073562650295E-2</v>
      </c>
      <c r="AV179" s="8">
        <v>1.01318096743514E-2</v>
      </c>
      <c r="AX179" s="8" t="s">
        <v>23</v>
      </c>
      <c r="AY179" s="8" t="s">
        <v>1013</v>
      </c>
      <c r="AZ179" s="8" t="s">
        <v>189</v>
      </c>
      <c r="BA179" s="8">
        <v>-4.3188311103605902E-2</v>
      </c>
      <c r="BB179" s="8">
        <v>9.9487220513405597E-2</v>
      </c>
      <c r="BC179" s="8">
        <v>0.664209193225754</v>
      </c>
    </row>
    <row r="180" spans="1:55" ht="14" customHeight="1">
      <c r="A180" s="8" t="s">
        <v>23</v>
      </c>
      <c r="B180" s="8" t="s">
        <v>1003</v>
      </c>
      <c r="C180" s="8" t="s">
        <v>190</v>
      </c>
      <c r="D180" s="8">
        <v>0.88790441491167704</v>
      </c>
      <c r="E180" s="8">
        <v>0.257316711501268</v>
      </c>
      <c r="F180" s="8">
        <v>5.5928255270741903E-4</v>
      </c>
      <c r="H180" s="8" t="s">
        <v>23</v>
      </c>
      <c r="I180" s="8" t="s">
        <v>1051</v>
      </c>
      <c r="J180" s="8" t="s">
        <v>191</v>
      </c>
      <c r="K180" s="8">
        <v>0.55723035025215795</v>
      </c>
      <c r="L180" s="8">
        <v>0.26696183429126003</v>
      </c>
      <c r="M180" s="8">
        <v>3.68607156614515E-2</v>
      </c>
      <c r="O180" s="8" t="s">
        <v>23</v>
      </c>
      <c r="P180" s="8" t="s">
        <v>1052</v>
      </c>
      <c r="Q180" s="8" t="s">
        <v>190</v>
      </c>
      <c r="R180" s="8">
        <v>0.70436335542248296</v>
      </c>
      <c r="S180" s="8">
        <v>0.261845162121561</v>
      </c>
      <c r="T180" s="8">
        <v>7.1452125909376701E-3</v>
      </c>
      <c r="V180" s="8" t="s">
        <v>23</v>
      </c>
      <c r="W180" s="8" t="s">
        <v>1042</v>
      </c>
      <c r="X180" s="8" t="s">
        <v>190</v>
      </c>
      <c r="Y180" s="8">
        <v>0.57036353450265198</v>
      </c>
      <c r="Z180" s="8">
        <v>0.40068317259786601</v>
      </c>
      <c r="AA180" s="8">
        <v>0.15459774127838299</v>
      </c>
      <c r="AC180" s="8" t="s">
        <v>23</v>
      </c>
      <c r="AD180" s="8" t="s">
        <v>1007</v>
      </c>
      <c r="AE180" s="8" t="s">
        <v>190</v>
      </c>
      <c r="AF180" s="8">
        <v>0.84519723313074302</v>
      </c>
      <c r="AG180" s="8">
        <v>0.17158311511299401</v>
      </c>
      <c r="AH180" s="55">
        <v>8.3983035124185498E-7</v>
      </c>
      <c r="AJ180" s="8" t="s">
        <v>23</v>
      </c>
      <c r="AK180" s="8" t="s">
        <v>1053</v>
      </c>
      <c r="AL180" s="8" t="s">
        <v>190</v>
      </c>
      <c r="AM180" s="8">
        <v>0.51527728746917101</v>
      </c>
      <c r="AN180" s="8">
        <v>0.194802594382016</v>
      </c>
      <c r="AO180" s="8">
        <v>8.1660651650893208E-3</v>
      </c>
      <c r="AQ180" s="8" t="s">
        <v>23</v>
      </c>
      <c r="AR180" s="8" t="s">
        <v>1009</v>
      </c>
      <c r="AS180" s="8" t="s">
        <v>190</v>
      </c>
      <c r="AT180" s="8">
        <v>0.224220284268763</v>
      </c>
      <c r="AU180" s="8">
        <v>8.7370089212801996E-2</v>
      </c>
      <c r="AV180" s="8">
        <v>1.02781660377236E-2</v>
      </c>
      <c r="AX180" s="8" t="s">
        <v>23</v>
      </c>
      <c r="AY180" s="8" t="s">
        <v>1013</v>
      </c>
      <c r="AZ180" s="8" t="s">
        <v>190</v>
      </c>
      <c r="BA180" s="8">
        <v>-4.34601977042978E-2</v>
      </c>
      <c r="BB180" s="8">
        <v>9.9585195510852695E-2</v>
      </c>
      <c r="BC180" s="8">
        <v>0.66253766386001001</v>
      </c>
    </row>
    <row r="181" spans="1:55" ht="14" customHeight="1">
      <c r="A181" s="8" t="s">
        <v>23</v>
      </c>
      <c r="B181" s="8" t="s">
        <v>1003</v>
      </c>
      <c r="C181" s="8" t="s">
        <v>191</v>
      </c>
      <c r="D181" s="8">
        <v>0.82837446808493798</v>
      </c>
      <c r="E181" s="8">
        <v>0.25299440614461699</v>
      </c>
      <c r="F181" s="8">
        <v>1.0593167215969201E-3</v>
      </c>
      <c r="H181" s="8" t="s">
        <v>23</v>
      </c>
      <c r="I181" s="8" t="s">
        <v>1051</v>
      </c>
      <c r="J181" s="8" t="s">
        <v>192</v>
      </c>
      <c r="K181" s="8">
        <v>0.58888869117793297</v>
      </c>
      <c r="L181" s="8">
        <v>0.26755710175902703</v>
      </c>
      <c r="M181" s="8">
        <v>2.7737211821498901E-2</v>
      </c>
      <c r="O181" s="8" t="s">
        <v>23</v>
      </c>
      <c r="P181" s="8" t="s">
        <v>1052</v>
      </c>
      <c r="Q181" s="8" t="s">
        <v>191</v>
      </c>
      <c r="R181" s="8">
        <v>0.67810183964882198</v>
      </c>
      <c r="S181" s="8">
        <v>0.26178910542584</v>
      </c>
      <c r="T181" s="8">
        <v>9.5903477152427998E-3</v>
      </c>
      <c r="V181" s="8" t="s">
        <v>23</v>
      </c>
      <c r="W181" s="8" t="s">
        <v>1042</v>
      </c>
      <c r="X181" s="8" t="s">
        <v>191</v>
      </c>
      <c r="Y181" s="8">
        <v>0.55978777257558798</v>
      </c>
      <c r="Z181" s="8">
        <v>0.40100344920016701</v>
      </c>
      <c r="AA181" s="8">
        <v>0.162724289663849</v>
      </c>
      <c r="AC181" s="8" t="s">
        <v>23</v>
      </c>
      <c r="AD181" s="8" t="s">
        <v>1007</v>
      </c>
      <c r="AE181" s="8" t="s">
        <v>191</v>
      </c>
      <c r="AF181" s="8">
        <v>0.82235236974929204</v>
      </c>
      <c r="AG181" s="8">
        <v>0.17065585058201399</v>
      </c>
      <c r="AH181" s="55">
        <v>1.4444138592456E-6</v>
      </c>
      <c r="AJ181" s="8" t="s">
        <v>23</v>
      </c>
      <c r="AK181" s="8" t="s">
        <v>1053</v>
      </c>
      <c r="AL181" s="8" t="s">
        <v>191</v>
      </c>
      <c r="AM181" s="8">
        <v>0.49556438905042399</v>
      </c>
      <c r="AN181" s="8">
        <v>0.194776443910195</v>
      </c>
      <c r="AO181" s="8">
        <v>1.0950555563276201E-2</v>
      </c>
      <c r="AQ181" s="8" t="s">
        <v>23</v>
      </c>
      <c r="AR181" s="8" t="s">
        <v>1009</v>
      </c>
      <c r="AS181" s="8" t="s">
        <v>191</v>
      </c>
      <c r="AT181" s="8">
        <v>0.22661789560515799</v>
      </c>
      <c r="AU181" s="8">
        <v>8.7545531669006096E-2</v>
      </c>
      <c r="AV181" s="8">
        <v>9.6374849502146396E-3</v>
      </c>
      <c r="AX181" s="8" t="s">
        <v>23</v>
      </c>
      <c r="AY181" s="8" t="s">
        <v>1013</v>
      </c>
      <c r="AZ181" s="8" t="s">
        <v>191</v>
      </c>
      <c r="BA181" s="8">
        <v>-4.4404290004021699E-2</v>
      </c>
      <c r="BB181" s="8">
        <v>9.9490345011007994E-2</v>
      </c>
      <c r="BC181" s="8">
        <v>0.65536785925452801</v>
      </c>
    </row>
    <row r="182" spans="1:55" ht="14" customHeight="1">
      <c r="A182" s="8" t="s">
        <v>23</v>
      </c>
      <c r="B182" s="8" t="s">
        <v>1003</v>
      </c>
      <c r="C182" s="8" t="s">
        <v>192</v>
      </c>
      <c r="D182" s="8">
        <v>0.86320191974051796</v>
      </c>
      <c r="E182" s="8">
        <v>0.25810464695610702</v>
      </c>
      <c r="F182" s="8">
        <v>8.2464507823975998E-4</v>
      </c>
      <c r="H182" s="8" t="s">
        <v>23</v>
      </c>
      <c r="I182" s="8" t="s">
        <v>1051</v>
      </c>
      <c r="J182" s="8" t="s">
        <v>193</v>
      </c>
      <c r="K182" s="8">
        <v>0.60745423740502802</v>
      </c>
      <c r="L182" s="8">
        <v>0.26838127911701098</v>
      </c>
      <c r="M182" s="8">
        <v>2.36110312257546E-2</v>
      </c>
      <c r="O182" s="8" t="s">
        <v>23</v>
      </c>
      <c r="P182" s="8" t="s">
        <v>1052</v>
      </c>
      <c r="Q182" s="8" t="s">
        <v>192</v>
      </c>
      <c r="R182" s="8">
        <v>0.69825021249261998</v>
      </c>
      <c r="S182" s="8">
        <v>0.26176803278253302</v>
      </c>
      <c r="T182" s="8">
        <v>7.6431803448663996E-3</v>
      </c>
      <c r="V182" s="8" t="s">
        <v>23</v>
      </c>
      <c r="W182" s="8" t="s">
        <v>1042</v>
      </c>
      <c r="X182" s="8" t="s">
        <v>192</v>
      </c>
      <c r="Y182" s="8">
        <v>0.54963706373173005</v>
      </c>
      <c r="Z182" s="8">
        <v>0.401060512101099</v>
      </c>
      <c r="AA182" s="8">
        <v>0.17054360689617801</v>
      </c>
      <c r="AC182" s="8" t="s">
        <v>23</v>
      </c>
      <c r="AD182" s="8" t="s">
        <v>1007</v>
      </c>
      <c r="AE182" s="8" t="s">
        <v>192</v>
      </c>
      <c r="AF182" s="8">
        <v>0.83735146034957797</v>
      </c>
      <c r="AG182" s="8">
        <v>0.171692264131726</v>
      </c>
      <c r="AH182" s="55">
        <v>1.07685089014342E-6</v>
      </c>
      <c r="AJ182" s="8" t="s">
        <v>23</v>
      </c>
      <c r="AK182" s="8" t="s">
        <v>1053</v>
      </c>
      <c r="AL182" s="8" t="s">
        <v>192</v>
      </c>
      <c r="AM182" s="8">
        <v>0.50304667551902305</v>
      </c>
      <c r="AN182" s="8">
        <v>0.19475645178182599</v>
      </c>
      <c r="AO182" s="8">
        <v>9.7958792066848207E-3</v>
      </c>
      <c r="AQ182" s="8" t="s">
        <v>23</v>
      </c>
      <c r="AR182" s="8" t="s">
        <v>1009</v>
      </c>
      <c r="AS182" s="8" t="s">
        <v>192</v>
      </c>
      <c r="AT182" s="8">
        <v>0.23459349620790501</v>
      </c>
      <c r="AU182" s="8">
        <v>8.7685846652072699E-2</v>
      </c>
      <c r="AV182" s="8">
        <v>7.4643229477616303E-3</v>
      </c>
      <c r="AX182" s="8" t="s">
        <v>23</v>
      </c>
      <c r="AY182" s="8" t="s">
        <v>1013</v>
      </c>
      <c r="AZ182" s="8" t="s">
        <v>192</v>
      </c>
      <c r="BA182" s="8">
        <v>-3.2235817094932E-2</v>
      </c>
      <c r="BB182" s="8">
        <v>9.9488738830033105E-2</v>
      </c>
      <c r="BC182" s="8">
        <v>0.74592688052761202</v>
      </c>
    </row>
    <row r="183" spans="1:55" ht="14" customHeight="1">
      <c r="A183" s="8" t="s">
        <v>23</v>
      </c>
      <c r="B183" s="8" t="s">
        <v>1003</v>
      </c>
      <c r="C183" s="8" t="s">
        <v>193</v>
      </c>
      <c r="D183" s="8">
        <v>0.87882375152473602</v>
      </c>
      <c r="E183" s="8">
        <v>0.25848049691500502</v>
      </c>
      <c r="F183" s="8">
        <v>6.7395328958710704E-4</v>
      </c>
      <c r="H183" s="8" t="s">
        <v>23</v>
      </c>
      <c r="I183" s="8" t="s">
        <v>1051</v>
      </c>
      <c r="J183" s="8" t="s">
        <v>194</v>
      </c>
      <c r="K183" s="8">
        <v>0.60993620582948904</v>
      </c>
      <c r="L183" s="8">
        <v>0.26810453317455601</v>
      </c>
      <c r="M183" s="8">
        <v>2.2906289432986601E-2</v>
      </c>
      <c r="O183" s="8" t="s">
        <v>23</v>
      </c>
      <c r="P183" s="8" t="s">
        <v>1052</v>
      </c>
      <c r="Q183" s="8" t="s">
        <v>193</v>
      </c>
      <c r="R183" s="8">
        <v>0.68086474335806801</v>
      </c>
      <c r="S183" s="8">
        <v>0.26185468489276797</v>
      </c>
      <c r="T183" s="8">
        <v>9.3179613481899695E-3</v>
      </c>
      <c r="V183" s="8" t="s">
        <v>23</v>
      </c>
      <c r="W183" s="8" t="s">
        <v>1042</v>
      </c>
      <c r="X183" s="8" t="s">
        <v>193</v>
      </c>
      <c r="Y183" s="8">
        <v>0.53120057720979397</v>
      </c>
      <c r="Z183" s="8">
        <v>0.40046009671036398</v>
      </c>
      <c r="AA183" s="8">
        <v>0.184682187104173</v>
      </c>
      <c r="AC183" s="8" t="s">
        <v>23</v>
      </c>
      <c r="AD183" s="8" t="s">
        <v>1007</v>
      </c>
      <c r="AE183" s="8" t="s">
        <v>193</v>
      </c>
      <c r="AF183" s="8">
        <v>0.83018883721717895</v>
      </c>
      <c r="AG183" s="8">
        <v>0.17166164259088301</v>
      </c>
      <c r="AH183" s="55">
        <v>1.32349412066403E-6</v>
      </c>
      <c r="AJ183" s="8" t="s">
        <v>23</v>
      </c>
      <c r="AK183" s="8" t="s">
        <v>1053</v>
      </c>
      <c r="AL183" s="8" t="s">
        <v>193</v>
      </c>
      <c r="AM183" s="8">
        <v>0.50234617721319497</v>
      </c>
      <c r="AN183" s="8">
        <v>0.194963980433568</v>
      </c>
      <c r="AO183" s="8">
        <v>9.9774400795119098E-3</v>
      </c>
      <c r="AQ183" s="8" t="s">
        <v>23</v>
      </c>
      <c r="AR183" s="8" t="s">
        <v>1009</v>
      </c>
      <c r="AS183" s="8" t="s">
        <v>193</v>
      </c>
      <c r="AT183" s="8">
        <v>0.22944456332708599</v>
      </c>
      <c r="AU183" s="8">
        <v>8.7745544144468904E-2</v>
      </c>
      <c r="AV183" s="8">
        <v>8.9257335360033996E-3</v>
      </c>
      <c r="AX183" s="8" t="s">
        <v>23</v>
      </c>
      <c r="AY183" s="8" t="s">
        <v>1013</v>
      </c>
      <c r="AZ183" s="8" t="s">
        <v>193</v>
      </c>
      <c r="BA183" s="8">
        <v>-3.5003322089373498E-2</v>
      </c>
      <c r="BB183" s="8">
        <v>9.9716295579515501E-2</v>
      </c>
      <c r="BC183" s="8">
        <v>0.72556651268559802</v>
      </c>
    </row>
    <row r="184" spans="1:55" ht="14" customHeight="1">
      <c r="A184" s="8" t="s">
        <v>23</v>
      </c>
      <c r="B184" s="8" t="s">
        <v>1003</v>
      </c>
      <c r="C184" s="8" t="s">
        <v>194</v>
      </c>
      <c r="D184" s="8">
        <v>0.87256577143241099</v>
      </c>
      <c r="E184" s="8">
        <v>0.25842716593130799</v>
      </c>
      <c r="F184" s="8">
        <v>7.3428370382985005E-4</v>
      </c>
      <c r="H184" s="8" t="s">
        <v>23</v>
      </c>
      <c r="I184" s="8" t="s">
        <v>1051</v>
      </c>
      <c r="J184" s="8" t="s">
        <v>195</v>
      </c>
      <c r="K184" s="8">
        <v>0.60646505647749005</v>
      </c>
      <c r="L184" s="8">
        <v>0.26847697823807298</v>
      </c>
      <c r="M184" s="8">
        <v>2.38890474259148E-2</v>
      </c>
      <c r="O184" s="8" t="s">
        <v>23</v>
      </c>
      <c r="P184" s="8" t="s">
        <v>1052</v>
      </c>
      <c r="Q184" s="8" t="s">
        <v>194</v>
      </c>
      <c r="R184" s="8">
        <v>0.68940194438329205</v>
      </c>
      <c r="S184" s="8">
        <v>0.26179591899481303</v>
      </c>
      <c r="T184" s="8">
        <v>8.4545592373649007E-3</v>
      </c>
      <c r="V184" s="8" t="s">
        <v>23</v>
      </c>
      <c r="W184" s="8" t="s">
        <v>1042</v>
      </c>
      <c r="X184" s="8" t="s">
        <v>194</v>
      </c>
      <c r="Y184" s="8">
        <v>0.54312041178445303</v>
      </c>
      <c r="Z184" s="8">
        <v>0.40102538321959802</v>
      </c>
      <c r="AA184" s="8">
        <v>0.17563135410560801</v>
      </c>
      <c r="AC184" s="8" t="s">
        <v>23</v>
      </c>
      <c r="AD184" s="8" t="s">
        <v>1007</v>
      </c>
      <c r="AE184" s="8" t="s">
        <v>194</v>
      </c>
      <c r="AF184" s="8">
        <v>0.83533100768598201</v>
      </c>
      <c r="AG184" s="8">
        <v>0.171725234126584</v>
      </c>
      <c r="AH184" s="55">
        <v>1.1483570137633401E-6</v>
      </c>
      <c r="AJ184" s="8" t="s">
        <v>23</v>
      </c>
      <c r="AK184" s="8" t="s">
        <v>1053</v>
      </c>
      <c r="AL184" s="8" t="s">
        <v>194</v>
      </c>
      <c r="AM184" s="8">
        <v>0.50323408487284804</v>
      </c>
      <c r="AN184" s="8">
        <v>0.19486402473175901</v>
      </c>
      <c r="AO184" s="8">
        <v>9.8090657601743597E-3</v>
      </c>
      <c r="AQ184" s="8" t="s">
        <v>23</v>
      </c>
      <c r="AR184" s="8" t="s">
        <v>1009</v>
      </c>
      <c r="AS184" s="8" t="s">
        <v>194</v>
      </c>
      <c r="AT184" s="8">
        <v>0.23097712102169601</v>
      </c>
      <c r="AU184" s="8">
        <v>8.7735770862085505E-2</v>
      </c>
      <c r="AV184" s="8">
        <v>8.4722899806088797E-3</v>
      </c>
      <c r="AX184" s="8" t="s">
        <v>23</v>
      </c>
      <c r="AY184" s="8" t="s">
        <v>1013</v>
      </c>
      <c r="AZ184" s="8" t="s">
        <v>194</v>
      </c>
      <c r="BA184" s="8">
        <v>-4.2137188842119297E-2</v>
      </c>
      <c r="BB184" s="8">
        <v>9.9633776101927696E-2</v>
      </c>
      <c r="BC184" s="8">
        <v>0.67235310110449298</v>
      </c>
    </row>
    <row r="185" spans="1:55" ht="14" customHeight="1">
      <c r="A185" s="8" t="s">
        <v>23</v>
      </c>
      <c r="B185" s="8" t="s">
        <v>1003</v>
      </c>
      <c r="C185" s="8" t="s">
        <v>195</v>
      </c>
      <c r="D185" s="8">
        <v>0.87669961338767899</v>
      </c>
      <c r="E185" s="8">
        <v>0.25861035963370599</v>
      </c>
      <c r="F185" s="8">
        <v>6.9882278512206197E-4</v>
      </c>
      <c r="H185" s="8" t="s">
        <v>23</v>
      </c>
      <c r="I185" s="8" t="s">
        <v>1051</v>
      </c>
      <c r="J185" s="8" t="s">
        <v>196</v>
      </c>
      <c r="K185" s="8">
        <v>0.61175905430821598</v>
      </c>
      <c r="L185" s="8">
        <v>0.267385975428165</v>
      </c>
      <c r="M185" s="8">
        <v>2.21418899097456E-2</v>
      </c>
      <c r="O185" s="8" t="s">
        <v>23</v>
      </c>
      <c r="P185" s="8" t="s">
        <v>1052</v>
      </c>
      <c r="Q185" s="8" t="s">
        <v>195</v>
      </c>
      <c r="R185" s="8">
        <v>0.66447973677799199</v>
      </c>
      <c r="S185" s="8">
        <v>0.26197488775852701</v>
      </c>
      <c r="T185" s="8">
        <v>1.1199062827646201E-2</v>
      </c>
      <c r="V185" s="8" t="s">
        <v>23</v>
      </c>
      <c r="W185" s="8" t="s">
        <v>1042</v>
      </c>
      <c r="X185" s="8" t="s">
        <v>195</v>
      </c>
      <c r="Y185" s="8">
        <v>0.486720260157263</v>
      </c>
      <c r="Z185" s="8">
        <v>0.39659630987375499</v>
      </c>
      <c r="AA185" s="8">
        <v>0.21973106840356901</v>
      </c>
      <c r="AC185" s="8" t="s">
        <v>23</v>
      </c>
      <c r="AD185" s="8" t="s">
        <v>1007</v>
      </c>
      <c r="AE185" s="8" t="s">
        <v>195</v>
      </c>
      <c r="AF185" s="8">
        <v>0.82323437616331396</v>
      </c>
      <c r="AG185" s="8">
        <v>0.17133122798856901</v>
      </c>
      <c r="AH185" s="55">
        <v>1.5480647455713E-6</v>
      </c>
      <c r="AJ185" s="8" t="s">
        <v>23</v>
      </c>
      <c r="AK185" s="8" t="s">
        <v>1053</v>
      </c>
      <c r="AL185" s="8" t="s">
        <v>195</v>
      </c>
      <c r="AM185" s="8">
        <v>0.48721661370091202</v>
      </c>
      <c r="AN185" s="8">
        <v>0.195022280620958</v>
      </c>
      <c r="AO185" s="8">
        <v>1.24804166701648E-2</v>
      </c>
      <c r="AQ185" s="8" t="s">
        <v>23</v>
      </c>
      <c r="AR185" s="8" t="s">
        <v>1009</v>
      </c>
      <c r="AS185" s="8" t="s">
        <v>195</v>
      </c>
      <c r="AT185" s="8">
        <v>0.219226445032009</v>
      </c>
      <c r="AU185" s="8">
        <v>8.70215939046034E-2</v>
      </c>
      <c r="AV185" s="8">
        <v>1.17615507382714E-2</v>
      </c>
      <c r="AX185" s="8" t="s">
        <v>23</v>
      </c>
      <c r="AY185" s="8" t="s">
        <v>1013</v>
      </c>
      <c r="AZ185" s="8" t="s">
        <v>195</v>
      </c>
      <c r="BA185" s="8">
        <v>-5.3231497360326403E-2</v>
      </c>
      <c r="BB185" s="8">
        <v>9.8858576187926303E-2</v>
      </c>
      <c r="BC185" s="8">
        <v>0.59025875616663204</v>
      </c>
    </row>
    <row r="186" spans="1:55" ht="14" customHeight="1">
      <c r="A186" s="8" t="s">
        <v>23</v>
      </c>
      <c r="B186" s="8" t="s">
        <v>1003</v>
      </c>
      <c r="C186" s="8" t="s">
        <v>196</v>
      </c>
      <c r="D186" s="8">
        <v>0.87697735985638303</v>
      </c>
      <c r="E186" s="8">
        <v>0.25792368255870501</v>
      </c>
      <c r="F186" s="8">
        <v>6.7350662187259296E-4</v>
      </c>
      <c r="H186" s="8" t="s">
        <v>23</v>
      </c>
      <c r="I186" s="8" t="s">
        <v>1051</v>
      </c>
      <c r="J186" s="8" t="s">
        <v>197</v>
      </c>
      <c r="K186" s="8">
        <v>0.60901267499894396</v>
      </c>
      <c r="L186" s="8">
        <v>0.26769921788699702</v>
      </c>
      <c r="M186" s="8">
        <v>2.29066123471585E-2</v>
      </c>
      <c r="O186" s="8" t="s">
        <v>23</v>
      </c>
      <c r="P186" s="8" t="s">
        <v>1052</v>
      </c>
      <c r="Q186" s="8" t="s">
        <v>196</v>
      </c>
      <c r="R186" s="8">
        <v>0.690195167278852</v>
      </c>
      <c r="S186" s="8">
        <v>0.261711010853663</v>
      </c>
      <c r="T186" s="8">
        <v>8.3583276002094104E-3</v>
      </c>
      <c r="V186" s="8" t="s">
        <v>23</v>
      </c>
      <c r="W186" s="8" t="s">
        <v>1042</v>
      </c>
      <c r="X186" s="8" t="s">
        <v>196</v>
      </c>
      <c r="Y186" s="8">
        <v>0.53961484439309604</v>
      </c>
      <c r="Z186" s="8">
        <v>0.40066695794745</v>
      </c>
      <c r="AA186" s="8">
        <v>0.17804740022697901</v>
      </c>
      <c r="AC186" s="8" t="s">
        <v>23</v>
      </c>
      <c r="AD186" s="8" t="s">
        <v>1007</v>
      </c>
      <c r="AE186" s="8" t="s">
        <v>196</v>
      </c>
      <c r="AF186" s="8">
        <v>0.84502785606874198</v>
      </c>
      <c r="AG186" s="8">
        <v>0.17145602388562101</v>
      </c>
      <c r="AH186" s="55">
        <v>8.2846413944777203E-7</v>
      </c>
      <c r="AJ186" s="8" t="s">
        <v>23</v>
      </c>
      <c r="AK186" s="8" t="s">
        <v>1053</v>
      </c>
      <c r="AL186" s="8" t="s">
        <v>196</v>
      </c>
      <c r="AM186" s="8">
        <v>0.51753457873088005</v>
      </c>
      <c r="AN186" s="8">
        <v>0.194710657327688</v>
      </c>
      <c r="AO186" s="8">
        <v>7.8613498035950708E-3</v>
      </c>
      <c r="AQ186" s="8" t="s">
        <v>23</v>
      </c>
      <c r="AR186" s="8" t="s">
        <v>1009</v>
      </c>
      <c r="AS186" s="8" t="s">
        <v>196</v>
      </c>
      <c r="AT186" s="8">
        <v>0.232719211074808</v>
      </c>
      <c r="AU186" s="8">
        <v>8.7708672861951997E-2</v>
      </c>
      <c r="AV186" s="8">
        <v>7.9704173863884807E-3</v>
      </c>
      <c r="AX186" s="8" t="s">
        <v>23</v>
      </c>
      <c r="AY186" s="8" t="s">
        <v>1013</v>
      </c>
      <c r="AZ186" s="8" t="s">
        <v>196</v>
      </c>
      <c r="BA186" s="8">
        <v>-3.6741378745101999E-2</v>
      </c>
      <c r="BB186" s="8">
        <v>9.9674821104746E-2</v>
      </c>
      <c r="BC186" s="8">
        <v>0.71241662380746296</v>
      </c>
    </row>
    <row r="187" spans="1:55" ht="14" customHeight="1">
      <c r="A187" s="8" t="s">
        <v>23</v>
      </c>
      <c r="B187" s="8" t="s">
        <v>1003</v>
      </c>
      <c r="C187" s="8" t="s">
        <v>197</v>
      </c>
      <c r="D187" s="8">
        <v>0.87170970360245004</v>
      </c>
      <c r="E187" s="8">
        <v>0.258170434993923</v>
      </c>
      <c r="F187" s="8">
        <v>7.3417235580788896E-4</v>
      </c>
      <c r="H187" s="8" t="s">
        <v>23</v>
      </c>
      <c r="I187" s="8" t="s">
        <v>1051</v>
      </c>
      <c r="J187" s="8" t="s">
        <v>198</v>
      </c>
      <c r="K187" s="8">
        <v>0.61464768740472198</v>
      </c>
      <c r="L187" s="8">
        <v>0.26768803030698701</v>
      </c>
      <c r="M187" s="8">
        <v>2.1668199531490798E-2</v>
      </c>
      <c r="O187" s="8" t="s">
        <v>23</v>
      </c>
      <c r="P187" s="8" t="s">
        <v>1052</v>
      </c>
      <c r="Q187" s="8" t="s">
        <v>197</v>
      </c>
      <c r="R187" s="8">
        <v>0.68911207465130297</v>
      </c>
      <c r="S187" s="8">
        <v>0.26172816663153697</v>
      </c>
      <c r="T187" s="8">
        <v>8.4651665527396593E-3</v>
      </c>
      <c r="V187" s="8" t="s">
        <v>23</v>
      </c>
      <c r="W187" s="8" t="s">
        <v>1042</v>
      </c>
      <c r="X187" s="8" t="s">
        <v>197</v>
      </c>
      <c r="Y187" s="8">
        <v>0.55382959720927605</v>
      </c>
      <c r="Z187" s="8">
        <v>0.40104685607868701</v>
      </c>
      <c r="AA187" s="8">
        <v>0.16729131289795199</v>
      </c>
      <c r="AC187" s="8" t="s">
        <v>23</v>
      </c>
      <c r="AD187" s="8" t="s">
        <v>1007</v>
      </c>
      <c r="AE187" s="8" t="s">
        <v>197</v>
      </c>
      <c r="AF187" s="8">
        <v>0.83912157960129696</v>
      </c>
      <c r="AG187" s="8">
        <v>0.17167065053337399</v>
      </c>
      <c r="AH187" s="55">
        <v>1.0187927276241399E-6</v>
      </c>
      <c r="AJ187" s="8" t="s">
        <v>23</v>
      </c>
      <c r="AK187" s="8" t="s">
        <v>1053</v>
      </c>
      <c r="AL187" s="8" t="s">
        <v>197</v>
      </c>
      <c r="AM187" s="8">
        <v>0.51455346067236296</v>
      </c>
      <c r="AN187" s="8">
        <v>0.19473675154539599</v>
      </c>
      <c r="AO187" s="8">
        <v>8.2344405435786899E-3</v>
      </c>
      <c r="AQ187" s="8" t="s">
        <v>23</v>
      </c>
      <c r="AR187" s="8" t="s">
        <v>1009</v>
      </c>
      <c r="AS187" s="8" t="s">
        <v>197</v>
      </c>
      <c r="AT187" s="8">
        <v>0.23412524784348501</v>
      </c>
      <c r="AU187" s="8">
        <v>8.7672908675902606E-2</v>
      </c>
      <c r="AV187" s="8">
        <v>7.5751894254365596E-3</v>
      </c>
      <c r="AX187" s="8" t="s">
        <v>23</v>
      </c>
      <c r="AY187" s="8" t="s">
        <v>1013</v>
      </c>
      <c r="AZ187" s="8" t="s">
        <v>197</v>
      </c>
      <c r="BA187" s="8">
        <v>-3.41839854466367E-2</v>
      </c>
      <c r="BB187" s="8">
        <v>9.9571809683093607E-2</v>
      </c>
      <c r="BC187" s="8">
        <v>0.73136535326888596</v>
      </c>
    </row>
    <row r="188" spans="1:55" ht="14" customHeight="1">
      <c r="A188" s="8" t="s">
        <v>23</v>
      </c>
      <c r="B188" s="8" t="s">
        <v>1003</v>
      </c>
      <c r="C188" s="8" t="s">
        <v>198</v>
      </c>
      <c r="D188" s="8">
        <v>0.88113160658093403</v>
      </c>
      <c r="E188" s="8">
        <v>0.25800452840733801</v>
      </c>
      <c r="F188" s="8">
        <v>6.37401459559565E-4</v>
      </c>
      <c r="H188" s="8" t="s">
        <v>23</v>
      </c>
      <c r="I188" s="8" t="s">
        <v>1051</v>
      </c>
      <c r="J188" s="8" t="s">
        <v>199</v>
      </c>
      <c r="K188" s="8">
        <v>0.59234462072139005</v>
      </c>
      <c r="L188" s="8">
        <v>0.26847585104008898</v>
      </c>
      <c r="M188" s="8">
        <v>2.7361346324904001E-2</v>
      </c>
      <c r="O188" s="8" t="s">
        <v>23</v>
      </c>
      <c r="P188" s="8" t="s">
        <v>1052</v>
      </c>
      <c r="Q188" s="8" t="s">
        <v>198</v>
      </c>
      <c r="R188" s="8">
        <v>0.698843549723005</v>
      </c>
      <c r="S188" s="8">
        <v>0.26173593686895202</v>
      </c>
      <c r="T188" s="8">
        <v>7.5843826193075399E-3</v>
      </c>
      <c r="V188" s="8" t="s">
        <v>23</v>
      </c>
      <c r="W188" s="8" t="s">
        <v>1042</v>
      </c>
      <c r="X188" s="8" t="s">
        <v>198</v>
      </c>
      <c r="Y188" s="8">
        <v>0.60520532501124102</v>
      </c>
      <c r="Z188" s="8">
        <v>0.39614875153621598</v>
      </c>
      <c r="AA188" s="8">
        <v>0.12658147389215299</v>
      </c>
      <c r="AC188" s="8" t="s">
        <v>23</v>
      </c>
      <c r="AD188" s="8" t="s">
        <v>1007</v>
      </c>
      <c r="AE188" s="8" t="s">
        <v>198</v>
      </c>
      <c r="AF188" s="8">
        <v>0.84107884019092505</v>
      </c>
      <c r="AG188" s="8">
        <v>0.17169508059048599</v>
      </c>
      <c r="AH188" s="55">
        <v>9.6483820556899804E-7</v>
      </c>
      <c r="AJ188" s="8" t="s">
        <v>23</v>
      </c>
      <c r="AK188" s="8" t="s">
        <v>1053</v>
      </c>
      <c r="AL188" s="8" t="s">
        <v>198</v>
      </c>
      <c r="AM188" s="8">
        <v>0.51822578646732997</v>
      </c>
      <c r="AN188" s="8">
        <v>0.194808399413024</v>
      </c>
      <c r="AO188" s="8">
        <v>7.8098450437594901E-3</v>
      </c>
      <c r="AQ188" s="8" t="s">
        <v>23</v>
      </c>
      <c r="AR188" s="8" t="s">
        <v>1009</v>
      </c>
      <c r="AS188" s="8" t="s">
        <v>198</v>
      </c>
      <c r="AT188" s="8">
        <v>0.22820639283091601</v>
      </c>
      <c r="AU188" s="8">
        <v>8.7621664070625604E-2</v>
      </c>
      <c r="AV188" s="8">
        <v>9.2021387453785596E-3</v>
      </c>
      <c r="AX188" s="8" t="s">
        <v>23</v>
      </c>
      <c r="AY188" s="8" t="s">
        <v>1013</v>
      </c>
      <c r="AZ188" s="8" t="s">
        <v>198</v>
      </c>
      <c r="BA188" s="8">
        <v>-4.1747144824054602E-2</v>
      </c>
      <c r="BB188" s="8">
        <v>9.9634397373537797E-2</v>
      </c>
      <c r="BC188" s="8">
        <v>0.67521369470770998</v>
      </c>
    </row>
    <row r="189" spans="1:55" ht="14" customHeight="1">
      <c r="A189" s="8" t="s">
        <v>23</v>
      </c>
      <c r="B189" s="8" t="s">
        <v>1003</v>
      </c>
      <c r="C189" s="8" t="s">
        <v>199</v>
      </c>
      <c r="D189" s="8">
        <v>0.86277316819099903</v>
      </c>
      <c r="E189" s="8">
        <v>0.25865791943281302</v>
      </c>
      <c r="F189" s="8">
        <v>8.5122859324945205E-4</v>
      </c>
      <c r="H189" s="8" t="s">
        <v>23</v>
      </c>
      <c r="I189" s="8" t="s">
        <v>1051</v>
      </c>
      <c r="J189" s="8" t="s">
        <v>200</v>
      </c>
      <c r="K189" s="8">
        <v>0.57581888463393305</v>
      </c>
      <c r="L189" s="8">
        <v>0.26693411463476602</v>
      </c>
      <c r="M189" s="8">
        <v>3.0993407134935001E-2</v>
      </c>
      <c r="O189" s="8" t="s">
        <v>23</v>
      </c>
      <c r="P189" s="8" t="s">
        <v>1052</v>
      </c>
      <c r="Q189" s="8" t="s">
        <v>199</v>
      </c>
      <c r="R189" s="8">
        <v>0.65195391057966601</v>
      </c>
      <c r="S189" s="8">
        <v>0.261981217631646</v>
      </c>
      <c r="T189" s="8">
        <v>1.28264440654064E-2</v>
      </c>
      <c r="V189" s="8" t="s">
        <v>23</v>
      </c>
      <c r="W189" s="8" t="s">
        <v>1042</v>
      </c>
      <c r="X189" s="8" t="s">
        <v>199</v>
      </c>
      <c r="Y189" s="8">
        <v>0.517751653427867</v>
      </c>
      <c r="Z189" s="8">
        <v>0.40000919451827599</v>
      </c>
      <c r="AA189" s="8">
        <v>0.195544766634553</v>
      </c>
      <c r="AC189" s="8" t="s">
        <v>23</v>
      </c>
      <c r="AD189" s="8" t="s">
        <v>1007</v>
      </c>
      <c r="AE189" s="8" t="s">
        <v>199</v>
      </c>
      <c r="AF189" s="8">
        <v>0.83061403084152696</v>
      </c>
      <c r="AG189" s="8">
        <v>0.17176884401317899</v>
      </c>
      <c r="AH189" s="55">
        <v>1.32711174997232E-6</v>
      </c>
      <c r="AJ189" s="8" t="s">
        <v>23</v>
      </c>
      <c r="AK189" s="8" t="s">
        <v>1053</v>
      </c>
      <c r="AL189" s="8" t="s">
        <v>199</v>
      </c>
      <c r="AM189" s="8">
        <v>0.49752113249678098</v>
      </c>
      <c r="AN189" s="8">
        <v>0.19504352036633599</v>
      </c>
      <c r="AO189" s="8">
        <v>1.07469466931637E-2</v>
      </c>
      <c r="AQ189" s="8" t="s">
        <v>23</v>
      </c>
      <c r="AR189" s="8" t="s">
        <v>1009</v>
      </c>
      <c r="AS189" s="8" t="s">
        <v>199</v>
      </c>
      <c r="AT189" s="8">
        <v>0.236544589456577</v>
      </c>
      <c r="AU189" s="8">
        <v>8.7684451386874404E-2</v>
      </c>
      <c r="AV189" s="8">
        <v>6.9824527842478603E-3</v>
      </c>
      <c r="AX189" s="8" t="s">
        <v>23</v>
      </c>
      <c r="AY189" s="8" t="s">
        <v>1013</v>
      </c>
      <c r="AZ189" s="8" t="s">
        <v>199</v>
      </c>
      <c r="BA189" s="8">
        <v>-3.8281228377826201E-2</v>
      </c>
      <c r="BB189" s="8">
        <v>9.9781982672959998E-2</v>
      </c>
      <c r="BC189" s="8">
        <v>0.701238836332152</v>
      </c>
    </row>
    <row r="190" spans="1:55" ht="14" customHeight="1">
      <c r="A190" s="8" t="s">
        <v>23</v>
      </c>
      <c r="B190" s="8" t="s">
        <v>1003</v>
      </c>
      <c r="C190" s="8" t="s">
        <v>200</v>
      </c>
      <c r="D190" s="8">
        <v>0.84592448277417298</v>
      </c>
      <c r="E190" s="8">
        <v>0.25638734860960399</v>
      </c>
      <c r="F190" s="8">
        <v>9.6891654305688397E-4</v>
      </c>
      <c r="H190" s="8" t="s">
        <v>23</v>
      </c>
      <c r="I190" s="8" t="s">
        <v>1051</v>
      </c>
      <c r="J190" s="8" t="s">
        <v>201</v>
      </c>
      <c r="K190" s="8">
        <v>0.59684431846697195</v>
      </c>
      <c r="L190" s="8">
        <v>0.26838637408147298</v>
      </c>
      <c r="M190" s="8">
        <v>2.6160223163559301E-2</v>
      </c>
      <c r="O190" s="8" t="s">
        <v>23</v>
      </c>
      <c r="P190" s="8" t="s">
        <v>1052</v>
      </c>
      <c r="Q190" s="8" t="s">
        <v>200</v>
      </c>
      <c r="R190" s="8">
        <v>0.67295745497186399</v>
      </c>
      <c r="S190" s="8">
        <v>0.26178558446992001</v>
      </c>
      <c r="T190" s="8">
        <v>1.01509712945417E-2</v>
      </c>
      <c r="V190" s="8" t="s">
        <v>23</v>
      </c>
      <c r="W190" s="8" t="s">
        <v>1042</v>
      </c>
      <c r="X190" s="8" t="s">
        <v>200</v>
      </c>
      <c r="Y190" s="8">
        <v>0.55193236961617698</v>
      </c>
      <c r="Z190" s="8">
        <v>0.40109555794791601</v>
      </c>
      <c r="AA190" s="8">
        <v>0.168802428215579</v>
      </c>
      <c r="AC190" s="8" t="s">
        <v>23</v>
      </c>
      <c r="AD190" s="8" t="s">
        <v>1007</v>
      </c>
      <c r="AE190" s="8" t="s">
        <v>200</v>
      </c>
      <c r="AF190" s="8">
        <v>0.81954906201191502</v>
      </c>
      <c r="AG190" s="8">
        <v>0.17022562466997601</v>
      </c>
      <c r="AH190" s="55">
        <v>1.4757848845848201E-6</v>
      </c>
      <c r="AJ190" s="8" t="s">
        <v>23</v>
      </c>
      <c r="AK190" s="8" t="s">
        <v>1053</v>
      </c>
      <c r="AL190" s="8" t="s">
        <v>200</v>
      </c>
      <c r="AM190" s="8">
        <v>0.49172428530399698</v>
      </c>
      <c r="AN190" s="8">
        <v>0.19477232175783701</v>
      </c>
      <c r="AO190" s="8">
        <v>1.15826522812885E-2</v>
      </c>
      <c r="AQ190" s="8" t="s">
        <v>23</v>
      </c>
      <c r="AR190" s="8" t="s">
        <v>1009</v>
      </c>
      <c r="AS190" s="8" t="s">
        <v>200</v>
      </c>
      <c r="AT190" s="8">
        <v>0.22699232315679299</v>
      </c>
      <c r="AU190" s="8">
        <v>8.7557110638704999E-2</v>
      </c>
      <c r="AV190" s="8">
        <v>9.5279555766241593E-3</v>
      </c>
      <c r="AX190" s="8" t="s">
        <v>23</v>
      </c>
      <c r="AY190" s="8" t="s">
        <v>1013</v>
      </c>
      <c r="AZ190" s="8" t="s">
        <v>200</v>
      </c>
      <c r="BA190" s="8">
        <v>-4.3601441258207897E-2</v>
      </c>
      <c r="BB190" s="8">
        <v>9.9528681901928498E-2</v>
      </c>
      <c r="BC190" s="8">
        <v>0.66132890163540603</v>
      </c>
    </row>
    <row r="191" spans="1:55" ht="14" customHeight="1">
      <c r="A191" s="8" t="s">
        <v>23</v>
      </c>
      <c r="B191" s="8" t="s">
        <v>1003</v>
      </c>
      <c r="C191" s="8" t="s">
        <v>201</v>
      </c>
      <c r="D191" s="8">
        <v>0.86777740525538005</v>
      </c>
      <c r="E191" s="8">
        <v>0.25857031442998701</v>
      </c>
      <c r="F191" s="8">
        <v>7.9061507449641397E-4</v>
      </c>
      <c r="H191" s="8" t="s">
        <v>23</v>
      </c>
      <c r="I191" s="8" t="s">
        <v>1051</v>
      </c>
      <c r="J191" s="8" t="s">
        <v>202</v>
      </c>
      <c r="K191" s="8">
        <v>0.60553795018133405</v>
      </c>
      <c r="L191" s="8">
        <v>0.26856860427157703</v>
      </c>
      <c r="M191" s="8">
        <v>2.41530267684597E-2</v>
      </c>
      <c r="O191" s="8" t="s">
        <v>23</v>
      </c>
      <c r="P191" s="8" t="s">
        <v>1052</v>
      </c>
      <c r="Q191" s="8" t="s">
        <v>201</v>
      </c>
      <c r="R191" s="8">
        <v>0.70245155941664805</v>
      </c>
      <c r="S191" s="8">
        <v>0.26190707932059798</v>
      </c>
      <c r="T191" s="8">
        <v>7.3169451301374E-3</v>
      </c>
      <c r="V191" s="8" t="s">
        <v>23</v>
      </c>
      <c r="W191" s="8" t="s">
        <v>1042</v>
      </c>
      <c r="X191" s="8" t="s">
        <v>201</v>
      </c>
      <c r="Y191" s="8">
        <v>0.59583340879123703</v>
      </c>
      <c r="Z191" s="8">
        <v>0.39895882789565301</v>
      </c>
      <c r="AA191" s="8">
        <v>0.13531396011920399</v>
      </c>
      <c r="AC191" s="8" t="s">
        <v>23</v>
      </c>
      <c r="AD191" s="8" t="s">
        <v>1007</v>
      </c>
      <c r="AE191" s="8" t="s">
        <v>201</v>
      </c>
      <c r="AF191" s="8">
        <v>0.84831126004824597</v>
      </c>
      <c r="AG191" s="8">
        <v>0.171601099989144</v>
      </c>
      <c r="AH191" s="55">
        <v>7.6729545470068701E-7</v>
      </c>
      <c r="AJ191" s="8" t="s">
        <v>23</v>
      </c>
      <c r="AK191" s="8" t="s">
        <v>1053</v>
      </c>
      <c r="AL191" s="8" t="s">
        <v>201</v>
      </c>
      <c r="AM191" s="8">
        <v>0.52406587301420604</v>
      </c>
      <c r="AN191" s="8">
        <v>0.194973643898531</v>
      </c>
      <c r="AO191" s="8">
        <v>7.19071057412023E-3</v>
      </c>
      <c r="AQ191" s="8" t="s">
        <v>23</v>
      </c>
      <c r="AR191" s="8" t="s">
        <v>1009</v>
      </c>
      <c r="AS191" s="8" t="s">
        <v>201</v>
      </c>
      <c r="AT191" s="8">
        <v>0.23842463386438201</v>
      </c>
      <c r="AU191" s="8">
        <v>8.75372035514589E-2</v>
      </c>
      <c r="AV191" s="8">
        <v>6.45561150215596E-3</v>
      </c>
      <c r="AX191" s="8" t="s">
        <v>23</v>
      </c>
      <c r="AY191" s="8" t="s">
        <v>1013</v>
      </c>
      <c r="AZ191" s="8" t="s">
        <v>201</v>
      </c>
      <c r="BA191" s="8">
        <v>-3.4478241258358598E-2</v>
      </c>
      <c r="BB191" s="8">
        <v>9.9704283642322797E-2</v>
      </c>
      <c r="BC191" s="8">
        <v>0.72948925631207895</v>
      </c>
    </row>
    <row r="192" spans="1:55" ht="14" customHeight="1">
      <c r="A192" s="8" t="s">
        <v>23</v>
      </c>
      <c r="B192" s="8" t="s">
        <v>1003</v>
      </c>
      <c r="C192" s="8" t="s">
        <v>202</v>
      </c>
      <c r="D192" s="8">
        <v>0.88385409994981501</v>
      </c>
      <c r="E192" s="8">
        <v>0.25855212589752702</v>
      </c>
      <c r="F192" s="8">
        <v>6.2972993947997395E-4</v>
      </c>
      <c r="H192" s="8" t="s">
        <v>23</v>
      </c>
      <c r="I192" s="8" t="s">
        <v>1051</v>
      </c>
      <c r="J192" s="8" t="s">
        <v>203</v>
      </c>
      <c r="K192" s="8">
        <v>0.597519043957636</v>
      </c>
      <c r="L192" s="8">
        <v>0.26789479033646002</v>
      </c>
      <c r="M192" s="8">
        <v>2.5719289387006E-2</v>
      </c>
      <c r="O192" s="8" t="s">
        <v>23</v>
      </c>
      <c r="P192" s="8" t="s">
        <v>1052</v>
      </c>
      <c r="Q192" s="8" t="s">
        <v>202</v>
      </c>
      <c r="R192" s="8">
        <v>0.65039789557633299</v>
      </c>
      <c r="S192" s="8">
        <v>0.26251520066907202</v>
      </c>
      <c r="T192" s="8">
        <v>1.32283127148003E-2</v>
      </c>
      <c r="V192" s="8" t="s">
        <v>23</v>
      </c>
      <c r="W192" s="8" t="s">
        <v>1042</v>
      </c>
      <c r="X192" s="8" t="s">
        <v>202</v>
      </c>
      <c r="Y192" s="8">
        <v>0.50338568683596996</v>
      </c>
      <c r="Z192" s="8">
        <v>0.40106285986762702</v>
      </c>
      <c r="AA192" s="8">
        <v>0.20943187964464499</v>
      </c>
      <c r="AC192" s="8" t="s">
        <v>23</v>
      </c>
      <c r="AD192" s="8" t="s">
        <v>1007</v>
      </c>
      <c r="AE192" s="8" t="s">
        <v>202</v>
      </c>
      <c r="AF192" s="8">
        <v>0.84264827810657505</v>
      </c>
      <c r="AG192" s="8">
        <v>0.17212308474825599</v>
      </c>
      <c r="AH192" s="55">
        <v>9.7998986078847502E-7</v>
      </c>
      <c r="AJ192" s="8" t="s">
        <v>23</v>
      </c>
      <c r="AK192" s="8" t="s">
        <v>1053</v>
      </c>
      <c r="AL192" s="8" t="s">
        <v>202</v>
      </c>
      <c r="AM192" s="8">
        <v>0.51278222455553202</v>
      </c>
      <c r="AN192" s="8">
        <v>0.195289138235508</v>
      </c>
      <c r="AO192" s="8">
        <v>8.6455990583927892E-3</v>
      </c>
      <c r="AQ192" s="8" t="s">
        <v>23</v>
      </c>
      <c r="AR192" s="8" t="s">
        <v>1009</v>
      </c>
      <c r="AS192" s="8" t="s">
        <v>202</v>
      </c>
      <c r="AT192" s="8">
        <v>0.230714486578391</v>
      </c>
      <c r="AU192" s="8">
        <v>8.7954632928168006E-2</v>
      </c>
      <c r="AV192" s="8">
        <v>8.7131690350421408E-3</v>
      </c>
      <c r="AX192" s="8" t="s">
        <v>23</v>
      </c>
      <c r="AY192" s="8" t="s">
        <v>1013</v>
      </c>
      <c r="AZ192" s="8" t="s">
        <v>202</v>
      </c>
      <c r="BA192" s="8">
        <v>-4.9762644058564197E-2</v>
      </c>
      <c r="BB192" s="8">
        <v>9.9635061003508898E-2</v>
      </c>
      <c r="BC192" s="8">
        <v>0.61746301868173303</v>
      </c>
    </row>
    <row r="193" spans="1:55" ht="14" customHeight="1">
      <c r="A193" s="8" t="s">
        <v>23</v>
      </c>
      <c r="B193" s="8" t="s">
        <v>1003</v>
      </c>
      <c r="C193" s="8" t="s">
        <v>203</v>
      </c>
      <c r="D193" s="8">
        <v>0.86577091387544702</v>
      </c>
      <c r="E193" s="8">
        <v>0.25810315951561602</v>
      </c>
      <c r="F193" s="8">
        <v>7.9548795856245499E-4</v>
      </c>
      <c r="H193" s="8" t="s">
        <v>23</v>
      </c>
      <c r="I193" s="8" t="s">
        <v>1051</v>
      </c>
      <c r="J193" s="8" t="s">
        <v>204</v>
      </c>
      <c r="K193" s="8">
        <v>0.60389376607109602</v>
      </c>
      <c r="L193" s="8">
        <v>0.26987150201224003</v>
      </c>
      <c r="M193" s="8">
        <v>2.5240067667852299E-2</v>
      </c>
      <c r="O193" s="8" t="s">
        <v>23</v>
      </c>
      <c r="P193" s="8" t="s">
        <v>1052</v>
      </c>
      <c r="Q193" s="8" t="s">
        <v>203</v>
      </c>
      <c r="R193" s="8">
        <v>0.70309235164943396</v>
      </c>
      <c r="S193" s="8">
        <v>0.26163909959547199</v>
      </c>
      <c r="T193" s="8">
        <v>7.2040798944303401E-3</v>
      </c>
      <c r="V193" s="8" t="s">
        <v>23</v>
      </c>
      <c r="W193" s="8" t="s">
        <v>1042</v>
      </c>
      <c r="X193" s="8" t="s">
        <v>203</v>
      </c>
      <c r="Y193" s="8">
        <v>0.56934132862841302</v>
      </c>
      <c r="Z193" s="8">
        <v>0.399859847988976</v>
      </c>
      <c r="AA193" s="8">
        <v>0.15448925810592401</v>
      </c>
      <c r="AC193" s="8" t="s">
        <v>23</v>
      </c>
      <c r="AD193" s="8" t="s">
        <v>1007</v>
      </c>
      <c r="AE193" s="8" t="s">
        <v>203</v>
      </c>
      <c r="AF193" s="8">
        <v>0.833166293714938</v>
      </c>
      <c r="AG193" s="8">
        <v>0.17144872324531299</v>
      </c>
      <c r="AH193" s="55">
        <v>1.1764368006024401E-6</v>
      </c>
      <c r="AJ193" s="8" t="s">
        <v>23</v>
      </c>
      <c r="AK193" s="8" t="s">
        <v>1053</v>
      </c>
      <c r="AL193" s="8" t="s">
        <v>203</v>
      </c>
      <c r="AM193" s="8">
        <v>0.50477608498474602</v>
      </c>
      <c r="AN193" s="8">
        <v>0.19465984537116399</v>
      </c>
      <c r="AO193" s="8">
        <v>9.5109938491471906E-3</v>
      </c>
      <c r="AQ193" s="8" t="s">
        <v>23</v>
      </c>
      <c r="AR193" s="8" t="s">
        <v>1009</v>
      </c>
      <c r="AS193" s="8" t="s">
        <v>203</v>
      </c>
      <c r="AT193" s="8">
        <v>0.228840244019721</v>
      </c>
      <c r="AU193" s="8">
        <v>8.7605614620578504E-2</v>
      </c>
      <c r="AV193" s="8">
        <v>8.9971048941139397E-3</v>
      </c>
      <c r="AX193" s="8" t="s">
        <v>23</v>
      </c>
      <c r="AY193" s="8" t="s">
        <v>1013</v>
      </c>
      <c r="AZ193" s="8" t="s">
        <v>203</v>
      </c>
      <c r="BA193" s="8">
        <v>-3.7852831431986797E-2</v>
      </c>
      <c r="BB193" s="8">
        <v>9.9670314819159597E-2</v>
      </c>
      <c r="BC193" s="8">
        <v>0.70410843719107397</v>
      </c>
    </row>
    <row r="194" spans="1:55" ht="14" customHeight="1">
      <c r="A194" s="8" t="s">
        <v>23</v>
      </c>
      <c r="B194" s="8" t="s">
        <v>1003</v>
      </c>
      <c r="C194" s="8" t="s">
        <v>204</v>
      </c>
      <c r="D194" s="8">
        <v>0.860792455092523</v>
      </c>
      <c r="E194" s="8">
        <v>0.25990074225662702</v>
      </c>
      <c r="F194" s="8">
        <v>9.2630021289128296E-4</v>
      </c>
      <c r="H194" s="8" t="s">
        <v>23</v>
      </c>
      <c r="I194" s="8" t="s">
        <v>1051</v>
      </c>
      <c r="J194" s="8" t="s">
        <v>205</v>
      </c>
      <c r="K194" s="8">
        <v>0.594651897528787</v>
      </c>
      <c r="L194" s="8">
        <v>0.268573349441803</v>
      </c>
      <c r="M194" s="8">
        <v>2.6820967379806101E-2</v>
      </c>
      <c r="O194" s="8" t="s">
        <v>23</v>
      </c>
      <c r="P194" s="8" t="s">
        <v>1052</v>
      </c>
      <c r="Q194" s="8" t="s">
        <v>204</v>
      </c>
      <c r="R194" s="8">
        <v>0.71596212154924599</v>
      </c>
      <c r="S194" s="8">
        <v>0.26283006594192299</v>
      </c>
      <c r="T194" s="8">
        <v>6.4486831733662504E-3</v>
      </c>
      <c r="V194" s="8" t="s">
        <v>23</v>
      </c>
      <c r="W194" s="8" t="s">
        <v>1042</v>
      </c>
      <c r="X194" s="8" t="s">
        <v>204</v>
      </c>
      <c r="Y194" s="8">
        <v>0.62043754068925905</v>
      </c>
      <c r="Z194" s="8">
        <v>0.399813361391813</v>
      </c>
      <c r="AA194" s="8">
        <v>0.120705795793809</v>
      </c>
      <c r="AC194" s="8" t="s">
        <v>23</v>
      </c>
      <c r="AD194" s="8" t="s">
        <v>1007</v>
      </c>
      <c r="AE194" s="8" t="s">
        <v>204</v>
      </c>
      <c r="AF194" s="8">
        <v>0.86019477520491605</v>
      </c>
      <c r="AG194" s="8">
        <v>0.172124046236692</v>
      </c>
      <c r="AH194" s="55">
        <v>5.8069848406309295E-7</v>
      </c>
      <c r="AJ194" s="8" t="s">
        <v>23</v>
      </c>
      <c r="AK194" s="8" t="s">
        <v>1053</v>
      </c>
      <c r="AL194" s="8" t="s">
        <v>204</v>
      </c>
      <c r="AM194" s="8">
        <v>0.53660810567902395</v>
      </c>
      <c r="AN194" s="8">
        <v>0.19579922345015399</v>
      </c>
      <c r="AO194" s="8">
        <v>6.1326398297526603E-3</v>
      </c>
      <c r="AQ194" s="8" t="s">
        <v>23</v>
      </c>
      <c r="AR194" s="8" t="s">
        <v>1009</v>
      </c>
      <c r="AS194" s="8" t="s">
        <v>204</v>
      </c>
      <c r="AT194" s="8">
        <v>0.24331240175574001</v>
      </c>
      <c r="AU194" s="8">
        <v>8.7870563059846807E-2</v>
      </c>
      <c r="AV194" s="8">
        <v>5.6230967284028903E-3</v>
      </c>
      <c r="AX194" s="8" t="s">
        <v>23</v>
      </c>
      <c r="AY194" s="8" t="s">
        <v>1013</v>
      </c>
      <c r="AZ194" s="8" t="s">
        <v>204</v>
      </c>
      <c r="BA194" s="8">
        <v>-3.5881153279536497E-2</v>
      </c>
      <c r="BB194" s="8">
        <v>0.100158529299852</v>
      </c>
      <c r="BC194" s="8">
        <v>0.72016101264813903</v>
      </c>
    </row>
    <row r="195" spans="1:55" ht="14" customHeight="1">
      <c r="A195" s="8" t="s">
        <v>23</v>
      </c>
      <c r="B195" s="8" t="s">
        <v>1003</v>
      </c>
      <c r="C195" s="8" t="s">
        <v>205</v>
      </c>
      <c r="D195" s="8">
        <v>0.86817926644245202</v>
      </c>
      <c r="E195" s="8">
        <v>0.258752061184094</v>
      </c>
      <c r="F195" s="8">
        <v>7.9291724919594196E-4</v>
      </c>
      <c r="H195" s="8" t="s">
        <v>23</v>
      </c>
      <c r="I195" s="8" t="s">
        <v>1051</v>
      </c>
      <c r="J195" s="8" t="s">
        <v>206</v>
      </c>
      <c r="K195" s="8">
        <v>0.63603188802785005</v>
      </c>
      <c r="L195" s="8">
        <v>0.26711666073072798</v>
      </c>
      <c r="M195" s="8">
        <v>1.7260954057490199E-2</v>
      </c>
      <c r="O195" s="8" t="s">
        <v>23</v>
      </c>
      <c r="P195" s="8" t="s">
        <v>1052</v>
      </c>
      <c r="Q195" s="8" t="s">
        <v>205</v>
      </c>
      <c r="R195" s="8">
        <v>0.67254363870854295</v>
      </c>
      <c r="S195" s="8">
        <v>0.26196143793669402</v>
      </c>
      <c r="T195" s="8">
        <v>1.0248256788166699E-2</v>
      </c>
      <c r="V195" s="8" t="s">
        <v>23</v>
      </c>
      <c r="W195" s="8" t="s">
        <v>1042</v>
      </c>
      <c r="X195" s="8" t="s">
        <v>205</v>
      </c>
      <c r="Y195" s="8">
        <v>0.53342539236802899</v>
      </c>
      <c r="Z195" s="8">
        <v>0.40099976533805098</v>
      </c>
      <c r="AA195" s="8">
        <v>0.183439648687482</v>
      </c>
      <c r="AC195" s="8" t="s">
        <v>23</v>
      </c>
      <c r="AD195" s="8" t="s">
        <v>1007</v>
      </c>
      <c r="AE195" s="8" t="s">
        <v>205</v>
      </c>
      <c r="AF195" s="8">
        <v>0.82133781120002303</v>
      </c>
      <c r="AG195" s="8">
        <v>0.17122459207643101</v>
      </c>
      <c r="AH195" s="55">
        <v>1.6118430934987299E-6</v>
      </c>
      <c r="AJ195" s="8" t="s">
        <v>23</v>
      </c>
      <c r="AK195" s="8" t="s">
        <v>1053</v>
      </c>
      <c r="AL195" s="8" t="s">
        <v>205</v>
      </c>
      <c r="AM195" s="8">
        <v>0.48994339547475402</v>
      </c>
      <c r="AN195" s="8">
        <v>0.19506504491648999</v>
      </c>
      <c r="AO195" s="8">
        <v>1.20153760587696E-2</v>
      </c>
      <c r="AQ195" s="8" t="s">
        <v>23</v>
      </c>
      <c r="AR195" s="8" t="s">
        <v>1009</v>
      </c>
      <c r="AS195" s="8" t="s">
        <v>205</v>
      </c>
      <c r="AT195" s="8">
        <v>0.22397795041787399</v>
      </c>
      <c r="AU195" s="8">
        <v>8.7426691376250504E-2</v>
      </c>
      <c r="AV195" s="8">
        <v>1.04102968349536E-2</v>
      </c>
      <c r="AX195" s="8" t="s">
        <v>23</v>
      </c>
      <c r="AY195" s="8" t="s">
        <v>1013</v>
      </c>
      <c r="AZ195" s="8" t="s">
        <v>205</v>
      </c>
      <c r="BA195" s="8">
        <v>-4.6382975742294101E-2</v>
      </c>
      <c r="BB195" s="8">
        <v>9.9435914985170695E-2</v>
      </c>
      <c r="BC195" s="8">
        <v>0.64088556141562603</v>
      </c>
    </row>
    <row r="196" spans="1:55" ht="14" customHeight="1">
      <c r="A196" s="8" t="s">
        <v>23</v>
      </c>
      <c r="B196" s="8" t="s">
        <v>1003</v>
      </c>
      <c r="C196" s="8" t="s">
        <v>206</v>
      </c>
      <c r="D196" s="8">
        <v>0.90166819041692803</v>
      </c>
      <c r="E196" s="8">
        <v>0.255951903715884</v>
      </c>
      <c r="F196" s="8">
        <v>4.2700827596430798E-4</v>
      </c>
      <c r="H196" s="8" t="s">
        <v>23</v>
      </c>
      <c r="I196" s="8" t="s">
        <v>1051</v>
      </c>
      <c r="J196" s="8" t="s">
        <v>207</v>
      </c>
      <c r="K196" s="8">
        <v>0.60737419723911901</v>
      </c>
      <c r="L196" s="8">
        <v>0.26790442479010301</v>
      </c>
      <c r="M196" s="8">
        <v>2.3382276602840001E-2</v>
      </c>
      <c r="O196" s="8" t="s">
        <v>23</v>
      </c>
      <c r="P196" s="8" t="s">
        <v>1052</v>
      </c>
      <c r="Q196" s="8" t="s">
        <v>206</v>
      </c>
      <c r="R196" s="8">
        <v>0.69866115409890905</v>
      </c>
      <c r="S196" s="8">
        <v>0.26173694806231401</v>
      </c>
      <c r="T196" s="8">
        <v>7.60037164411084E-3</v>
      </c>
      <c r="V196" s="8" t="s">
        <v>23</v>
      </c>
      <c r="W196" s="8" t="s">
        <v>1042</v>
      </c>
      <c r="X196" s="8" t="s">
        <v>206</v>
      </c>
      <c r="Y196" s="8">
        <v>0.53827897252579304</v>
      </c>
      <c r="Z196" s="8">
        <v>0.40075551834537498</v>
      </c>
      <c r="AA196" s="8">
        <v>0.179220016826458</v>
      </c>
      <c r="AC196" s="8" t="s">
        <v>23</v>
      </c>
      <c r="AD196" s="8" t="s">
        <v>1007</v>
      </c>
      <c r="AE196" s="8" t="s">
        <v>206</v>
      </c>
      <c r="AF196" s="8">
        <v>0.86232057967407705</v>
      </c>
      <c r="AG196" s="8">
        <v>0.16950845020019401</v>
      </c>
      <c r="AH196" s="55">
        <v>3.6342029553475002E-7</v>
      </c>
      <c r="AJ196" s="8" t="s">
        <v>23</v>
      </c>
      <c r="AK196" s="8" t="s">
        <v>1053</v>
      </c>
      <c r="AL196" s="8" t="s">
        <v>206</v>
      </c>
      <c r="AM196" s="8">
        <v>0.53261823274768205</v>
      </c>
      <c r="AN196" s="8">
        <v>0.194812800926567</v>
      </c>
      <c r="AO196" s="8">
        <v>6.2570010265034001E-3</v>
      </c>
      <c r="AQ196" s="8" t="s">
        <v>23</v>
      </c>
      <c r="AR196" s="8" t="s">
        <v>1009</v>
      </c>
      <c r="AS196" s="8" t="s">
        <v>206</v>
      </c>
      <c r="AT196" s="8">
        <v>0.23605564623147801</v>
      </c>
      <c r="AU196" s="8">
        <v>8.7580571255737497E-2</v>
      </c>
      <c r="AV196" s="8">
        <v>7.0325926667540199E-3</v>
      </c>
      <c r="AX196" s="8" t="s">
        <v>23</v>
      </c>
      <c r="AY196" s="8" t="s">
        <v>1013</v>
      </c>
      <c r="AZ196" s="8" t="s">
        <v>206</v>
      </c>
      <c r="BA196" s="8">
        <v>-3.5722417101854802E-2</v>
      </c>
      <c r="BB196" s="8">
        <v>9.9661409416464106E-2</v>
      </c>
      <c r="BC196" s="8">
        <v>0.72001570220296196</v>
      </c>
    </row>
    <row r="197" spans="1:55" ht="14" customHeight="1">
      <c r="A197" s="8" t="s">
        <v>23</v>
      </c>
      <c r="B197" s="8" t="s">
        <v>1003</v>
      </c>
      <c r="C197" s="8" t="s">
        <v>207</v>
      </c>
      <c r="D197" s="8">
        <v>0.87926269251557498</v>
      </c>
      <c r="E197" s="8">
        <v>0.25798099801048002</v>
      </c>
      <c r="F197" s="8">
        <v>6.5381934082012303E-4</v>
      </c>
      <c r="H197" s="8" t="s">
        <v>23</v>
      </c>
      <c r="I197" s="8" t="s">
        <v>1051</v>
      </c>
      <c r="J197" s="8" t="s">
        <v>208</v>
      </c>
      <c r="K197" s="8">
        <v>0.58766675804514401</v>
      </c>
      <c r="L197" s="8">
        <v>0.267922861133359</v>
      </c>
      <c r="M197" s="8">
        <v>2.8277294937635401E-2</v>
      </c>
      <c r="O197" s="8" t="s">
        <v>23</v>
      </c>
      <c r="P197" s="8" t="s">
        <v>1052</v>
      </c>
      <c r="Q197" s="8" t="s">
        <v>207</v>
      </c>
      <c r="R197" s="8">
        <v>0.69748702112669603</v>
      </c>
      <c r="S197" s="8">
        <v>0.26175883914779502</v>
      </c>
      <c r="T197" s="8">
        <v>7.7076077137740798E-3</v>
      </c>
      <c r="V197" s="8" t="s">
        <v>23</v>
      </c>
      <c r="W197" s="8" t="s">
        <v>1042</v>
      </c>
      <c r="X197" s="8" t="s">
        <v>207</v>
      </c>
      <c r="Y197" s="8">
        <v>0.57037564891131898</v>
      </c>
      <c r="Z197" s="8">
        <v>0.40020774393495301</v>
      </c>
      <c r="AA197" s="8">
        <v>0.154099705217563</v>
      </c>
      <c r="AC197" s="8" t="s">
        <v>23</v>
      </c>
      <c r="AD197" s="8" t="s">
        <v>1007</v>
      </c>
      <c r="AE197" s="8" t="s">
        <v>207</v>
      </c>
      <c r="AF197" s="8">
        <v>0.84598707435586296</v>
      </c>
      <c r="AG197" s="8">
        <v>0.171482433668317</v>
      </c>
      <c r="AH197" s="55">
        <v>8.0820957995576304E-7</v>
      </c>
      <c r="AJ197" s="8" t="s">
        <v>23</v>
      </c>
      <c r="AK197" s="8" t="s">
        <v>1053</v>
      </c>
      <c r="AL197" s="8" t="s">
        <v>207</v>
      </c>
      <c r="AM197" s="8">
        <v>0.51526877145637795</v>
      </c>
      <c r="AN197" s="8">
        <v>0.19475216054222799</v>
      </c>
      <c r="AO197" s="8">
        <v>8.1506020146060194E-3</v>
      </c>
      <c r="AQ197" s="8" t="s">
        <v>23</v>
      </c>
      <c r="AR197" s="8" t="s">
        <v>1009</v>
      </c>
      <c r="AS197" s="8" t="s">
        <v>207</v>
      </c>
      <c r="AT197" s="8">
        <v>0.227137938360883</v>
      </c>
      <c r="AU197" s="8">
        <v>8.7577760916607794E-2</v>
      </c>
      <c r="AV197" s="8">
        <v>9.49887180854035E-3</v>
      </c>
      <c r="AX197" s="8" t="s">
        <v>23</v>
      </c>
      <c r="AY197" s="8" t="s">
        <v>1013</v>
      </c>
      <c r="AZ197" s="8" t="s">
        <v>207</v>
      </c>
      <c r="BA197" s="8">
        <v>-4.7126508570438999E-2</v>
      </c>
      <c r="BB197" s="8">
        <v>9.9205595129008894E-2</v>
      </c>
      <c r="BC197" s="8">
        <v>0.63475930600035801</v>
      </c>
    </row>
    <row r="198" spans="1:55" ht="14" customHeight="1">
      <c r="A198" s="8" t="s">
        <v>23</v>
      </c>
      <c r="B198" s="8" t="s">
        <v>1003</v>
      </c>
      <c r="C198" s="8" t="s">
        <v>208</v>
      </c>
      <c r="D198" s="8">
        <v>0.86176260224822399</v>
      </c>
      <c r="E198" s="8">
        <v>0.25830343475115902</v>
      </c>
      <c r="F198" s="8">
        <v>8.4919403914971499E-4</v>
      </c>
      <c r="H198" s="8" t="s">
        <v>23</v>
      </c>
      <c r="I198" s="8" t="s">
        <v>1051</v>
      </c>
      <c r="J198" s="8" t="s">
        <v>209</v>
      </c>
      <c r="K198" s="8">
        <v>0.61605434707356499</v>
      </c>
      <c r="L198" s="8">
        <v>0.267622999849842</v>
      </c>
      <c r="M198" s="8">
        <v>2.1338080009143699E-2</v>
      </c>
      <c r="O198" s="8" t="s">
        <v>23</v>
      </c>
      <c r="P198" s="8" t="s">
        <v>1052</v>
      </c>
      <c r="Q198" s="8" t="s">
        <v>208</v>
      </c>
      <c r="R198" s="8">
        <v>0.69265806043098799</v>
      </c>
      <c r="S198" s="8">
        <v>0.26176247366269301</v>
      </c>
      <c r="T198" s="8">
        <v>8.1418036548880097E-3</v>
      </c>
      <c r="V198" s="8" t="s">
        <v>23</v>
      </c>
      <c r="W198" s="8" t="s">
        <v>1042</v>
      </c>
      <c r="X198" s="8" t="s">
        <v>208</v>
      </c>
      <c r="Y198" s="8">
        <v>0.53921409143376398</v>
      </c>
      <c r="Z198" s="8">
        <v>0.40079594327041301</v>
      </c>
      <c r="AA198" s="8">
        <v>0.17850960106313901</v>
      </c>
      <c r="AC198" s="8" t="s">
        <v>23</v>
      </c>
      <c r="AD198" s="8" t="s">
        <v>1007</v>
      </c>
      <c r="AE198" s="8" t="s">
        <v>208</v>
      </c>
      <c r="AF198" s="8">
        <v>0.83797897758600803</v>
      </c>
      <c r="AG198" s="8">
        <v>0.17174796221647901</v>
      </c>
      <c r="AH198" s="55">
        <v>1.0656002902290801E-6</v>
      </c>
      <c r="AJ198" s="8" t="s">
        <v>23</v>
      </c>
      <c r="AK198" s="8" t="s">
        <v>1053</v>
      </c>
      <c r="AL198" s="8" t="s">
        <v>208</v>
      </c>
      <c r="AM198" s="8">
        <v>0.50015533465050399</v>
      </c>
      <c r="AN198" s="8">
        <v>0.19484406713815799</v>
      </c>
      <c r="AO198" s="8">
        <v>1.02596863792548E-2</v>
      </c>
      <c r="AQ198" s="8" t="s">
        <v>23</v>
      </c>
      <c r="AR198" s="8" t="s">
        <v>1009</v>
      </c>
      <c r="AS198" s="8" t="s">
        <v>208</v>
      </c>
      <c r="AT198" s="8">
        <v>0.23203874654255499</v>
      </c>
      <c r="AU198" s="8">
        <v>8.7739671610924302E-2</v>
      </c>
      <c r="AV198" s="8">
        <v>8.1780895222557399E-3</v>
      </c>
      <c r="AX198" s="8" t="s">
        <v>23</v>
      </c>
      <c r="AY198" s="8" t="s">
        <v>1013</v>
      </c>
      <c r="AZ198" s="8" t="s">
        <v>208</v>
      </c>
      <c r="BA198" s="8">
        <v>-3.9368311489469503E-2</v>
      </c>
      <c r="BB198" s="8">
        <v>9.9717568917514404E-2</v>
      </c>
      <c r="BC198" s="8">
        <v>0.69299186213140995</v>
      </c>
    </row>
    <row r="199" spans="1:55" ht="14" customHeight="1">
      <c r="A199" s="8" t="s">
        <v>23</v>
      </c>
      <c r="B199" s="8" t="s">
        <v>1003</v>
      </c>
      <c r="C199" s="8" t="s">
        <v>209</v>
      </c>
      <c r="D199" s="8">
        <v>0.89910171213947998</v>
      </c>
      <c r="E199" s="8">
        <v>0.25646976963446999</v>
      </c>
      <c r="F199" s="8">
        <v>4.5543728962411099E-4</v>
      </c>
      <c r="H199" s="8" t="s">
        <v>23</v>
      </c>
      <c r="I199" s="8" t="s">
        <v>1051</v>
      </c>
      <c r="J199" s="8" t="s">
        <v>210</v>
      </c>
      <c r="K199" s="8">
        <v>0.56762284133063101</v>
      </c>
      <c r="L199" s="8">
        <v>0.26770127494582502</v>
      </c>
      <c r="M199" s="8">
        <v>3.3975770944775802E-2</v>
      </c>
      <c r="O199" s="8" t="s">
        <v>23</v>
      </c>
      <c r="P199" s="8" t="s">
        <v>1052</v>
      </c>
      <c r="Q199" s="8" t="s">
        <v>209</v>
      </c>
      <c r="R199" s="8">
        <v>0.71517226249249499</v>
      </c>
      <c r="S199" s="8">
        <v>0.26207514315841202</v>
      </c>
      <c r="T199" s="8">
        <v>6.3549349758608596E-3</v>
      </c>
      <c r="V199" s="8" t="s">
        <v>23</v>
      </c>
      <c r="W199" s="8" t="s">
        <v>1042</v>
      </c>
      <c r="X199" s="8" t="s">
        <v>209</v>
      </c>
      <c r="Y199" s="8">
        <v>0.55922340222894495</v>
      </c>
      <c r="Z199" s="8">
        <v>0.40149483315930901</v>
      </c>
      <c r="AA199" s="8">
        <v>0.163664157602085</v>
      </c>
      <c r="AC199" s="8" t="s">
        <v>23</v>
      </c>
      <c r="AD199" s="8" t="s">
        <v>1007</v>
      </c>
      <c r="AE199" s="8" t="s">
        <v>209</v>
      </c>
      <c r="AF199" s="8">
        <v>0.84471642730766805</v>
      </c>
      <c r="AG199" s="8">
        <v>0.171756245455287</v>
      </c>
      <c r="AH199" s="55">
        <v>8.7382977703762904E-7</v>
      </c>
      <c r="AJ199" s="8" t="s">
        <v>23</v>
      </c>
      <c r="AK199" s="8" t="s">
        <v>1053</v>
      </c>
      <c r="AL199" s="8" t="s">
        <v>209</v>
      </c>
      <c r="AM199" s="8">
        <v>0.50351651236241202</v>
      </c>
      <c r="AN199" s="8">
        <v>0.194917712127577</v>
      </c>
      <c r="AO199" s="8">
        <v>9.7881166104787296E-3</v>
      </c>
      <c r="AQ199" s="8" t="s">
        <v>23</v>
      </c>
      <c r="AR199" s="8" t="s">
        <v>1009</v>
      </c>
      <c r="AS199" s="8" t="s">
        <v>209</v>
      </c>
      <c r="AT199" s="8">
        <v>0.23371926411065999</v>
      </c>
      <c r="AU199" s="8">
        <v>8.7800937951452995E-2</v>
      </c>
      <c r="AV199" s="8">
        <v>7.7695839072990398E-3</v>
      </c>
      <c r="AX199" s="8" t="s">
        <v>23</v>
      </c>
      <c r="AY199" s="8" t="s">
        <v>1013</v>
      </c>
      <c r="AZ199" s="8" t="s">
        <v>209</v>
      </c>
      <c r="BA199" s="8">
        <v>-3.4970377349323498E-2</v>
      </c>
      <c r="BB199" s="8">
        <v>9.9756441915711494E-2</v>
      </c>
      <c r="BC199" s="8">
        <v>0.72592028184870105</v>
      </c>
    </row>
    <row r="200" spans="1:55" ht="14" customHeight="1">
      <c r="A200" s="8" t="s">
        <v>23</v>
      </c>
      <c r="B200" s="8" t="s">
        <v>1003</v>
      </c>
      <c r="C200" s="8" t="s">
        <v>210</v>
      </c>
      <c r="D200" s="8">
        <v>0.842354759024182</v>
      </c>
      <c r="E200" s="8">
        <v>0.25812149195970302</v>
      </c>
      <c r="F200" s="8">
        <v>1.10082397318816E-3</v>
      </c>
      <c r="H200" s="8" t="s">
        <v>23</v>
      </c>
      <c r="I200" s="8" t="s">
        <v>1051</v>
      </c>
      <c r="J200" s="8" t="s">
        <v>211</v>
      </c>
      <c r="K200" s="8">
        <v>0.589489659532351</v>
      </c>
      <c r="L200" s="8">
        <v>0.26766971841735099</v>
      </c>
      <c r="M200" s="8">
        <v>2.76439557711332E-2</v>
      </c>
      <c r="O200" s="8" t="s">
        <v>23</v>
      </c>
      <c r="P200" s="8" t="s">
        <v>1052</v>
      </c>
      <c r="Q200" s="8" t="s">
        <v>210</v>
      </c>
      <c r="R200" s="8">
        <v>0.71601991772039897</v>
      </c>
      <c r="S200" s="8">
        <v>0.26215704439156401</v>
      </c>
      <c r="T200" s="8">
        <v>6.3092040999616003E-3</v>
      </c>
      <c r="V200" s="8" t="s">
        <v>23</v>
      </c>
      <c r="W200" s="8" t="s">
        <v>1042</v>
      </c>
      <c r="X200" s="8" t="s">
        <v>210</v>
      </c>
      <c r="Y200" s="8">
        <v>0.57158320908437199</v>
      </c>
      <c r="Z200" s="8">
        <v>0.40137210157925401</v>
      </c>
      <c r="AA200" s="8">
        <v>0.154425315187458</v>
      </c>
      <c r="AC200" s="8" t="s">
        <v>23</v>
      </c>
      <c r="AD200" s="8" t="s">
        <v>1007</v>
      </c>
      <c r="AE200" s="8" t="s">
        <v>210</v>
      </c>
      <c r="AF200" s="8">
        <v>0.83569799258256305</v>
      </c>
      <c r="AG200" s="8">
        <v>0.17202034031820401</v>
      </c>
      <c r="AH200" s="55">
        <v>1.18496758917436E-6</v>
      </c>
      <c r="AJ200" s="8" t="s">
        <v>23</v>
      </c>
      <c r="AK200" s="8" t="s">
        <v>1053</v>
      </c>
      <c r="AL200" s="8" t="s">
        <v>210</v>
      </c>
      <c r="AM200" s="8">
        <v>0.49072338888513101</v>
      </c>
      <c r="AN200" s="8">
        <v>0.195187398257365</v>
      </c>
      <c r="AO200" s="8">
        <v>1.1933182151164101E-2</v>
      </c>
      <c r="AQ200" s="8" t="s">
        <v>23</v>
      </c>
      <c r="AR200" s="8" t="s">
        <v>1009</v>
      </c>
      <c r="AS200" s="8" t="s">
        <v>210</v>
      </c>
      <c r="AT200" s="8">
        <v>0.235094503019048</v>
      </c>
      <c r="AU200" s="8">
        <v>8.7842513520102306E-2</v>
      </c>
      <c r="AV200" s="8">
        <v>7.4435974072043203E-3</v>
      </c>
      <c r="AX200" s="8" t="s">
        <v>23</v>
      </c>
      <c r="AY200" s="8" t="s">
        <v>1013</v>
      </c>
      <c r="AZ200" s="8" t="s">
        <v>210</v>
      </c>
      <c r="BA200" s="8">
        <v>-4.0051664980330901E-2</v>
      </c>
      <c r="BB200" s="8">
        <v>9.9880610038864698E-2</v>
      </c>
      <c r="BC200" s="8">
        <v>0.68842351207496599</v>
      </c>
    </row>
    <row r="201" spans="1:55" ht="14" customHeight="1">
      <c r="A201" s="8" t="s">
        <v>23</v>
      </c>
      <c r="B201" s="8" t="s">
        <v>1003</v>
      </c>
      <c r="C201" s="8" t="s">
        <v>211</v>
      </c>
      <c r="D201" s="8">
        <v>0.85801652799588801</v>
      </c>
      <c r="E201" s="8">
        <v>0.257838576824933</v>
      </c>
      <c r="F201" s="8">
        <v>8.7557459415494405E-4</v>
      </c>
      <c r="H201" s="8" t="s">
        <v>23</v>
      </c>
      <c r="I201" s="8" t="s">
        <v>1051</v>
      </c>
      <c r="J201" s="8" t="s">
        <v>212</v>
      </c>
      <c r="K201" s="8">
        <v>0.58117882520641695</v>
      </c>
      <c r="L201" s="8">
        <v>0.26729637333170703</v>
      </c>
      <c r="M201" s="8">
        <v>2.96836455225165E-2</v>
      </c>
      <c r="O201" s="8" t="s">
        <v>23</v>
      </c>
      <c r="P201" s="8" t="s">
        <v>1052</v>
      </c>
      <c r="Q201" s="8" t="s">
        <v>211</v>
      </c>
      <c r="R201" s="8">
        <v>0.67308123289931299</v>
      </c>
      <c r="S201" s="8">
        <v>0.26164355206621098</v>
      </c>
      <c r="T201" s="8">
        <v>1.00963393928926E-2</v>
      </c>
      <c r="V201" s="8" t="s">
        <v>23</v>
      </c>
      <c r="W201" s="8" t="s">
        <v>1042</v>
      </c>
      <c r="X201" s="8" t="s">
        <v>211</v>
      </c>
      <c r="Y201" s="8">
        <v>0.51862598170399998</v>
      </c>
      <c r="Z201" s="8">
        <v>0.39763568924449899</v>
      </c>
      <c r="AA201" s="8">
        <v>0.192140099098081</v>
      </c>
      <c r="AC201" s="8" t="s">
        <v>23</v>
      </c>
      <c r="AD201" s="8" t="s">
        <v>1007</v>
      </c>
      <c r="AE201" s="8" t="s">
        <v>211</v>
      </c>
      <c r="AF201" s="8">
        <v>0.83169535801863803</v>
      </c>
      <c r="AG201" s="8">
        <v>0.17143102054513501</v>
      </c>
      <c r="AH201" s="55">
        <v>1.2253927770005401E-6</v>
      </c>
      <c r="AJ201" s="8" t="s">
        <v>23</v>
      </c>
      <c r="AK201" s="8" t="s">
        <v>1053</v>
      </c>
      <c r="AL201" s="8" t="s">
        <v>211</v>
      </c>
      <c r="AM201" s="8">
        <v>0.49962910581661502</v>
      </c>
      <c r="AN201" s="8">
        <v>0.19472601157265901</v>
      </c>
      <c r="AO201" s="8">
        <v>1.0293647819254801E-2</v>
      </c>
      <c r="AQ201" s="8" t="s">
        <v>23</v>
      </c>
      <c r="AR201" s="8" t="s">
        <v>1009</v>
      </c>
      <c r="AS201" s="8" t="s">
        <v>211</v>
      </c>
      <c r="AT201" s="8">
        <v>0.23435125366003501</v>
      </c>
      <c r="AU201" s="8">
        <v>8.7655826143116206E-2</v>
      </c>
      <c r="AV201" s="8">
        <v>7.5055589624026297E-3</v>
      </c>
      <c r="AX201" s="8" t="s">
        <v>23</v>
      </c>
      <c r="AY201" s="8" t="s">
        <v>1013</v>
      </c>
      <c r="AZ201" s="8" t="s">
        <v>211</v>
      </c>
      <c r="BA201" s="8">
        <v>-3.5023249442612397E-2</v>
      </c>
      <c r="BB201" s="8">
        <v>9.9604048368712506E-2</v>
      </c>
      <c r="BC201" s="8">
        <v>0.72511969501426599</v>
      </c>
    </row>
    <row r="202" spans="1:55" ht="14" customHeight="1">
      <c r="A202" s="8" t="s">
        <v>23</v>
      </c>
      <c r="B202" s="8" t="s">
        <v>1003</v>
      </c>
      <c r="C202" s="8" t="s">
        <v>212</v>
      </c>
      <c r="D202" s="8">
        <v>0.85141822580654303</v>
      </c>
      <c r="E202" s="8">
        <v>0.25754624061416997</v>
      </c>
      <c r="F202" s="8">
        <v>9.4676973251689098E-4</v>
      </c>
      <c r="H202" s="8" t="s">
        <v>23</v>
      </c>
      <c r="I202" s="8" t="s">
        <v>1051</v>
      </c>
      <c r="J202" s="8" t="s">
        <v>213</v>
      </c>
      <c r="K202" s="8">
        <v>0.61111760849522501</v>
      </c>
      <c r="L202" s="8">
        <v>0.26776519868228499</v>
      </c>
      <c r="M202" s="8">
        <v>2.247227452193E-2</v>
      </c>
      <c r="O202" s="8" t="s">
        <v>23</v>
      </c>
      <c r="P202" s="8" t="s">
        <v>1052</v>
      </c>
      <c r="Q202" s="8" t="s">
        <v>212</v>
      </c>
      <c r="R202" s="8">
        <v>0.70768770192433905</v>
      </c>
      <c r="S202" s="8">
        <v>0.26172124905389699</v>
      </c>
      <c r="T202" s="8">
        <v>6.85154536288516E-3</v>
      </c>
      <c r="V202" s="8" t="s">
        <v>23</v>
      </c>
      <c r="W202" s="8" t="s">
        <v>1042</v>
      </c>
      <c r="X202" s="8" t="s">
        <v>212</v>
      </c>
      <c r="Y202" s="8">
        <v>0.556541730933796</v>
      </c>
      <c r="Z202" s="8">
        <v>0.40098748018807001</v>
      </c>
      <c r="AA202" s="8">
        <v>0.16515898621111</v>
      </c>
      <c r="AC202" s="8" t="s">
        <v>23</v>
      </c>
      <c r="AD202" s="8" t="s">
        <v>1007</v>
      </c>
      <c r="AE202" s="8" t="s">
        <v>212</v>
      </c>
      <c r="AF202" s="8">
        <v>0.84479712802169304</v>
      </c>
      <c r="AG202" s="8">
        <v>0.17155652290387499</v>
      </c>
      <c r="AH202" s="55">
        <v>8.4659480727576299E-7</v>
      </c>
      <c r="AJ202" s="8" t="s">
        <v>23</v>
      </c>
      <c r="AK202" s="8" t="s">
        <v>1053</v>
      </c>
      <c r="AL202" s="8" t="s">
        <v>212</v>
      </c>
      <c r="AM202" s="8">
        <v>0.50492697167714096</v>
      </c>
      <c r="AN202" s="8">
        <v>0.194801044776307</v>
      </c>
      <c r="AO202" s="8">
        <v>9.5415979168031306E-3</v>
      </c>
      <c r="AQ202" s="8" t="s">
        <v>23</v>
      </c>
      <c r="AR202" s="8" t="s">
        <v>1009</v>
      </c>
      <c r="AS202" s="8" t="s">
        <v>212</v>
      </c>
      <c r="AT202" s="8">
        <v>0.231097646007212</v>
      </c>
      <c r="AU202" s="8">
        <v>8.7713443203820907E-2</v>
      </c>
      <c r="AV202" s="8">
        <v>8.4214399006598308E-3</v>
      </c>
      <c r="AX202" s="8" t="s">
        <v>23</v>
      </c>
      <c r="AY202" s="8" t="s">
        <v>1013</v>
      </c>
      <c r="AZ202" s="8" t="s">
        <v>212</v>
      </c>
      <c r="BA202" s="8">
        <v>-4.1680120026686002E-2</v>
      </c>
      <c r="BB202" s="8">
        <v>9.96164387963972E-2</v>
      </c>
      <c r="BC202" s="8">
        <v>0.67565026866476696</v>
      </c>
    </row>
    <row r="203" spans="1:55" ht="14" customHeight="1">
      <c r="A203" s="8" t="s">
        <v>23</v>
      </c>
      <c r="B203" s="8" t="s">
        <v>1003</v>
      </c>
      <c r="C203" s="8" t="s">
        <v>213</v>
      </c>
      <c r="D203" s="8">
        <v>0.88354453188651505</v>
      </c>
      <c r="E203" s="8">
        <v>0.25776317367277202</v>
      </c>
      <c r="F203" s="8">
        <v>6.0863335568895195E-4</v>
      </c>
      <c r="H203" s="8" t="s">
        <v>23</v>
      </c>
      <c r="I203" s="8" t="s">
        <v>1051</v>
      </c>
      <c r="J203" s="8" t="s">
        <v>214</v>
      </c>
      <c r="K203" s="8">
        <v>0.60879281210669101</v>
      </c>
      <c r="L203" s="8">
        <v>0.26835568357443701</v>
      </c>
      <c r="M203" s="8">
        <v>2.3292410231412299E-2</v>
      </c>
      <c r="O203" s="8" t="s">
        <v>23</v>
      </c>
      <c r="P203" s="8" t="s">
        <v>1052</v>
      </c>
      <c r="Q203" s="8" t="s">
        <v>213</v>
      </c>
      <c r="R203" s="8">
        <v>0.72821453119742896</v>
      </c>
      <c r="S203" s="8">
        <v>0.261887238050035</v>
      </c>
      <c r="T203" s="8">
        <v>5.42516054583913E-3</v>
      </c>
      <c r="V203" s="8" t="s">
        <v>23</v>
      </c>
      <c r="W203" s="8" t="s">
        <v>1042</v>
      </c>
      <c r="X203" s="8" t="s">
        <v>213</v>
      </c>
      <c r="Y203" s="8">
        <v>0.56271880140542496</v>
      </c>
      <c r="Z203" s="8">
        <v>0.40110036666433302</v>
      </c>
      <c r="AA203" s="8">
        <v>0.160635435719333</v>
      </c>
      <c r="AC203" s="8" t="s">
        <v>23</v>
      </c>
      <c r="AD203" s="8" t="s">
        <v>1007</v>
      </c>
      <c r="AE203" s="8" t="s">
        <v>213</v>
      </c>
      <c r="AF203" s="8">
        <v>0.85734232155553702</v>
      </c>
      <c r="AG203" s="8">
        <v>0.170621569508034</v>
      </c>
      <c r="AH203" s="55">
        <v>5.0391036892471802E-7</v>
      </c>
      <c r="AJ203" s="8" t="s">
        <v>23</v>
      </c>
      <c r="AK203" s="8" t="s">
        <v>1053</v>
      </c>
      <c r="AL203" s="8" t="s">
        <v>213</v>
      </c>
      <c r="AM203" s="8">
        <v>0.50712035958220203</v>
      </c>
      <c r="AN203" s="8">
        <v>0.194841226316564</v>
      </c>
      <c r="AO203" s="8">
        <v>9.2483020238023194E-3</v>
      </c>
      <c r="AQ203" s="8" t="s">
        <v>23</v>
      </c>
      <c r="AR203" s="8" t="s">
        <v>1009</v>
      </c>
      <c r="AS203" s="8" t="s">
        <v>213</v>
      </c>
      <c r="AT203" s="8">
        <v>0.23777079327883599</v>
      </c>
      <c r="AU203" s="8">
        <v>8.7570854860657105E-2</v>
      </c>
      <c r="AV203" s="8">
        <v>6.6239392462497503E-3</v>
      </c>
      <c r="AX203" s="8" t="s">
        <v>23</v>
      </c>
      <c r="AY203" s="8" t="s">
        <v>1013</v>
      </c>
      <c r="AZ203" s="8" t="s">
        <v>213</v>
      </c>
      <c r="BA203" s="8">
        <v>-3.7188311099155102E-2</v>
      </c>
      <c r="BB203" s="8">
        <v>9.9755637427453206E-2</v>
      </c>
      <c r="BC203" s="8">
        <v>0.70930170909579904</v>
      </c>
    </row>
    <row r="204" spans="1:55" ht="14" customHeight="1">
      <c r="A204" s="8" t="s">
        <v>23</v>
      </c>
      <c r="B204" s="8" t="s">
        <v>1003</v>
      </c>
      <c r="C204" s="8" t="s">
        <v>214</v>
      </c>
      <c r="D204" s="8">
        <v>0.86651680515388596</v>
      </c>
      <c r="E204" s="8">
        <v>0.25860160257070403</v>
      </c>
      <c r="F204" s="8">
        <v>8.0584602299388895E-4</v>
      </c>
      <c r="H204" s="8" t="s">
        <v>23</v>
      </c>
      <c r="I204" s="8" t="s">
        <v>1051</v>
      </c>
      <c r="J204" s="8" t="s">
        <v>215</v>
      </c>
      <c r="K204" s="8">
        <v>0.59140890379664102</v>
      </c>
      <c r="L204" s="8">
        <v>0.26790466595041701</v>
      </c>
      <c r="M204" s="8">
        <v>2.7276710553651998E-2</v>
      </c>
      <c r="O204" s="8" t="s">
        <v>23</v>
      </c>
      <c r="P204" s="8" t="s">
        <v>1052</v>
      </c>
      <c r="Q204" s="8" t="s">
        <v>214</v>
      </c>
      <c r="R204" s="8">
        <v>0.68970900191737505</v>
      </c>
      <c r="S204" s="8">
        <v>0.26189489579331898</v>
      </c>
      <c r="T204" s="8">
        <v>8.4501479951207895E-3</v>
      </c>
      <c r="V204" s="8" t="s">
        <v>23</v>
      </c>
      <c r="W204" s="8" t="s">
        <v>1042</v>
      </c>
      <c r="X204" s="8" t="s">
        <v>214</v>
      </c>
      <c r="Y204" s="8">
        <v>0.55710345712491105</v>
      </c>
      <c r="Z204" s="8">
        <v>0.401232792305036</v>
      </c>
      <c r="AA204" s="8">
        <v>0.164991120611473</v>
      </c>
      <c r="AC204" s="8" t="s">
        <v>23</v>
      </c>
      <c r="AD204" s="8" t="s">
        <v>1007</v>
      </c>
      <c r="AE204" s="8" t="s">
        <v>214</v>
      </c>
      <c r="AF204" s="8">
        <v>0.84135894796343302</v>
      </c>
      <c r="AG204" s="8">
        <v>0.17183173178658701</v>
      </c>
      <c r="AH204" s="55">
        <v>9.7602341595992505E-7</v>
      </c>
      <c r="AJ204" s="8" t="s">
        <v>23</v>
      </c>
      <c r="AK204" s="8" t="s">
        <v>1053</v>
      </c>
      <c r="AL204" s="8" t="s">
        <v>214</v>
      </c>
      <c r="AM204" s="8">
        <v>0.51694307608040202</v>
      </c>
      <c r="AN204" s="8">
        <v>0.19496907642112599</v>
      </c>
      <c r="AO204" s="8">
        <v>8.0156329868846608E-3</v>
      </c>
      <c r="AQ204" s="8" t="s">
        <v>23</v>
      </c>
      <c r="AR204" s="8" t="s">
        <v>1009</v>
      </c>
      <c r="AS204" s="8" t="s">
        <v>214</v>
      </c>
      <c r="AT204" s="8">
        <v>0.231364992315989</v>
      </c>
      <c r="AU204" s="8">
        <v>8.7782815643780002E-2</v>
      </c>
      <c r="AV204" s="8">
        <v>8.3975696398869704E-3</v>
      </c>
      <c r="AX204" s="8" t="s">
        <v>23</v>
      </c>
      <c r="AY204" s="8" t="s">
        <v>1013</v>
      </c>
      <c r="AZ204" s="8" t="s">
        <v>214</v>
      </c>
      <c r="BA204" s="8">
        <v>-3.6174207063785498E-2</v>
      </c>
      <c r="BB204" s="8">
        <v>9.9757598956958501E-2</v>
      </c>
      <c r="BC204" s="8">
        <v>0.71688797010924599</v>
      </c>
    </row>
    <row r="205" spans="1:55" ht="14" customHeight="1">
      <c r="A205" s="8" t="s">
        <v>23</v>
      </c>
      <c r="B205" s="8" t="s">
        <v>1003</v>
      </c>
      <c r="C205" s="8" t="s">
        <v>215</v>
      </c>
      <c r="D205" s="8">
        <v>0.858831796700809</v>
      </c>
      <c r="E205" s="8">
        <v>0.25806926357938897</v>
      </c>
      <c r="F205" s="8">
        <v>8.7499504020222202E-4</v>
      </c>
      <c r="H205" s="8" t="s">
        <v>23</v>
      </c>
      <c r="I205" s="8" t="s">
        <v>1051</v>
      </c>
      <c r="J205" s="8" t="s">
        <v>216</v>
      </c>
      <c r="K205" s="8">
        <v>0.64356341683245599</v>
      </c>
      <c r="L205" s="8">
        <v>0.26894568889208897</v>
      </c>
      <c r="M205" s="8">
        <v>1.6715241064206399E-2</v>
      </c>
      <c r="O205" s="8" t="s">
        <v>23</v>
      </c>
      <c r="P205" s="8" t="s">
        <v>1052</v>
      </c>
      <c r="Q205" s="8" t="s">
        <v>215</v>
      </c>
      <c r="R205" s="8">
        <v>0.69675350322679697</v>
      </c>
      <c r="S205" s="8">
        <v>0.26189074006633301</v>
      </c>
      <c r="T205" s="8">
        <v>7.8030752898612101E-3</v>
      </c>
      <c r="V205" s="8" t="s">
        <v>23</v>
      </c>
      <c r="W205" s="8" t="s">
        <v>1042</v>
      </c>
      <c r="X205" s="8" t="s">
        <v>215</v>
      </c>
      <c r="Y205" s="8">
        <v>0.49730545462251502</v>
      </c>
      <c r="Z205" s="8">
        <v>0.39638431781928601</v>
      </c>
      <c r="AA205" s="8">
        <v>0.20962245542858701</v>
      </c>
      <c r="AC205" s="8" t="s">
        <v>23</v>
      </c>
      <c r="AD205" s="8" t="s">
        <v>1007</v>
      </c>
      <c r="AE205" s="8" t="s">
        <v>215</v>
      </c>
      <c r="AF205" s="8">
        <v>0.83147501232839105</v>
      </c>
      <c r="AG205" s="8">
        <v>0.17162352000397901</v>
      </c>
      <c r="AH205" s="55">
        <v>1.2676389626302499E-6</v>
      </c>
      <c r="AJ205" s="8" t="s">
        <v>23</v>
      </c>
      <c r="AK205" s="8" t="s">
        <v>1053</v>
      </c>
      <c r="AL205" s="8" t="s">
        <v>215</v>
      </c>
      <c r="AM205" s="8">
        <v>0.488491872105137</v>
      </c>
      <c r="AN205" s="8">
        <v>0.19483508941566699</v>
      </c>
      <c r="AO205" s="8">
        <v>1.21689472990356E-2</v>
      </c>
      <c r="AQ205" s="8" t="s">
        <v>23</v>
      </c>
      <c r="AR205" s="8" t="s">
        <v>1009</v>
      </c>
      <c r="AS205" s="8" t="s">
        <v>215</v>
      </c>
      <c r="AT205" s="8">
        <v>0.223644251900769</v>
      </c>
      <c r="AU205" s="8">
        <v>8.7409004002887397E-2</v>
      </c>
      <c r="AV205" s="8">
        <v>1.05096061210456E-2</v>
      </c>
      <c r="AX205" s="8" t="s">
        <v>23</v>
      </c>
      <c r="AY205" s="8" t="s">
        <v>1013</v>
      </c>
      <c r="AZ205" s="8" t="s">
        <v>215</v>
      </c>
      <c r="BA205" s="8">
        <v>-4.3555535990806797E-2</v>
      </c>
      <c r="BB205" s="8">
        <v>9.9628995113150598E-2</v>
      </c>
      <c r="BC205" s="8">
        <v>0.66198276436153902</v>
      </c>
    </row>
    <row r="206" spans="1:55" ht="14" customHeight="1">
      <c r="A206" s="8" t="s">
        <v>23</v>
      </c>
      <c r="B206" s="8" t="s">
        <v>1003</v>
      </c>
      <c r="C206" s="8" t="s">
        <v>216</v>
      </c>
      <c r="D206" s="8">
        <v>0.887014128291297</v>
      </c>
      <c r="E206" s="8">
        <v>0.25977627812040099</v>
      </c>
      <c r="F206" s="8">
        <v>6.3891946288914905E-4</v>
      </c>
      <c r="H206" s="8" t="s">
        <v>23</v>
      </c>
      <c r="I206" s="8" t="s">
        <v>1051</v>
      </c>
      <c r="J206" s="8" t="s">
        <v>217</v>
      </c>
      <c r="K206" s="8">
        <v>0.59770469409192895</v>
      </c>
      <c r="L206" s="8">
        <v>0.26797260551166102</v>
      </c>
      <c r="M206" s="8">
        <v>2.5716297358430298E-2</v>
      </c>
      <c r="O206" s="8" t="s">
        <v>23</v>
      </c>
      <c r="P206" s="8" t="s">
        <v>1052</v>
      </c>
      <c r="Q206" s="8" t="s">
        <v>216</v>
      </c>
      <c r="R206" s="8">
        <v>0.63447027383483001</v>
      </c>
      <c r="S206" s="8">
        <v>0.263083143353255</v>
      </c>
      <c r="T206" s="8">
        <v>1.5879556034759601E-2</v>
      </c>
      <c r="V206" s="8" t="s">
        <v>23</v>
      </c>
      <c r="W206" s="8" t="s">
        <v>1042</v>
      </c>
      <c r="X206" s="8" t="s">
        <v>216</v>
      </c>
      <c r="Y206" s="8">
        <v>0.55734689186682096</v>
      </c>
      <c r="Z206" s="8">
        <v>0.40325021542535899</v>
      </c>
      <c r="AA206" s="8">
        <v>0.166929754656684</v>
      </c>
      <c r="AC206" s="8" t="s">
        <v>23</v>
      </c>
      <c r="AD206" s="8" t="s">
        <v>1007</v>
      </c>
      <c r="AE206" s="8" t="s">
        <v>216</v>
      </c>
      <c r="AF206" s="8">
        <v>0.82809757184701904</v>
      </c>
      <c r="AG206" s="8">
        <v>0.17256016770466301</v>
      </c>
      <c r="AH206" s="55">
        <v>1.5954596087857499E-6</v>
      </c>
      <c r="AJ206" s="8" t="s">
        <v>23</v>
      </c>
      <c r="AK206" s="8" t="s">
        <v>1053</v>
      </c>
      <c r="AL206" s="8" t="s">
        <v>216</v>
      </c>
      <c r="AM206" s="8">
        <v>0.52014413690211503</v>
      </c>
      <c r="AN206" s="8">
        <v>0.19594469838644901</v>
      </c>
      <c r="AO206" s="8">
        <v>7.9415305217307892E-3</v>
      </c>
      <c r="AQ206" s="8" t="s">
        <v>23</v>
      </c>
      <c r="AR206" s="8" t="s">
        <v>1009</v>
      </c>
      <c r="AS206" s="8" t="s">
        <v>216</v>
      </c>
      <c r="AT206" s="8">
        <v>0.246161762434527</v>
      </c>
      <c r="AU206" s="8">
        <v>8.7759978488312004E-2</v>
      </c>
      <c r="AV206" s="8">
        <v>5.0325433884437299E-3</v>
      </c>
      <c r="AX206" s="8" t="s">
        <v>23</v>
      </c>
      <c r="AY206" s="8" t="s">
        <v>1013</v>
      </c>
      <c r="AZ206" s="8" t="s">
        <v>216</v>
      </c>
      <c r="BA206" s="8">
        <v>-2.4349709897298101E-2</v>
      </c>
      <c r="BB206" s="8">
        <v>9.9882270472756399E-2</v>
      </c>
      <c r="BC206" s="8">
        <v>0.80739803148295897</v>
      </c>
    </row>
    <row r="207" spans="1:55" ht="14" customHeight="1">
      <c r="A207" s="8" t="s">
        <v>23</v>
      </c>
      <c r="B207" s="8" t="s">
        <v>1003</v>
      </c>
      <c r="C207" s="8" t="s">
        <v>217</v>
      </c>
      <c r="D207" s="8">
        <v>0.88219348410950305</v>
      </c>
      <c r="E207" s="8">
        <v>0.25767800298881399</v>
      </c>
      <c r="F207" s="8">
        <v>6.1791268982987603E-4</v>
      </c>
      <c r="H207" s="8" t="s">
        <v>23</v>
      </c>
      <c r="I207" s="8" t="s">
        <v>1051</v>
      </c>
      <c r="J207" s="8" t="s">
        <v>218</v>
      </c>
      <c r="K207" s="8">
        <v>0.601895335920969</v>
      </c>
      <c r="L207" s="8">
        <v>0.26797204826857501</v>
      </c>
      <c r="M207" s="8">
        <v>2.4696810380148902E-2</v>
      </c>
      <c r="O207" s="8" t="s">
        <v>23</v>
      </c>
      <c r="P207" s="8" t="s">
        <v>1052</v>
      </c>
      <c r="Q207" s="8" t="s">
        <v>217</v>
      </c>
      <c r="R207" s="8">
        <v>0.69116253943415595</v>
      </c>
      <c r="S207" s="8">
        <v>0.26171315074219498</v>
      </c>
      <c r="T207" s="8">
        <v>8.2682130412072407E-3</v>
      </c>
      <c r="V207" s="8" t="s">
        <v>23</v>
      </c>
      <c r="W207" s="8" t="s">
        <v>1042</v>
      </c>
      <c r="X207" s="8" t="s">
        <v>217</v>
      </c>
      <c r="Y207" s="8">
        <v>0.52873232333826703</v>
      </c>
      <c r="Z207" s="8">
        <v>0.39962099876832102</v>
      </c>
      <c r="AA207" s="8">
        <v>0.185807300307957</v>
      </c>
      <c r="AC207" s="8" t="s">
        <v>23</v>
      </c>
      <c r="AD207" s="8" t="s">
        <v>1007</v>
      </c>
      <c r="AE207" s="8" t="s">
        <v>217</v>
      </c>
      <c r="AF207" s="8">
        <v>0.84838259835736696</v>
      </c>
      <c r="AG207" s="8">
        <v>0.17125183225080001</v>
      </c>
      <c r="AH207" s="55">
        <v>7.2700976340273805E-7</v>
      </c>
      <c r="AJ207" s="8" t="s">
        <v>23</v>
      </c>
      <c r="AK207" s="8" t="s">
        <v>1053</v>
      </c>
      <c r="AL207" s="8" t="s">
        <v>217</v>
      </c>
      <c r="AM207" s="8">
        <v>0.51038201502635405</v>
      </c>
      <c r="AN207" s="8">
        <v>0.19472810221196299</v>
      </c>
      <c r="AO207" s="8">
        <v>8.7672712134759297E-3</v>
      </c>
      <c r="AQ207" s="8" t="s">
        <v>23</v>
      </c>
      <c r="AR207" s="8" t="s">
        <v>1009</v>
      </c>
      <c r="AS207" s="8" t="s">
        <v>217</v>
      </c>
      <c r="AT207" s="8">
        <v>0.23810467977994701</v>
      </c>
      <c r="AU207" s="8">
        <v>8.7402430339430903E-2</v>
      </c>
      <c r="AV207" s="8">
        <v>6.4450807868579197E-3</v>
      </c>
      <c r="AX207" s="8" t="s">
        <v>23</v>
      </c>
      <c r="AY207" s="8" t="s">
        <v>1013</v>
      </c>
      <c r="AZ207" s="8" t="s">
        <v>217</v>
      </c>
      <c r="BA207" s="8">
        <v>-3.30067110378355E-2</v>
      </c>
      <c r="BB207" s="8">
        <v>9.9483255356816194E-2</v>
      </c>
      <c r="BC207" s="8">
        <v>0.740054198828907</v>
      </c>
    </row>
    <row r="208" spans="1:55" ht="14" customHeight="1">
      <c r="A208" s="8" t="s">
        <v>23</v>
      </c>
      <c r="B208" s="8" t="s">
        <v>1003</v>
      </c>
      <c r="C208" s="8" t="s">
        <v>218</v>
      </c>
      <c r="D208" s="8">
        <v>0.87700467045569497</v>
      </c>
      <c r="E208" s="8">
        <v>0.25799127652473502</v>
      </c>
      <c r="F208" s="8">
        <v>6.75442805200499E-4</v>
      </c>
      <c r="H208" s="8" t="s">
        <v>23</v>
      </c>
      <c r="I208" s="8" t="s">
        <v>1051</v>
      </c>
      <c r="J208" s="8" t="s">
        <v>219</v>
      </c>
      <c r="K208" s="8">
        <v>0.56263888231398596</v>
      </c>
      <c r="L208" s="8">
        <v>0.26710993049920401</v>
      </c>
      <c r="M208" s="8">
        <v>3.5170100665686099E-2</v>
      </c>
      <c r="O208" s="8" t="s">
        <v>23</v>
      </c>
      <c r="P208" s="8" t="s">
        <v>1052</v>
      </c>
      <c r="Q208" s="8" t="s">
        <v>218</v>
      </c>
      <c r="R208" s="8">
        <v>0.69936193432756599</v>
      </c>
      <c r="S208" s="8">
        <v>0.26173873710061102</v>
      </c>
      <c r="T208" s="8">
        <v>7.5404057719818396E-3</v>
      </c>
      <c r="V208" s="8" t="s">
        <v>23</v>
      </c>
      <c r="W208" s="8" t="s">
        <v>1042</v>
      </c>
      <c r="X208" s="8" t="s">
        <v>218</v>
      </c>
      <c r="Y208" s="8">
        <v>0.53995338812332105</v>
      </c>
      <c r="Z208" s="8">
        <v>0.40081708764729101</v>
      </c>
      <c r="AA208" s="8">
        <v>0.17793783352182099</v>
      </c>
      <c r="AC208" s="8" t="s">
        <v>23</v>
      </c>
      <c r="AD208" s="8" t="s">
        <v>1007</v>
      </c>
      <c r="AE208" s="8" t="s">
        <v>218</v>
      </c>
      <c r="AF208" s="8">
        <v>0.85485685220836605</v>
      </c>
      <c r="AG208" s="8">
        <v>0.17046189585495999</v>
      </c>
      <c r="AH208" s="55">
        <v>5.3048929865113199E-7</v>
      </c>
      <c r="AJ208" s="8" t="s">
        <v>23</v>
      </c>
      <c r="AK208" s="8" t="s">
        <v>1053</v>
      </c>
      <c r="AL208" s="8" t="s">
        <v>218</v>
      </c>
      <c r="AM208" s="8">
        <v>0.51675188052841203</v>
      </c>
      <c r="AN208" s="8">
        <v>0.19473978126247701</v>
      </c>
      <c r="AO208" s="8">
        <v>7.96498068140266E-3</v>
      </c>
      <c r="AQ208" s="8" t="s">
        <v>23</v>
      </c>
      <c r="AR208" s="8" t="s">
        <v>1009</v>
      </c>
      <c r="AS208" s="8" t="s">
        <v>218</v>
      </c>
      <c r="AT208" s="8">
        <v>0.22655379168898299</v>
      </c>
      <c r="AU208" s="8">
        <v>8.7478715826841802E-2</v>
      </c>
      <c r="AV208" s="8">
        <v>9.6027199647902902E-3</v>
      </c>
      <c r="AX208" s="8" t="s">
        <v>23</v>
      </c>
      <c r="AY208" s="8" t="s">
        <v>1013</v>
      </c>
      <c r="AZ208" s="8" t="s">
        <v>218</v>
      </c>
      <c r="BA208" s="8">
        <v>-4.7379520603576301E-2</v>
      </c>
      <c r="BB208" s="8">
        <v>9.9085973712280895E-2</v>
      </c>
      <c r="BC208" s="8">
        <v>0.632532225728766</v>
      </c>
    </row>
    <row r="209" spans="1:55" ht="14" customHeight="1">
      <c r="A209" s="8" t="s">
        <v>23</v>
      </c>
      <c r="B209" s="8" t="s">
        <v>1003</v>
      </c>
      <c r="C209" s="8" t="s">
        <v>219</v>
      </c>
      <c r="D209" s="8">
        <v>0.83094230840608396</v>
      </c>
      <c r="E209" s="8">
        <v>0.254872101212267</v>
      </c>
      <c r="F209" s="8">
        <v>1.1132091828219099E-3</v>
      </c>
      <c r="H209" s="8" t="s">
        <v>23</v>
      </c>
      <c r="I209" s="8" t="s">
        <v>1051</v>
      </c>
      <c r="J209" s="8" t="s">
        <v>220</v>
      </c>
      <c r="K209" s="8">
        <v>0.59195461686211803</v>
      </c>
      <c r="L209" s="8">
        <v>0.26798467291528499</v>
      </c>
      <c r="M209" s="8">
        <v>2.71807475656143E-2</v>
      </c>
      <c r="O209" s="8" t="s">
        <v>23</v>
      </c>
      <c r="P209" s="8" t="s">
        <v>1052</v>
      </c>
      <c r="Q209" s="8" t="s">
        <v>219</v>
      </c>
      <c r="R209" s="8">
        <v>0.66218981246893605</v>
      </c>
      <c r="S209" s="8">
        <v>0.26172581757807001</v>
      </c>
      <c r="T209" s="8">
        <v>1.1403334813599701E-2</v>
      </c>
      <c r="V209" s="8" t="s">
        <v>23</v>
      </c>
      <c r="W209" s="8" t="s">
        <v>1042</v>
      </c>
      <c r="X209" s="8" t="s">
        <v>219</v>
      </c>
      <c r="Y209" s="8">
        <v>0.53084929605133002</v>
      </c>
      <c r="Z209" s="8">
        <v>0.40025724730225698</v>
      </c>
      <c r="AA209" s="8">
        <v>0.184750183616056</v>
      </c>
      <c r="AC209" s="8" t="s">
        <v>23</v>
      </c>
      <c r="AD209" s="8" t="s">
        <v>1007</v>
      </c>
      <c r="AE209" s="8" t="s">
        <v>219</v>
      </c>
      <c r="AF209" s="8">
        <v>0.81305677222299599</v>
      </c>
      <c r="AG209" s="8">
        <v>0.16910047566658001</v>
      </c>
      <c r="AH209" s="55">
        <v>1.5235002818524899E-6</v>
      </c>
      <c r="AJ209" s="8" t="s">
        <v>23</v>
      </c>
      <c r="AK209" s="8" t="s">
        <v>1053</v>
      </c>
      <c r="AL209" s="8" t="s">
        <v>219</v>
      </c>
      <c r="AM209" s="8">
        <v>0.48720263436693301</v>
      </c>
      <c r="AN209" s="8">
        <v>0.19480308372003799</v>
      </c>
      <c r="AO209" s="8">
        <v>1.23842959435129E-2</v>
      </c>
      <c r="AQ209" s="8" t="s">
        <v>23</v>
      </c>
      <c r="AR209" s="8" t="s">
        <v>1009</v>
      </c>
      <c r="AS209" s="8" t="s">
        <v>219</v>
      </c>
      <c r="AT209" s="8">
        <v>0.226400334437102</v>
      </c>
      <c r="AU209" s="8">
        <v>8.7471538751706698E-2</v>
      </c>
      <c r="AV209" s="8">
        <v>9.6458139916546799E-3</v>
      </c>
      <c r="AX209" s="8" t="s">
        <v>23</v>
      </c>
      <c r="AY209" s="8" t="s">
        <v>1013</v>
      </c>
      <c r="AZ209" s="8" t="s">
        <v>219</v>
      </c>
      <c r="BA209" s="8">
        <v>-4.5529752558259397E-2</v>
      </c>
      <c r="BB209" s="8">
        <v>9.9320990066320197E-2</v>
      </c>
      <c r="BC209" s="8">
        <v>0.64665778203279101</v>
      </c>
    </row>
    <row r="210" spans="1:55" ht="14" customHeight="1">
      <c r="A210" s="8" t="s">
        <v>23</v>
      </c>
      <c r="B210" s="8" t="s">
        <v>1003</v>
      </c>
      <c r="C210" s="8" t="s">
        <v>220</v>
      </c>
      <c r="D210" s="8">
        <v>0.85866958031449003</v>
      </c>
      <c r="E210" s="8">
        <v>0.25805479108052998</v>
      </c>
      <c r="F210" s="8">
        <v>8.7638419184472502E-4</v>
      </c>
      <c r="H210" s="8" t="s">
        <v>23</v>
      </c>
      <c r="I210" s="8" t="s">
        <v>1051</v>
      </c>
      <c r="J210" s="8" t="s">
        <v>221</v>
      </c>
      <c r="K210" s="8">
        <v>0.60299380367472999</v>
      </c>
      <c r="L210" s="8">
        <v>0.26904503843597</v>
      </c>
      <c r="M210" s="8">
        <v>2.50107011560101E-2</v>
      </c>
      <c r="O210" s="8" t="s">
        <v>23</v>
      </c>
      <c r="P210" s="8" t="s">
        <v>1052</v>
      </c>
      <c r="Q210" s="8" t="s">
        <v>220</v>
      </c>
      <c r="R210" s="8">
        <v>0.68816397130106499</v>
      </c>
      <c r="S210" s="8">
        <v>0.26170051800524502</v>
      </c>
      <c r="T210" s="8">
        <v>8.5488951159517195E-3</v>
      </c>
      <c r="V210" s="8" t="s">
        <v>23</v>
      </c>
      <c r="W210" s="8" t="s">
        <v>1042</v>
      </c>
      <c r="X210" s="8" t="s">
        <v>220</v>
      </c>
      <c r="Y210" s="8">
        <v>0.54608450526734098</v>
      </c>
      <c r="Z210" s="8">
        <v>0.40087921564450901</v>
      </c>
      <c r="AA210" s="8">
        <v>0.17312939442182601</v>
      </c>
      <c r="AC210" s="8" t="s">
        <v>23</v>
      </c>
      <c r="AD210" s="8" t="s">
        <v>1007</v>
      </c>
      <c r="AE210" s="8" t="s">
        <v>220</v>
      </c>
      <c r="AF210" s="8">
        <v>0.82622652178049305</v>
      </c>
      <c r="AG210" s="8">
        <v>0.17105562975761501</v>
      </c>
      <c r="AH210" s="55">
        <v>1.36421533841495E-6</v>
      </c>
      <c r="AJ210" s="8" t="s">
        <v>23</v>
      </c>
      <c r="AK210" s="8" t="s">
        <v>1053</v>
      </c>
      <c r="AL210" s="8" t="s">
        <v>220</v>
      </c>
      <c r="AM210" s="8">
        <v>0.49642221425225502</v>
      </c>
      <c r="AN210" s="8">
        <v>0.19478738366255999</v>
      </c>
      <c r="AO210" s="8">
        <v>1.0817683032900699E-2</v>
      </c>
      <c r="AQ210" s="8" t="s">
        <v>23</v>
      </c>
      <c r="AR210" s="8" t="s">
        <v>1009</v>
      </c>
      <c r="AS210" s="8" t="s">
        <v>220</v>
      </c>
      <c r="AT210" s="8">
        <v>0.23067979799209001</v>
      </c>
      <c r="AU210" s="8">
        <v>8.7699774945107403E-2</v>
      </c>
      <c r="AV210" s="8">
        <v>8.5300735959591492E-3</v>
      </c>
      <c r="AX210" s="8" t="s">
        <v>23</v>
      </c>
      <c r="AY210" s="8" t="s">
        <v>1013</v>
      </c>
      <c r="AZ210" s="8" t="s">
        <v>220</v>
      </c>
      <c r="BA210" s="8">
        <v>-3.9762100001078098E-2</v>
      </c>
      <c r="BB210" s="8">
        <v>9.9675362073750606E-2</v>
      </c>
      <c r="BC210" s="8">
        <v>0.68995507527744504</v>
      </c>
    </row>
    <row r="211" spans="1:55" ht="14" customHeight="1">
      <c r="A211" s="8" t="s">
        <v>23</v>
      </c>
      <c r="B211" s="8" t="s">
        <v>1003</v>
      </c>
      <c r="C211" s="8" t="s">
        <v>221</v>
      </c>
      <c r="D211" s="8">
        <v>0.85375354308149198</v>
      </c>
      <c r="E211" s="8">
        <v>0.25895678394875699</v>
      </c>
      <c r="F211" s="8">
        <v>9.7759749756587411E-4</v>
      </c>
      <c r="H211" s="8" t="s">
        <v>23</v>
      </c>
      <c r="I211" s="8" t="s">
        <v>1051</v>
      </c>
      <c r="J211" s="8" t="s">
        <v>222</v>
      </c>
      <c r="K211" s="8">
        <v>0.61862930877599698</v>
      </c>
      <c r="L211" s="8">
        <v>0.26741093762250601</v>
      </c>
      <c r="M211" s="8">
        <v>2.0700483380803599E-2</v>
      </c>
      <c r="O211" s="8" t="s">
        <v>23</v>
      </c>
      <c r="P211" s="8" t="s">
        <v>1052</v>
      </c>
      <c r="Q211" s="8" t="s">
        <v>221</v>
      </c>
      <c r="R211" s="8">
        <v>0.66566786008052603</v>
      </c>
      <c r="S211" s="8">
        <v>0.26226467340407</v>
      </c>
      <c r="T211" s="8">
        <v>1.1143926255964E-2</v>
      </c>
      <c r="V211" s="8" t="s">
        <v>23</v>
      </c>
      <c r="W211" s="8" t="s">
        <v>1042</v>
      </c>
      <c r="X211" s="8" t="s">
        <v>221</v>
      </c>
      <c r="Y211" s="8">
        <v>0.53379440671997902</v>
      </c>
      <c r="Z211" s="8">
        <v>0.40138362173685499</v>
      </c>
      <c r="AA211" s="8">
        <v>0.183555877869676</v>
      </c>
      <c r="AC211" s="8" t="s">
        <v>23</v>
      </c>
      <c r="AD211" s="8" t="s">
        <v>1007</v>
      </c>
      <c r="AE211" s="8" t="s">
        <v>221</v>
      </c>
      <c r="AF211" s="8">
        <v>0.815127863186761</v>
      </c>
      <c r="AG211" s="8">
        <v>0.171295621318485</v>
      </c>
      <c r="AH211" s="55">
        <v>1.9493738055514998E-6</v>
      </c>
      <c r="AJ211" s="8" t="s">
        <v>23</v>
      </c>
      <c r="AK211" s="8" t="s">
        <v>1053</v>
      </c>
      <c r="AL211" s="8" t="s">
        <v>221</v>
      </c>
      <c r="AM211" s="8">
        <v>0.49667933214098497</v>
      </c>
      <c r="AN211" s="8">
        <v>0.19531345265726599</v>
      </c>
      <c r="AO211" s="8">
        <v>1.0990970299059599E-2</v>
      </c>
      <c r="AQ211" s="8" t="s">
        <v>23</v>
      </c>
      <c r="AR211" s="8" t="s">
        <v>1009</v>
      </c>
      <c r="AS211" s="8" t="s">
        <v>221</v>
      </c>
      <c r="AT211" s="8">
        <v>0.226265404337369</v>
      </c>
      <c r="AU211" s="8">
        <v>8.7823179172759905E-2</v>
      </c>
      <c r="AV211" s="8">
        <v>9.9842426186602298E-3</v>
      </c>
      <c r="AX211" s="8" t="s">
        <v>23</v>
      </c>
      <c r="AY211" s="8" t="s">
        <v>1013</v>
      </c>
      <c r="AZ211" s="8" t="s">
        <v>221</v>
      </c>
      <c r="BA211" s="8">
        <v>-3.8052056348619898E-2</v>
      </c>
      <c r="BB211" s="8">
        <v>9.9936733080811399E-2</v>
      </c>
      <c r="BC211" s="8">
        <v>0.70338025965752604</v>
      </c>
    </row>
    <row r="212" spans="1:55" ht="14" customHeight="1">
      <c r="A212" s="8" t="s">
        <v>23</v>
      </c>
      <c r="B212" s="8" t="s">
        <v>1003</v>
      </c>
      <c r="C212" s="8" t="s">
        <v>222</v>
      </c>
      <c r="D212" s="8">
        <v>0.88663070633039298</v>
      </c>
      <c r="E212" s="8">
        <v>0.25771900883637899</v>
      </c>
      <c r="F212" s="8">
        <v>5.8106971327032901E-4</v>
      </c>
      <c r="H212" s="8" t="s">
        <v>23</v>
      </c>
      <c r="I212" s="8" t="s">
        <v>1051</v>
      </c>
      <c r="J212" s="8" t="s">
        <v>223</v>
      </c>
      <c r="K212" s="8">
        <v>0.59781886807017504</v>
      </c>
      <c r="L212" s="8">
        <v>0.26828996406183903</v>
      </c>
      <c r="M212" s="8">
        <v>2.58634124019302E-2</v>
      </c>
      <c r="O212" s="8" t="s">
        <v>23</v>
      </c>
      <c r="P212" s="8" t="s">
        <v>1052</v>
      </c>
      <c r="Q212" s="8" t="s">
        <v>222</v>
      </c>
      <c r="R212" s="8">
        <v>0.68932716550506601</v>
      </c>
      <c r="S212" s="8">
        <v>0.26198978235142101</v>
      </c>
      <c r="T212" s="8">
        <v>8.5103397990069097E-3</v>
      </c>
      <c r="V212" s="8" t="s">
        <v>23</v>
      </c>
      <c r="W212" s="8" t="s">
        <v>1042</v>
      </c>
      <c r="X212" s="8" t="s">
        <v>222</v>
      </c>
      <c r="Y212" s="8">
        <v>0.52988630402134695</v>
      </c>
      <c r="Z212" s="8">
        <v>0.40086199236457698</v>
      </c>
      <c r="AA212" s="8">
        <v>0.186212389094145</v>
      </c>
      <c r="AC212" s="8" t="s">
        <v>23</v>
      </c>
      <c r="AD212" s="8" t="s">
        <v>1007</v>
      </c>
      <c r="AE212" s="8" t="s">
        <v>222</v>
      </c>
      <c r="AF212" s="8">
        <v>0.84840048717506999</v>
      </c>
      <c r="AG212" s="8">
        <v>0.17153950316516101</v>
      </c>
      <c r="AH212" s="55">
        <v>7.5830849571792004E-7</v>
      </c>
      <c r="AJ212" s="8" t="s">
        <v>23</v>
      </c>
      <c r="AK212" s="8" t="s">
        <v>1053</v>
      </c>
      <c r="AL212" s="8" t="s">
        <v>222</v>
      </c>
      <c r="AM212" s="8">
        <v>0.51751098673621398</v>
      </c>
      <c r="AN212" s="8">
        <v>0.194882054945097</v>
      </c>
      <c r="AO212" s="8">
        <v>7.9188897635951092E-3</v>
      </c>
      <c r="AQ212" s="8" t="s">
        <v>23</v>
      </c>
      <c r="AR212" s="8" t="s">
        <v>1009</v>
      </c>
      <c r="AS212" s="8" t="s">
        <v>222</v>
      </c>
      <c r="AT212" s="8">
        <v>0.23465953904199599</v>
      </c>
      <c r="AU212" s="8">
        <v>8.7764229223187398E-2</v>
      </c>
      <c r="AV212" s="8">
        <v>7.5008520599389901E-3</v>
      </c>
      <c r="AX212" s="8" t="s">
        <v>23</v>
      </c>
      <c r="AY212" s="8" t="s">
        <v>1013</v>
      </c>
      <c r="AZ212" s="8" t="s">
        <v>222</v>
      </c>
      <c r="BA212" s="8">
        <v>-3.3096717290084003E-2</v>
      </c>
      <c r="BB212" s="8">
        <v>9.96729979450236E-2</v>
      </c>
      <c r="BC212" s="8">
        <v>0.73984924426625498</v>
      </c>
    </row>
    <row r="213" spans="1:55" ht="14" customHeight="1">
      <c r="A213" s="8" t="s">
        <v>23</v>
      </c>
      <c r="B213" s="8" t="s">
        <v>1003</v>
      </c>
      <c r="C213" s="8" t="s">
        <v>223</v>
      </c>
      <c r="D213" s="8">
        <v>0.86949451958373603</v>
      </c>
      <c r="E213" s="8">
        <v>0.25852310998319</v>
      </c>
      <c r="F213" s="8">
        <v>7.7012578799040901E-4</v>
      </c>
      <c r="H213" s="8" t="s">
        <v>23</v>
      </c>
      <c r="I213" s="8" t="s">
        <v>1051</v>
      </c>
      <c r="J213" s="8" t="s">
        <v>224</v>
      </c>
      <c r="K213" s="8">
        <v>0.60781829492765305</v>
      </c>
      <c r="L213" s="8">
        <v>0.26784138711247302</v>
      </c>
      <c r="M213" s="8">
        <v>2.3248764642804301E-2</v>
      </c>
      <c r="O213" s="8" t="s">
        <v>23</v>
      </c>
      <c r="P213" s="8" t="s">
        <v>1052</v>
      </c>
      <c r="Q213" s="8" t="s">
        <v>223</v>
      </c>
      <c r="R213" s="8">
        <v>0.67137085932231499</v>
      </c>
      <c r="S213" s="8">
        <v>0.26204078359098598</v>
      </c>
      <c r="T213" s="8">
        <v>1.04045738334358E-2</v>
      </c>
      <c r="V213" s="8" t="s">
        <v>23</v>
      </c>
      <c r="W213" s="8" t="s">
        <v>1042</v>
      </c>
      <c r="X213" s="8" t="s">
        <v>223</v>
      </c>
      <c r="Y213" s="8">
        <v>0.54699722913077797</v>
      </c>
      <c r="Z213" s="8">
        <v>0.40133087107081999</v>
      </c>
      <c r="AA213" s="8">
        <v>0.172895663071647</v>
      </c>
      <c r="AC213" s="8" t="s">
        <v>23</v>
      </c>
      <c r="AD213" s="8" t="s">
        <v>1007</v>
      </c>
      <c r="AE213" s="8" t="s">
        <v>223</v>
      </c>
      <c r="AF213" s="8">
        <v>0.827563656744283</v>
      </c>
      <c r="AG213" s="8">
        <v>0.17160384359047601</v>
      </c>
      <c r="AH213" s="55">
        <v>1.41752956837813E-6</v>
      </c>
      <c r="AJ213" s="8" t="s">
        <v>23</v>
      </c>
      <c r="AK213" s="8" t="s">
        <v>1053</v>
      </c>
      <c r="AL213" s="8" t="s">
        <v>223</v>
      </c>
      <c r="AM213" s="8">
        <v>0.50198201845267099</v>
      </c>
      <c r="AN213" s="8">
        <v>0.194966965338666</v>
      </c>
      <c r="AO213" s="8">
        <v>1.00326212080114E-2</v>
      </c>
      <c r="AQ213" s="8" t="s">
        <v>23</v>
      </c>
      <c r="AR213" s="8" t="s">
        <v>1009</v>
      </c>
      <c r="AS213" s="8" t="s">
        <v>223</v>
      </c>
      <c r="AT213" s="8">
        <v>0.22863593625291001</v>
      </c>
      <c r="AU213" s="8">
        <v>8.7768497102979404E-2</v>
      </c>
      <c r="AV213" s="8">
        <v>9.1877311191436301E-3</v>
      </c>
      <c r="AX213" s="8" t="s">
        <v>23</v>
      </c>
      <c r="AY213" s="8" t="s">
        <v>1013</v>
      </c>
      <c r="AZ213" s="8" t="s">
        <v>223</v>
      </c>
      <c r="BA213" s="8">
        <v>-4.0634827014542699E-2</v>
      </c>
      <c r="BB213" s="8">
        <v>9.9771330717817699E-2</v>
      </c>
      <c r="BC213" s="8">
        <v>0.68380264886300501</v>
      </c>
    </row>
    <row r="214" spans="1:55" ht="14" customHeight="1">
      <c r="A214" s="8" t="s">
        <v>23</v>
      </c>
      <c r="B214" s="8" t="s">
        <v>1003</v>
      </c>
      <c r="C214" s="8" t="s">
        <v>224</v>
      </c>
      <c r="D214" s="8">
        <v>0.86977742160818605</v>
      </c>
      <c r="E214" s="8">
        <v>0.25823697652498001</v>
      </c>
      <c r="F214" s="8">
        <v>7.5678080287136995E-4</v>
      </c>
      <c r="H214" s="8" t="s">
        <v>23</v>
      </c>
      <c r="I214" s="8" t="s">
        <v>1051</v>
      </c>
      <c r="J214" s="8" t="s">
        <v>225</v>
      </c>
      <c r="K214" s="8">
        <v>0.60711728620017502</v>
      </c>
      <c r="L214" s="8">
        <v>0.26791762036175898</v>
      </c>
      <c r="M214" s="8">
        <v>2.3447736527309901E-2</v>
      </c>
      <c r="O214" s="8" t="s">
        <v>23</v>
      </c>
      <c r="P214" s="8" t="s">
        <v>1052</v>
      </c>
      <c r="Q214" s="8" t="s">
        <v>224</v>
      </c>
      <c r="R214" s="8">
        <v>0.68928193357693901</v>
      </c>
      <c r="S214" s="8">
        <v>0.26177789517130401</v>
      </c>
      <c r="T214" s="8">
        <v>8.4614611134544108E-3</v>
      </c>
      <c r="V214" s="8" t="s">
        <v>23</v>
      </c>
      <c r="W214" s="8" t="s">
        <v>1042</v>
      </c>
      <c r="X214" s="8" t="s">
        <v>224</v>
      </c>
      <c r="Y214" s="8">
        <v>0.51702149763998695</v>
      </c>
      <c r="Z214" s="8">
        <v>0.39910143173834201</v>
      </c>
      <c r="AA214" s="8">
        <v>0.19516024659767101</v>
      </c>
      <c r="AC214" s="8" t="s">
        <v>23</v>
      </c>
      <c r="AD214" s="8" t="s">
        <v>1007</v>
      </c>
      <c r="AE214" s="8" t="s">
        <v>224</v>
      </c>
      <c r="AF214" s="8">
        <v>0.841809366370186</v>
      </c>
      <c r="AG214" s="8">
        <v>0.17166142779268201</v>
      </c>
      <c r="AH214" s="55">
        <v>9.3955425551703404E-7</v>
      </c>
      <c r="AJ214" s="8" t="s">
        <v>23</v>
      </c>
      <c r="AK214" s="8" t="s">
        <v>1053</v>
      </c>
      <c r="AL214" s="8" t="s">
        <v>224</v>
      </c>
      <c r="AM214" s="8">
        <v>0.50152779109224899</v>
      </c>
      <c r="AN214" s="8">
        <v>0.194760766368199</v>
      </c>
      <c r="AO214" s="8">
        <v>1.00212088504138E-2</v>
      </c>
      <c r="AQ214" s="8" t="s">
        <v>23</v>
      </c>
      <c r="AR214" s="8" t="s">
        <v>1009</v>
      </c>
      <c r="AS214" s="8" t="s">
        <v>224</v>
      </c>
      <c r="AT214" s="8">
        <v>0.23532303551393899</v>
      </c>
      <c r="AU214" s="8">
        <v>8.7655218736346394E-2</v>
      </c>
      <c r="AV214" s="8">
        <v>7.2607151528460197E-3</v>
      </c>
      <c r="AX214" s="8" t="s">
        <v>23</v>
      </c>
      <c r="AY214" s="8" t="s">
        <v>1013</v>
      </c>
      <c r="AZ214" s="8" t="s">
        <v>224</v>
      </c>
      <c r="BA214" s="8">
        <v>-3.5716723072471097E-2</v>
      </c>
      <c r="BB214" s="8">
        <v>9.9682097445960793E-2</v>
      </c>
      <c r="BC214" s="8">
        <v>0.72011410726009495</v>
      </c>
    </row>
    <row r="215" spans="1:55" ht="14" customHeight="1">
      <c r="A215" s="8" t="s">
        <v>23</v>
      </c>
      <c r="B215" s="8" t="s">
        <v>1003</v>
      </c>
      <c r="C215" s="8" t="s">
        <v>225</v>
      </c>
      <c r="D215" s="8">
        <v>0.87317277260794202</v>
      </c>
      <c r="E215" s="8">
        <v>0.25822383176730801</v>
      </c>
      <c r="F215" s="8">
        <v>7.2102527842446505E-4</v>
      </c>
      <c r="H215" s="8" t="s">
        <v>23</v>
      </c>
      <c r="I215" s="8" t="s">
        <v>1051</v>
      </c>
      <c r="J215" s="8" t="s">
        <v>226</v>
      </c>
      <c r="K215" s="8">
        <v>0.60191397656150902</v>
      </c>
      <c r="L215" s="8">
        <v>0.26859241702408099</v>
      </c>
      <c r="M215" s="8">
        <v>2.50264681081292E-2</v>
      </c>
      <c r="O215" s="8" t="s">
        <v>23</v>
      </c>
      <c r="P215" s="8" t="s">
        <v>1052</v>
      </c>
      <c r="Q215" s="8" t="s">
        <v>225</v>
      </c>
      <c r="R215" s="8">
        <v>0.69881645043189999</v>
      </c>
      <c r="S215" s="8">
        <v>0.26181335099125502</v>
      </c>
      <c r="T215" s="8">
        <v>7.6045777629059697E-3</v>
      </c>
      <c r="V215" s="8" t="s">
        <v>23</v>
      </c>
      <c r="W215" s="8" t="s">
        <v>1042</v>
      </c>
      <c r="X215" s="8" t="s">
        <v>225</v>
      </c>
      <c r="Y215" s="8">
        <v>0.55336444877384705</v>
      </c>
      <c r="Z215" s="8">
        <v>0.40113048307752702</v>
      </c>
      <c r="AA215" s="8">
        <v>0.16773684618437201</v>
      </c>
      <c r="AC215" s="8" t="s">
        <v>23</v>
      </c>
      <c r="AD215" s="8" t="s">
        <v>1007</v>
      </c>
      <c r="AE215" s="8" t="s">
        <v>225</v>
      </c>
      <c r="AF215" s="8">
        <v>0.84524280217202596</v>
      </c>
      <c r="AG215" s="8">
        <v>0.17154567976828</v>
      </c>
      <c r="AH215" s="55">
        <v>8.3409073326408204E-7</v>
      </c>
      <c r="AJ215" s="8" t="s">
        <v>23</v>
      </c>
      <c r="AK215" s="8" t="s">
        <v>1053</v>
      </c>
      <c r="AL215" s="8" t="s">
        <v>225</v>
      </c>
      <c r="AM215" s="8">
        <v>0.51711226818517897</v>
      </c>
      <c r="AN215" s="8">
        <v>0.19478148090508399</v>
      </c>
      <c r="AO215" s="8">
        <v>7.9347722336668494E-3</v>
      </c>
      <c r="AQ215" s="8" t="s">
        <v>23</v>
      </c>
      <c r="AR215" s="8" t="s">
        <v>1009</v>
      </c>
      <c r="AS215" s="8" t="s">
        <v>225</v>
      </c>
      <c r="AT215" s="8">
        <v>0.23031379316409401</v>
      </c>
      <c r="AU215" s="8">
        <v>8.7729081666001504E-2</v>
      </c>
      <c r="AV215" s="8">
        <v>8.6576608574377694E-3</v>
      </c>
      <c r="AX215" s="8" t="s">
        <v>23</v>
      </c>
      <c r="AY215" s="8" t="s">
        <v>1013</v>
      </c>
      <c r="AZ215" s="8" t="s">
        <v>225</v>
      </c>
      <c r="BA215" s="8">
        <v>-4.0714784611523398E-2</v>
      </c>
      <c r="BB215" s="8">
        <v>9.9695390504275797E-2</v>
      </c>
      <c r="BC215" s="8">
        <v>0.68298601848728102</v>
      </c>
    </row>
    <row r="216" spans="1:55" ht="14" customHeight="1">
      <c r="A216" s="8" t="s">
        <v>23</v>
      </c>
      <c r="B216" s="8" t="s">
        <v>1003</v>
      </c>
      <c r="C216" s="8" t="s">
        <v>226</v>
      </c>
      <c r="D216" s="8">
        <v>0.86525591062390095</v>
      </c>
      <c r="E216" s="8">
        <v>0.25872630275842201</v>
      </c>
      <c r="F216" s="8">
        <v>8.2493314617701301E-4</v>
      </c>
      <c r="H216" s="8" t="s">
        <v>23</v>
      </c>
      <c r="I216" s="8" t="s">
        <v>1051</v>
      </c>
      <c r="J216" s="8" t="s">
        <v>227</v>
      </c>
      <c r="K216" s="8">
        <v>0.61835693981526896</v>
      </c>
      <c r="L216" s="8">
        <v>0.26764518189216602</v>
      </c>
      <c r="M216" s="8">
        <v>2.08681867528949E-2</v>
      </c>
      <c r="O216" s="8" t="s">
        <v>23</v>
      </c>
      <c r="P216" s="8" t="s">
        <v>1052</v>
      </c>
      <c r="Q216" s="8" t="s">
        <v>226</v>
      </c>
      <c r="R216" s="8">
        <v>0.68905057658272895</v>
      </c>
      <c r="S216" s="8">
        <v>0.26205644420434199</v>
      </c>
      <c r="T216" s="8">
        <v>8.5536296727012004E-3</v>
      </c>
      <c r="V216" s="8" t="s">
        <v>23</v>
      </c>
      <c r="W216" s="8" t="s">
        <v>1042</v>
      </c>
      <c r="X216" s="8" t="s">
        <v>226</v>
      </c>
      <c r="Y216" s="8">
        <v>0.58683229371843104</v>
      </c>
      <c r="Z216" s="8">
        <v>0.40037864030504899</v>
      </c>
      <c r="AA216" s="8">
        <v>0.14273185812727399</v>
      </c>
      <c r="AC216" s="8" t="s">
        <v>23</v>
      </c>
      <c r="AD216" s="8" t="s">
        <v>1007</v>
      </c>
      <c r="AE216" s="8" t="s">
        <v>226</v>
      </c>
      <c r="AF216" s="8">
        <v>0.83343413575853298</v>
      </c>
      <c r="AG216" s="8">
        <v>0.17188554740827</v>
      </c>
      <c r="AH216" s="55">
        <v>1.24226989486674E-6</v>
      </c>
      <c r="AJ216" s="8" t="s">
        <v>23</v>
      </c>
      <c r="AK216" s="8" t="s">
        <v>1053</v>
      </c>
      <c r="AL216" s="8" t="s">
        <v>226</v>
      </c>
      <c r="AM216" s="8">
        <v>0.51538166301261501</v>
      </c>
      <c r="AN216" s="8">
        <v>0.19508176962954199</v>
      </c>
      <c r="AO216" s="8">
        <v>8.2448462555687607E-3</v>
      </c>
      <c r="AQ216" s="8" t="s">
        <v>23</v>
      </c>
      <c r="AR216" s="8" t="s">
        <v>1009</v>
      </c>
      <c r="AS216" s="8" t="s">
        <v>226</v>
      </c>
      <c r="AT216" s="8">
        <v>0.234272461765475</v>
      </c>
      <c r="AU216" s="8">
        <v>8.7806584137052196E-2</v>
      </c>
      <c r="AV216" s="8">
        <v>7.6292631886521502E-3</v>
      </c>
      <c r="AX216" s="8" t="s">
        <v>23</v>
      </c>
      <c r="AY216" s="8" t="s">
        <v>1013</v>
      </c>
      <c r="AZ216" s="8" t="s">
        <v>226</v>
      </c>
      <c r="BA216" s="8">
        <v>-3.2293578555604802E-2</v>
      </c>
      <c r="BB216" s="8">
        <v>9.9696863595416102E-2</v>
      </c>
      <c r="BC216" s="8">
        <v>0.746000344680951</v>
      </c>
    </row>
    <row r="217" spans="1:55" ht="14" customHeight="1">
      <c r="A217" s="8" t="s">
        <v>23</v>
      </c>
      <c r="B217" s="8" t="s">
        <v>1003</v>
      </c>
      <c r="C217" s="8" t="s">
        <v>227</v>
      </c>
      <c r="D217" s="8">
        <v>0.88341334765577695</v>
      </c>
      <c r="E217" s="8">
        <v>0.25811425995361298</v>
      </c>
      <c r="F217" s="8">
        <v>6.2032808359799795E-4</v>
      </c>
      <c r="H217" s="8" t="s">
        <v>23</v>
      </c>
      <c r="I217" s="8" t="s">
        <v>1051</v>
      </c>
      <c r="J217" s="8" t="s">
        <v>228</v>
      </c>
      <c r="K217" s="8">
        <v>0.60402634525848198</v>
      </c>
      <c r="L217" s="8">
        <v>0.26861358813043201</v>
      </c>
      <c r="M217" s="8">
        <v>2.4532781483002499E-2</v>
      </c>
      <c r="O217" s="8" t="s">
        <v>23</v>
      </c>
      <c r="P217" s="8" t="s">
        <v>1052</v>
      </c>
      <c r="Q217" s="8" t="s">
        <v>227</v>
      </c>
      <c r="R217" s="8">
        <v>0.73283590144611199</v>
      </c>
      <c r="S217" s="8">
        <v>0.26201863813063903</v>
      </c>
      <c r="T217" s="8">
        <v>5.1597954536084997E-3</v>
      </c>
      <c r="V217" s="8" t="s">
        <v>23</v>
      </c>
      <c r="W217" s="8" t="s">
        <v>1042</v>
      </c>
      <c r="X217" s="8" t="s">
        <v>227</v>
      </c>
      <c r="Y217" s="8">
        <v>0.58292459398404395</v>
      </c>
      <c r="Z217" s="8">
        <v>0.40001956909959002</v>
      </c>
      <c r="AA217" s="8">
        <v>0.14505008943092099</v>
      </c>
      <c r="AC217" s="8" t="s">
        <v>23</v>
      </c>
      <c r="AD217" s="8" t="s">
        <v>1007</v>
      </c>
      <c r="AE217" s="8" t="s">
        <v>227</v>
      </c>
      <c r="AF217" s="8">
        <v>0.85551607958150799</v>
      </c>
      <c r="AG217" s="8">
        <v>0.17117068389735901</v>
      </c>
      <c r="AH217" s="55">
        <v>5.7919210361491695E-7</v>
      </c>
      <c r="AJ217" s="8" t="s">
        <v>23</v>
      </c>
      <c r="AK217" s="8" t="s">
        <v>1053</v>
      </c>
      <c r="AL217" s="8" t="s">
        <v>227</v>
      </c>
      <c r="AM217" s="8">
        <v>0.51244342119149799</v>
      </c>
      <c r="AN217" s="8">
        <v>0.19494055382448899</v>
      </c>
      <c r="AO217" s="8">
        <v>8.5707817209328095E-3</v>
      </c>
      <c r="AQ217" s="8" t="s">
        <v>23</v>
      </c>
      <c r="AR217" s="8" t="s">
        <v>1009</v>
      </c>
      <c r="AS217" s="8" t="s">
        <v>227</v>
      </c>
      <c r="AT217" s="8">
        <v>0.24254504610329899</v>
      </c>
      <c r="AU217" s="8">
        <v>8.7342950329598004E-2</v>
      </c>
      <c r="AV217" s="8">
        <v>5.4875407397793896E-3</v>
      </c>
      <c r="AX217" s="8" t="s">
        <v>23</v>
      </c>
      <c r="AY217" s="8" t="s">
        <v>1013</v>
      </c>
      <c r="AZ217" s="8" t="s">
        <v>227</v>
      </c>
      <c r="BA217" s="8">
        <v>-2.59727268486665E-2</v>
      </c>
      <c r="BB217" s="8">
        <v>9.9234920485507597E-2</v>
      </c>
      <c r="BC217" s="8">
        <v>0.79352983434525304</v>
      </c>
    </row>
    <row r="218" spans="1:55" ht="14" customHeight="1">
      <c r="A218" s="8" t="s">
        <v>23</v>
      </c>
      <c r="B218" s="8" t="s">
        <v>1003</v>
      </c>
      <c r="C218" s="8" t="s">
        <v>228</v>
      </c>
      <c r="D218" s="8">
        <v>0.86980109292653995</v>
      </c>
      <c r="E218" s="8">
        <v>0.25878348924774702</v>
      </c>
      <c r="F218" s="8">
        <v>7.7628469128733697E-4</v>
      </c>
      <c r="H218" s="8" t="s">
        <v>23</v>
      </c>
      <c r="I218" s="8" t="s">
        <v>1051</v>
      </c>
      <c r="J218" s="8" t="s">
        <v>229</v>
      </c>
      <c r="K218" s="8">
        <v>0.61703702126927895</v>
      </c>
      <c r="L218" s="8">
        <v>0.26698410969046199</v>
      </c>
      <c r="M218" s="8">
        <v>2.0825254317736901E-2</v>
      </c>
      <c r="O218" s="8" t="s">
        <v>23</v>
      </c>
      <c r="P218" s="8" t="s">
        <v>1052</v>
      </c>
      <c r="Q218" s="8" t="s">
        <v>228</v>
      </c>
      <c r="R218" s="8">
        <v>0.69062632519248501</v>
      </c>
      <c r="S218" s="8">
        <v>0.262109513681682</v>
      </c>
      <c r="T218" s="8">
        <v>8.4167780762651797E-3</v>
      </c>
      <c r="V218" s="8" t="s">
        <v>23</v>
      </c>
      <c r="W218" s="8" t="s">
        <v>1042</v>
      </c>
      <c r="X218" s="8" t="s">
        <v>228</v>
      </c>
      <c r="Y218" s="8">
        <v>0.55366158118879205</v>
      </c>
      <c r="Z218" s="8">
        <v>0.40163660305946602</v>
      </c>
      <c r="AA218" s="8">
        <v>0.16804472449990501</v>
      </c>
      <c r="AC218" s="8" t="s">
        <v>23</v>
      </c>
      <c r="AD218" s="8" t="s">
        <v>1007</v>
      </c>
      <c r="AE218" s="8" t="s">
        <v>228</v>
      </c>
      <c r="AF218" s="8">
        <v>0.84986232633151204</v>
      </c>
      <c r="AG218" s="8">
        <v>0.17172501537187501</v>
      </c>
      <c r="AH218" s="55">
        <v>7.4606402827979796E-7</v>
      </c>
      <c r="AJ218" s="8" t="s">
        <v>23</v>
      </c>
      <c r="AK218" s="8" t="s">
        <v>1053</v>
      </c>
      <c r="AL218" s="8" t="s">
        <v>228</v>
      </c>
      <c r="AM218" s="8">
        <v>0.51998356183581196</v>
      </c>
      <c r="AN218" s="8">
        <v>0.19512284087095499</v>
      </c>
      <c r="AO218" s="8">
        <v>7.7010394021060601E-3</v>
      </c>
      <c r="AQ218" s="8" t="s">
        <v>23</v>
      </c>
      <c r="AR218" s="8" t="s">
        <v>1009</v>
      </c>
      <c r="AS218" s="8" t="s">
        <v>228</v>
      </c>
      <c r="AT218" s="8">
        <v>0.233586592116688</v>
      </c>
      <c r="AU218" s="8">
        <v>8.7829295812784799E-2</v>
      </c>
      <c r="AV218" s="8">
        <v>7.8244616862004502E-3</v>
      </c>
      <c r="AX218" s="8" t="s">
        <v>23</v>
      </c>
      <c r="AY218" s="8" t="s">
        <v>1013</v>
      </c>
      <c r="AZ218" s="8" t="s">
        <v>228</v>
      </c>
      <c r="BA218" s="8">
        <v>-4.0169353291048898E-2</v>
      </c>
      <c r="BB218" s="8">
        <v>9.9826453606461807E-2</v>
      </c>
      <c r="BC218" s="8">
        <v>0.68739565272069603</v>
      </c>
    </row>
    <row r="219" spans="1:55" ht="14" customHeight="1">
      <c r="A219" s="8" t="s">
        <v>23</v>
      </c>
      <c r="B219" s="8" t="s">
        <v>1003</v>
      </c>
      <c r="C219" s="8" t="s">
        <v>229</v>
      </c>
      <c r="D219" s="8">
        <v>0.87296829738843795</v>
      </c>
      <c r="E219" s="8">
        <v>0.25816077435969897</v>
      </c>
      <c r="F219" s="8">
        <v>7.2093632736300501E-4</v>
      </c>
      <c r="H219" s="8" t="s">
        <v>23</v>
      </c>
      <c r="I219" s="8" t="s">
        <v>1051</v>
      </c>
      <c r="J219" s="8" t="s">
        <v>230</v>
      </c>
      <c r="K219" s="8">
        <v>0.57808309602789898</v>
      </c>
      <c r="L219" s="8">
        <v>0.26737794748694399</v>
      </c>
      <c r="M219" s="8">
        <v>3.0614724615057199E-2</v>
      </c>
      <c r="O219" s="8" t="s">
        <v>23</v>
      </c>
      <c r="P219" s="8" t="s">
        <v>1052</v>
      </c>
      <c r="Q219" s="8" t="s">
        <v>229</v>
      </c>
      <c r="R219" s="8">
        <v>0.71626514507907102</v>
      </c>
      <c r="S219" s="8">
        <v>0.26173474594988999</v>
      </c>
      <c r="T219" s="8">
        <v>6.2076398330752902E-3</v>
      </c>
      <c r="V219" s="8" t="s">
        <v>23</v>
      </c>
      <c r="W219" s="8" t="s">
        <v>1042</v>
      </c>
      <c r="X219" s="8" t="s">
        <v>229</v>
      </c>
      <c r="Y219" s="8">
        <v>0.585258250083733</v>
      </c>
      <c r="Z219" s="8">
        <v>0.39887274751225499</v>
      </c>
      <c r="AA219" s="8">
        <v>0.142299734951848</v>
      </c>
      <c r="AC219" s="8" t="s">
        <v>23</v>
      </c>
      <c r="AD219" s="8" t="s">
        <v>1007</v>
      </c>
      <c r="AE219" s="8" t="s">
        <v>229</v>
      </c>
      <c r="AF219" s="8">
        <v>0.85260717271447695</v>
      </c>
      <c r="AG219" s="8">
        <v>0.17076068673447201</v>
      </c>
      <c r="AH219" s="55">
        <v>5.9450245728419004E-7</v>
      </c>
      <c r="AJ219" s="8" t="s">
        <v>23</v>
      </c>
      <c r="AK219" s="8" t="s">
        <v>1053</v>
      </c>
      <c r="AL219" s="8" t="s">
        <v>229</v>
      </c>
      <c r="AM219" s="8">
        <v>0.52759168199242201</v>
      </c>
      <c r="AN219" s="8">
        <v>0.194722834832253</v>
      </c>
      <c r="AO219" s="8">
        <v>6.7394969712832598E-3</v>
      </c>
      <c r="AQ219" s="8" t="s">
        <v>23</v>
      </c>
      <c r="AR219" s="8" t="s">
        <v>1009</v>
      </c>
      <c r="AS219" s="8" t="s">
        <v>229</v>
      </c>
      <c r="AT219" s="8">
        <v>0.23463389679442001</v>
      </c>
      <c r="AU219" s="8">
        <v>8.7645474444222604E-2</v>
      </c>
      <c r="AV219" s="8">
        <v>7.4267026095892301E-3</v>
      </c>
      <c r="AX219" s="8" t="s">
        <v>23</v>
      </c>
      <c r="AY219" s="8" t="s">
        <v>1013</v>
      </c>
      <c r="AZ219" s="8" t="s">
        <v>229</v>
      </c>
      <c r="BA219" s="8">
        <v>-3.2906853662460302E-2</v>
      </c>
      <c r="BB219" s="8">
        <v>9.9442606345020501E-2</v>
      </c>
      <c r="BC219" s="8">
        <v>0.74071018333851202</v>
      </c>
    </row>
    <row r="220" spans="1:55" ht="14" customHeight="1">
      <c r="A220" s="8" t="s">
        <v>23</v>
      </c>
      <c r="B220" s="8" t="s">
        <v>1003</v>
      </c>
      <c r="C220" s="8" t="s">
        <v>230</v>
      </c>
      <c r="D220" s="8">
        <v>0.84882461181588698</v>
      </c>
      <c r="E220" s="8">
        <v>0.257750260100643</v>
      </c>
      <c r="F220" s="8">
        <v>9.9051997422093291E-4</v>
      </c>
      <c r="H220" s="8" t="s">
        <v>23</v>
      </c>
      <c r="I220" s="8" t="s">
        <v>1051</v>
      </c>
      <c r="J220" s="8" t="s">
        <v>231</v>
      </c>
      <c r="K220" s="8">
        <v>0.61187089452893195</v>
      </c>
      <c r="L220" s="8">
        <v>0.26816587359882099</v>
      </c>
      <c r="M220" s="8">
        <v>2.2507758517676401E-2</v>
      </c>
      <c r="O220" s="8" t="s">
        <v>23</v>
      </c>
      <c r="P220" s="8" t="s">
        <v>1052</v>
      </c>
      <c r="Q220" s="8" t="s">
        <v>230</v>
      </c>
      <c r="R220" s="8">
        <v>0.69112701529172604</v>
      </c>
      <c r="S220" s="8">
        <v>0.26217931135188599</v>
      </c>
      <c r="T220" s="8">
        <v>8.3868658126628505E-3</v>
      </c>
      <c r="V220" s="8" t="s">
        <v>23</v>
      </c>
      <c r="W220" s="8" t="s">
        <v>1042</v>
      </c>
      <c r="X220" s="8" t="s">
        <v>230</v>
      </c>
      <c r="Y220" s="8">
        <v>0.55596262352112402</v>
      </c>
      <c r="Z220" s="8">
        <v>0.40175249524699302</v>
      </c>
      <c r="AA220" s="8">
        <v>0.16640634628586001</v>
      </c>
      <c r="AC220" s="8" t="s">
        <v>23</v>
      </c>
      <c r="AD220" s="8" t="s">
        <v>1007</v>
      </c>
      <c r="AE220" s="8" t="s">
        <v>230</v>
      </c>
      <c r="AF220" s="8">
        <v>0.82862389540241199</v>
      </c>
      <c r="AG220" s="8">
        <v>0.171698025880059</v>
      </c>
      <c r="AH220" s="55">
        <v>1.3926496305543799E-6</v>
      </c>
      <c r="AJ220" s="8" t="s">
        <v>23</v>
      </c>
      <c r="AK220" s="8" t="s">
        <v>1053</v>
      </c>
      <c r="AL220" s="8" t="s">
        <v>230</v>
      </c>
      <c r="AM220" s="8">
        <v>0.50317824370146402</v>
      </c>
      <c r="AN220" s="8">
        <v>0.19501085451942801</v>
      </c>
      <c r="AO220" s="8">
        <v>9.8726633495987703E-3</v>
      </c>
      <c r="AQ220" s="8" t="s">
        <v>23</v>
      </c>
      <c r="AR220" s="8" t="s">
        <v>1009</v>
      </c>
      <c r="AS220" s="8" t="s">
        <v>230</v>
      </c>
      <c r="AT220" s="8">
        <v>0.22502959393372601</v>
      </c>
      <c r="AU220" s="8">
        <v>8.7663185518237194E-2</v>
      </c>
      <c r="AV220" s="8">
        <v>1.02588698123844E-2</v>
      </c>
      <c r="AX220" s="8" t="s">
        <v>23</v>
      </c>
      <c r="AY220" s="8" t="s">
        <v>1013</v>
      </c>
      <c r="AZ220" s="8" t="s">
        <v>230</v>
      </c>
      <c r="BA220" s="8">
        <v>-4.4478398557021799E-2</v>
      </c>
      <c r="BB220" s="8">
        <v>9.97174815514459E-2</v>
      </c>
      <c r="BC220" s="8">
        <v>0.65556535998377896</v>
      </c>
    </row>
    <row r="221" spans="1:55" ht="14" customHeight="1">
      <c r="A221" s="8" t="s">
        <v>23</v>
      </c>
      <c r="B221" s="8" t="s">
        <v>1003</v>
      </c>
      <c r="C221" s="8" t="s">
        <v>231</v>
      </c>
      <c r="D221" s="8">
        <v>0.87362983794483096</v>
      </c>
      <c r="E221" s="8">
        <v>0.258514510336318</v>
      </c>
      <c r="F221" s="8">
        <v>7.2638196848299899E-4</v>
      </c>
      <c r="H221" s="8" t="s">
        <v>23</v>
      </c>
      <c r="I221" s="8" t="s">
        <v>1051</v>
      </c>
      <c r="J221" s="8" t="s">
        <v>232</v>
      </c>
      <c r="K221" s="8">
        <v>0.592014430935073</v>
      </c>
      <c r="L221" s="8">
        <v>0.26812013680264601</v>
      </c>
      <c r="M221" s="8">
        <v>2.7242929325461199E-2</v>
      </c>
      <c r="O221" s="8" t="s">
        <v>23</v>
      </c>
      <c r="P221" s="8" t="s">
        <v>1052</v>
      </c>
      <c r="Q221" s="8" t="s">
        <v>231</v>
      </c>
      <c r="R221" s="8">
        <v>0.67719619615381199</v>
      </c>
      <c r="S221" s="8">
        <v>0.26187571824744499</v>
      </c>
      <c r="T221" s="8">
        <v>9.7112433960772002E-3</v>
      </c>
      <c r="V221" s="8" t="s">
        <v>23</v>
      </c>
      <c r="W221" s="8" t="s">
        <v>1042</v>
      </c>
      <c r="X221" s="8" t="s">
        <v>231</v>
      </c>
      <c r="Y221" s="8">
        <v>0.54233794321336304</v>
      </c>
      <c r="Z221" s="8">
        <v>0.401166126075162</v>
      </c>
      <c r="AA221" s="8">
        <v>0.176406145253337</v>
      </c>
      <c r="AC221" s="8" t="s">
        <v>23</v>
      </c>
      <c r="AD221" s="8" t="s">
        <v>1007</v>
      </c>
      <c r="AE221" s="8" t="s">
        <v>231</v>
      </c>
      <c r="AF221" s="8">
        <v>0.82178650609659298</v>
      </c>
      <c r="AG221" s="8">
        <v>0.171031733113023</v>
      </c>
      <c r="AH221" s="55">
        <v>1.5484637317080199E-6</v>
      </c>
      <c r="AJ221" s="8" t="s">
        <v>23</v>
      </c>
      <c r="AK221" s="8" t="s">
        <v>1053</v>
      </c>
      <c r="AL221" s="8" t="s">
        <v>231</v>
      </c>
      <c r="AM221" s="8">
        <v>0.49829964422495299</v>
      </c>
      <c r="AN221" s="8">
        <v>0.194943251697591</v>
      </c>
      <c r="AO221" s="8">
        <v>1.0584458159760401E-2</v>
      </c>
      <c r="AQ221" s="8" t="s">
        <v>23</v>
      </c>
      <c r="AR221" s="8" t="s">
        <v>1009</v>
      </c>
      <c r="AS221" s="8" t="s">
        <v>231</v>
      </c>
      <c r="AT221" s="8">
        <v>0.21614869345652199</v>
      </c>
      <c r="AU221" s="8">
        <v>8.6277959630530296E-2</v>
      </c>
      <c r="AV221" s="8">
        <v>1.223615199324E-2</v>
      </c>
      <c r="AX221" s="8" t="s">
        <v>23</v>
      </c>
      <c r="AY221" s="8" t="s">
        <v>1013</v>
      </c>
      <c r="AZ221" s="8" t="s">
        <v>231</v>
      </c>
      <c r="BA221" s="8">
        <v>-5.2114872586174997E-2</v>
      </c>
      <c r="BB221" s="8">
        <v>9.8758716991555001E-2</v>
      </c>
      <c r="BC221" s="8">
        <v>0.59770829281323801</v>
      </c>
    </row>
    <row r="222" spans="1:55" ht="14" customHeight="1">
      <c r="A222" s="8" t="s">
        <v>23</v>
      </c>
      <c r="B222" s="8" t="s">
        <v>1003</v>
      </c>
      <c r="C222" s="8" t="s">
        <v>232</v>
      </c>
      <c r="D222" s="8">
        <v>0.86775546840074202</v>
      </c>
      <c r="E222" s="8">
        <v>0.25843131462428198</v>
      </c>
      <c r="F222" s="8">
        <v>7.8571155431108404E-4</v>
      </c>
      <c r="H222" s="8" t="s">
        <v>23</v>
      </c>
      <c r="I222" s="8" t="s">
        <v>1051</v>
      </c>
      <c r="J222" s="8" t="s">
        <v>233</v>
      </c>
      <c r="K222" s="8">
        <v>0.60267994993966301</v>
      </c>
      <c r="L222" s="8">
        <v>0.26813566134677502</v>
      </c>
      <c r="M222" s="8">
        <v>2.45973669415918E-2</v>
      </c>
      <c r="O222" s="8" t="s">
        <v>23</v>
      </c>
      <c r="P222" s="8" t="s">
        <v>1052</v>
      </c>
      <c r="Q222" s="8" t="s">
        <v>232</v>
      </c>
      <c r="R222" s="8">
        <v>0.68868084655133899</v>
      </c>
      <c r="S222" s="8">
        <v>0.26178166380785201</v>
      </c>
      <c r="T222" s="8">
        <v>8.5197893984145807E-3</v>
      </c>
      <c r="V222" s="8" t="s">
        <v>23</v>
      </c>
      <c r="W222" s="8" t="s">
        <v>1042</v>
      </c>
      <c r="X222" s="8" t="s">
        <v>232</v>
      </c>
      <c r="Y222" s="8">
        <v>0.56363196716700303</v>
      </c>
      <c r="Z222" s="8">
        <v>0.400917707112313</v>
      </c>
      <c r="AA222" s="8">
        <v>0.15976733131608001</v>
      </c>
      <c r="AC222" s="8" t="s">
        <v>23</v>
      </c>
      <c r="AD222" s="8" t="s">
        <v>1007</v>
      </c>
      <c r="AE222" s="8" t="s">
        <v>232</v>
      </c>
      <c r="AF222" s="8">
        <v>0.83995313104966496</v>
      </c>
      <c r="AG222" s="8">
        <v>0.17175640814398399</v>
      </c>
      <c r="AH222" s="55">
        <v>1.00644392516731E-6</v>
      </c>
      <c r="AJ222" s="8" t="s">
        <v>23</v>
      </c>
      <c r="AK222" s="8" t="s">
        <v>1053</v>
      </c>
      <c r="AL222" s="8" t="s">
        <v>232</v>
      </c>
      <c r="AM222" s="8">
        <v>0.51536381091546402</v>
      </c>
      <c r="AN222" s="8">
        <v>0.19486519027020799</v>
      </c>
      <c r="AO222" s="8">
        <v>8.1758607871158396E-3</v>
      </c>
      <c r="AQ222" s="8" t="s">
        <v>23</v>
      </c>
      <c r="AR222" s="8" t="s">
        <v>1009</v>
      </c>
      <c r="AS222" s="8" t="s">
        <v>232</v>
      </c>
      <c r="AT222" s="8">
        <v>0.227016756957341</v>
      </c>
      <c r="AU222" s="8">
        <v>8.7579679472890498E-2</v>
      </c>
      <c r="AV222" s="8">
        <v>9.5387385709554493E-3</v>
      </c>
      <c r="AX222" s="8" t="s">
        <v>23</v>
      </c>
      <c r="AY222" s="8" t="s">
        <v>1013</v>
      </c>
      <c r="AZ222" s="8" t="s">
        <v>232</v>
      </c>
      <c r="BA222" s="8">
        <v>-4.3883763641223698E-2</v>
      </c>
      <c r="BB222" s="8">
        <v>9.9549020392311102E-2</v>
      </c>
      <c r="BC222" s="8">
        <v>0.65933920797532997</v>
      </c>
    </row>
    <row r="223" spans="1:55" ht="14" customHeight="1">
      <c r="A223" s="8" t="s">
        <v>23</v>
      </c>
      <c r="B223" s="8" t="s">
        <v>1003</v>
      </c>
      <c r="C223" s="8" t="s">
        <v>233</v>
      </c>
      <c r="D223" s="8">
        <v>0.878589782294109</v>
      </c>
      <c r="E223" s="8">
        <v>0.25817215420758699</v>
      </c>
      <c r="F223" s="8">
        <v>6.6621994962067996E-4</v>
      </c>
      <c r="H223" s="8" t="s">
        <v>23</v>
      </c>
      <c r="I223" s="8" t="s">
        <v>1051</v>
      </c>
      <c r="J223" s="8" t="s">
        <v>234</v>
      </c>
      <c r="K223" s="8">
        <v>0.617995948325606</v>
      </c>
      <c r="L223" s="8">
        <v>0.26720948837542502</v>
      </c>
      <c r="M223" s="8">
        <v>2.0734905142066402E-2</v>
      </c>
      <c r="O223" s="8" t="s">
        <v>23</v>
      </c>
      <c r="P223" s="8" t="s">
        <v>1052</v>
      </c>
      <c r="Q223" s="8" t="s">
        <v>233</v>
      </c>
      <c r="R223" s="8">
        <v>0.68438823019356598</v>
      </c>
      <c r="S223" s="8">
        <v>0.26194761101879699</v>
      </c>
      <c r="T223" s="8">
        <v>8.9832416412582508E-3</v>
      </c>
      <c r="V223" s="8" t="s">
        <v>23</v>
      </c>
      <c r="W223" s="8" t="s">
        <v>1042</v>
      </c>
      <c r="X223" s="8" t="s">
        <v>233</v>
      </c>
      <c r="Y223" s="8">
        <v>0.53774857494327999</v>
      </c>
      <c r="Z223" s="8">
        <v>0.401109344027689</v>
      </c>
      <c r="AA223" s="8">
        <v>0.180033035989285</v>
      </c>
      <c r="AC223" s="8" t="s">
        <v>23</v>
      </c>
      <c r="AD223" s="8" t="s">
        <v>1007</v>
      </c>
      <c r="AE223" s="8" t="s">
        <v>233</v>
      </c>
      <c r="AF223" s="8">
        <v>0.83073617012929002</v>
      </c>
      <c r="AG223" s="8">
        <v>0.171604576387376</v>
      </c>
      <c r="AH223" s="55">
        <v>1.2919337485720601E-6</v>
      </c>
      <c r="AJ223" s="8" t="s">
        <v>23</v>
      </c>
      <c r="AK223" s="8" t="s">
        <v>1053</v>
      </c>
      <c r="AL223" s="8" t="s">
        <v>233</v>
      </c>
      <c r="AM223" s="8">
        <v>0.50093662540121697</v>
      </c>
      <c r="AN223" s="8">
        <v>0.19486410684740901</v>
      </c>
      <c r="AO223" s="8">
        <v>1.0149400738252601E-2</v>
      </c>
      <c r="AQ223" s="8" t="s">
        <v>23</v>
      </c>
      <c r="AR223" s="8" t="s">
        <v>1009</v>
      </c>
      <c r="AS223" s="8" t="s">
        <v>233</v>
      </c>
      <c r="AT223" s="8">
        <v>0.235342485245775</v>
      </c>
      <c r="AU223" s="8">
        <v>8.7729104349382303E-2</v>
      </c>
      <c r="AV223" s="8">
        <v>7.3051337057126698E-3</v>
      </c>
      <c r="AX223" s="8" t="s">
        <v>23</v>
      </c>
      <c r="AY223" s="8" t="s">
        <v>1013</v>
      </c>
      <c r="AZ223" s="8" t="s">
        <v>233</v>
      </c>
      <c r="BA223" s="8">
        <v>-3.0028935840796502E-2</v>
      </c>
      <c r="BB223" s="8">
        <v>9.9463408619423599E-2</v>
      </c>
      <c r="BC223" s="8">
        <v>0.76272114646650502</v>
      </c>
    </row>
    <row r="224" spans="1:55" ht="14" customHeight="1">
      <c r="A224" s="8" t="s">
        <v>23</v>
      </c>
      <c r="B224" s="8" t="s">
        <v>1003</v>
      </c>
      <c r="C224" s="8" t="s">
        <v>234</v>
      </c>
      <c r="D224" s="8">
        <v>0.89018470420260098</v>
      </c>
      <c r="E224" s="8">
        <v>0.25700119892596102</v>
      </c>
      <c r="F224" s="8">
        <v>5.3272598374296096E-4</v>
      </c>
      <c r="H224" s="8" t="s">
        <v>23</v>
      </c>
      <c r="I224" s="8" t="s">
        <v>1051</v>
      </c>
      <c r="J224" s="8" t="s">
        <v>235</v>
      </c>
      <c r="K224" s="8">
        <v>0.56610426251901402</v>
      </c>
      <c r="L224" s="8">
        <v>0.26714457440457301</v>
      </c>
      <c r="M224" s="8">
        <v>3.40825876579956E-2</v>
      </c>
      <c r="O224" s="8" t="s">
        <v>23</v>
      </c>
      <c r="P224" s="8" t="s">
        <v>1052</v>
      </c>
      <c r="Q224" s="8" t="s">
        <v>234</v>
      </c>
      <c r="R224" s="8">
        <v>0.69282218871152201</v>
      </c>
      <c r="S224" s="8">
        <v>0.26168542051898602</v>
      </c>
      <c r="T224" s="8">
        <v>8.1080160751483502E-3</v>
      </c>
      <c r="V224" s="8" t="s">
        <v>23</v>
      </c>
      <c r="W224" s="8" t="s">
        <v>1042</v>
      </c>
      <c r="X224" s="8" t="s">
        <v>234</v>
      </c>
      <c r="Y224" s="8">
        <v>0.55923676167442204</v>
      </c>
      <c r="Z224" s="8">
        <v>0.40082960222658598</v>
      </c>
      <c r="AA224" s="8">
        <v>0.16295606303080001</v>
      </c>
      <c r="AC224" s="8" t="s">
        <v>23</v>
      </c>
      <c r="AD224" s="8" t="s">
        <v>1007</v>
      </c>
      <c r="AE224" s="8" t="s">
        <v>234</v>
      </c>
      <c r="AF224" s="8">
        <v>0.84241508364807205</v>
      </c>
      <c r="AG224" s="8">
        <v>0.171616226672405</v>
      </c>
      <c r="AH224" s="55">
        <v>9.16752592050577E-7</v>
      </c>
      <c r="AJ224" s="8" t="s">
        <v>23</v>
      </c>
      <c r="AK224" s="8" t="s">
        <v>1053</v>
      </c>
      <c r="AL224" s="8" t="s">
        <v>234</v>
      </c>
      <c r="AM224" s="8">
        <v>0.51482034246328401</v>
      </c>
      <c r="AN224" s="8">
        <v>0.194755708754771</v>
      </c>
      <c r="AO224" s="8">
        <v>8.2074145349181095E-3</v>
      </c>
      <c r="AQ224" s="8" t="s">
        <v>23</v>
      </c>
      <c r="AR224" s="8" t="s">
        <v>1009</v>
      </c>
      <c r="AS224" s="8" t="s">
        <v>234</v>
      </c>
      <c r="AT224" s="8">
        <v>0.23559251136323101</v>
      </c>
      <c r="AU224" s="8">
        <v>8.7603971730616098E-2</v>
      </c>
      <c r="AV224" s="8">
        <v>7.1604119559132698E-3</v>
      </c>
      <c r="AX224" s="8" t="s">
        <v>23</v>
      </c>
      <c r="AY224" s="8" t="s">
        <v>1013</v>
      </c>
      <c r="AZ224" s="8" t="s">
        <v>234</v>
      </c>
      <c r="BA224" s="8">
        <v>-3.4591052875101398E-2</v>
      </c>
      <c r="BB224" s="8">
        <v>9.9607808574960599E-2</v>
      </c>
      <c r="BC224" s="8">
        <v>0.72838660724530602</v>
      </c>
    </row>
    <row r="225" spans="1:55" ht="14" customHeight="1">
      <c r="A225" s="8" t="s">
        <v>23</v>
      </c>
      <c r="B225" s="8" t="s">
        <v>1003</v>
      </c>
      <c r="C225" s="8" t="s">
        <v>235</v>
      </c>
      <c r="D225" s="8">
        <v>0.84466073262414298</v>
      </c>
      <c r="E225" s="8">
        <v>0.25703214492440901</v>
      </c>
      <c r="F225" s="8">
        <v>1.01546498315708E-3</v>
      </c>
      <c r="H225" s="8" t="s">
        <v>23</v>
      </c>
      <c r="I225" s="8" t="s">
        <v>1051</v>
      </c>
      <c r="J225" s="8" t="s">
        <v>236</v>
      </c>
      <c r="K225" s="8">
        <v>0.60238979879171906</v>
      </c>
      <c r="L225" s="8">
        <v>0.26797556287492202</v>
      </c>
      <c r="M225" s="8">
        <v>2.4580774814394399E-2</v>
      </c>
      <c r="O225" s="8" t="s">
        <v>23</v>
      </c>
      <c r="P225" s="8" t="s">
        <v>1052</v>
      </c>
      <c r="Q225" s="8" t="s">
        <v>235</v>
      </c>
      <c r="R225" s="8">
        <v>0.70346460449658599</v>
      </c>
      <c r="S225" s="8">
        <v>0.26175428163362202</v>
      </c>
      <c r="T225" s="8">
        <v>7.1989124847119997E-3</v>
      </c>
      <c r="V225" s="8" t="s">
        <v>23</v>
      </c>
      <c r="W225" s="8" t="s">
        <v>1042</v>
      </c>
      <c r="X225" s="8" t="s">
        <v>235</v>
      </c>
      <c r="Y225" s="8">
        <v>0.56121595658439805</v>
      </c>
      <c r="Z225" s="8">
        <v>0.40096932703097699</v>
      </c>
      <c r="AA225" s="8">
        <v>0.16161872273191599</v>
      </c>
      <c r="AC225" s="8" t="s">
        <v>23</v>
      </c>
      <c r="AD225" s="8" t="s">
        <v>1007</v>
      </c>
      <c r="AE225" s="8" t="s">
        <v>235</v>
      </c>
      <c r="AF225" s="8">
        <v>0.82437766170899496</v>
      </c>
      <c r="AG225" s="8">
        <v>0.17097862423107399</v>
      </c>
      <c r="AH225" s="55">
        <v>1.42465068561235E-6</v>
      </c>
      <c r="AJ225" s="8" t="s">
        <v>23</v>
      </c>
      <c r="AK225" s="8" t="s">
        <v>1053</v>
      </c>
      <c r="AL225" s="8" t="s">
        <v>235</v>
      </c>
      <c r="AM225" s="8">
        <v>0.47989033540364201</v>
      </c>
      <c r="AN225" s="8">
        <v>0.194837208516562</v>
      </c>
      <c r="AO225" s="8">
        <v>1.3776750895533501E-2</v>
      </c>
      <c r="AQ225" s="8" t="s">
        <v>23</v>
      </c>
      <c r="AR225" s="8" t="s">
        <v>1009</v>
      </c>
      <c r="AS225" s="8" t="s">
        <v>235</v>
      </c>
      <c r="AT225" s="8">
        <v>0.222117833317275</v>
      </c>
      <c r="AU225" s="8">
        <v>8.6971639046596799E-2</v>
      </c>
      <c r="AV225" s="8">
        <v>1.06520453207232E-2</v>
      </c>
      <c r="AX225" s="8" t="s">
        <v>23</v>
      </c>
      <c r="AY225" s="8" t="s">
        <v>1013</v>
      </c>
      <c r="AZ225" s="8" t="s">
        <v>235</v>
      </c>
      <c r="BA225" s="8">
        <v>-5.1435342086457302E-2</v>
      </c>
      <c r="BB225" s="8">
        <v>9.8546074832720598E-2</v>
      </c>
      <c r="BC225" s="8">
        <v>0.60171066691480801</v>
      </c>
    </row>
    <row r="226" spans="1:55" ht="14" customHeight="1">
      <c r="A226" s="8" t="s">
        <v>23</v>
      </c>
      <c r="B226" s="8" t="s">
        <v>1003</v>
      </c>
      <c r="C226" s="8" t="s">
        <v>236</v>
      </c>
      <c r="D226" s="8">
        <v>0.87568374641578095</v>
      </c>
      <c r="E226" s="8">
        <v>0.25808049693596602</v>
      </c>
      <c r="F226" s="8">
        <v>6.9115387236664801E-4</v>
      </c>
      <c r="H226" s="8" t="s">
        <v>23</v>
      </c>
      <c r="I226" s="8" t="s">
        <v>1051</v>
      </c>
      <c r="J226" s="8" t="s">
        <v>237</v>
      </c>
      <c r="K226" s="8">
        <v>0.58069996752456599</v>
      </c>
      <c r="L226" s="8">
        <v>0.26758832550883099</v>
      </c>
      <c r="M226" s="8">
        <v>2.9997419476965201E-2</v>
      </c>
      <c r="O226" s="8" t="s">
        <v>23</v>
      </c>
      <c r="P226" s="8" t="s">
        <v>1052</v>
      </c>
      <c r="Q226" s="8" t="s">
        <v>236</v>
      </c>
      <c r="R226" s="8">
        <v>0.71542198563921799</v>
      </c>
      <c r="S226" s="8">
        <v>0.26180793169122901</v>
      </c>
      <c r="T226" s="8">
        <v>6.2832490159549304E-3</v>
      </c>
      <c r="V226" s="8" t="s">
        <v>23</v>
      </c>
      <c r="W226" s="8" t="s">
        <v>1042</v>
      </c>
      <c r="X226" s="8" t="s">
        <v>236</v>
      </c>
      <c r="Y226" s="8">
        <v>0.567369701274552</v>
      </c>
      <c r="Z226" s="8">
        <v>0.40079288043856498</v>
      </c>
      <c r="AA226" s="8">
        <v>0.156887315831402</v>
      </c>
      <c r="AC226" s="8" t="s">
        <v>23</v>
      </c>
      <c r="AD226" s="8" t="s">
        <v>1007</v>
      </c>
      <c r="AE226" s="8" t="s">
        <v>236</v>
      </c>
      <c r="AF226" s="8">
        <v>0.84600486292150101</v>
      </c>
      <c r="AG226" s="8">
        <v>0.171474948202645</v>
      </c>
      <c r="AH226" s="55">
        <v>8.0688964779201804E-7</v>
      </c>
      <c r="AJ226" s="8" t="s">
        <v>23</v>
      </c>
      <c r="AK226" s="8" t="s">
        <v>1053</v>
      </c>
      <c r="AL226" s="8" t="s">
        <v>236</v>
      </c>
      <c r="AM226" s="8">
        <v>0.50448233288107303</v>
      </c>
      <c r="AN226" s="8">
        <v>0.19475937971163401</v>
      </c>
      <c r="AO226" s="8">
        <v>9.5896455705669504E-3</v>
      </c>
      <c r="AQ226" s="8" t="s">
        <v>23</v>
      </c>
      <c r="AR226" s="8" t="s">
        <v>1009</v>
      </c>
      <c r="AS226" s="8" t="s">
        <v>236</v>
      </c>
      <c r="AT226" s="8">
        <v>0.226429067555349</v>
      </c>
      <c r="AU226" s="8">
        <v>8.7496101918093497E-2</v>
      </c>
      <c r="AV226" s="8">
        <v>9.6569720071199901E-3</v>
      </c>
      <c r="AX226" s="8" t="s">
        <v>23</v>
      </c>
      <c r="AY226" s="8" t="s">
        <v>1013</v>
      </c>
      <c r="AZ226" s="8" t="s">
        <v>236</v>
      </c>
      <c r="BA226" s="8">
        <v>-4.5781541705415499E-2</v>
      </c>
      <c r="BB226" s="8">
        <v>9.9308747070599807E-2</v>
      </c>
      <c r="BC226" s="8">
        <v>0.64479709298540699</v>
      </c>
    </row>
    <row r="227" spans="1:55" ht="14" customHeight="1">
      <c r="A227" s="8" t="s">
        <v>23</v>
      </c>
      <c r="B227" s="8" t="s">
        <v>1003</v>
      </c>
      <c r="C227" s="8" t="s">
        <v>237</v>
      </c>
      <c r="D227" s="8">
        <v>0.859919163713604</v>
      </c>
      <c r="E227" s="8">
        <v>0.25829545119161201</v>
      </c>
      <c r="F227" s="8">
        <v>8.7093479033909199E-4</v>
      </c>
      <c r="H227" s="8" t="s">
        <v>23</v>
      </c>
      <c r="I227" s="8" t="s">
        <v>1051</v>
      </c>
      <c r="J227" s="8" t="s">
        <v>238</v>
      </c>
      <c r="K227" s="8">
        <v>0.61572288697601896</v>
      </c>
      <c r="L227" s="8">
        <v>0.26806628214724898</v>
      </c>
      <c r="M227" s="8">
        <v>2.16241677412536E-2</v>
      </c>
      <c r="O227" s="8" t="s">
        <v>23</v>
      </c>
      <c r="P227" s="8" t="s">
        <v>1052</v>
      </c>
      <c r="Q227" s="8" t="s">
        <v>237</v>
      </c>
      <c r="R227" s="8">
        <v>0.69360018088936704</v>
      </c>
      <c r="S227" s="8">
        <v>0.26181802571170798</v>
      </c>
      <c r="T227" s="8">
        <v>8.0689985491342008E-3</v>
      </c>
      <c r="V227" s="8" t="s">
        <v>23</v>
      </c>
      <c r="W227" s="8" t="s">
        <v>1042</v>
      </c>
      <c r="X227" s="8" t="s">
        <v>237</v>
      </c>
      <c r="Y227" s="8">
        <v>0.56618176030311496</v>
      </c>
      <c r="Z227" s="8">
        <v>0.40090139992415003</v>
      </c>
      <c r="AA227" s="8">
        <v>0.157869932748849</v>
      </c>
      <c r="AC227" s="8" t="s">
        <v>23</v>
      </c>
      <c r="AD227" s="8" t="s">
        <v>1007</v>
      </c>
      <c r="AE227" s="8" t="s">
        <v>237</v>
      </c>
      <c r="AF227" s="8">
        <v>0.84204299914825498</v>
      </c>
      <c r="AG227" s="8">
        <v>0.17173864895732799</v>
      </c>
      <c r="AH227" s="55">
        <v>9.4360467506315697E-7</v>
      </c>
      <c r="AJ227" s="8" t="s">
        <v>23</v>
      </c>
      <c r="AK227" s="8" t="s">
        <v>1053</v>
      </c>
      <c r="AL227" s="8" t="s">
        <v>237</v>
      </c>
      <c r="AM227" s="8">
        <v>0.514099670828983</v>
      </c>
      <c r="AN227" s="8">
        <v>0.19488140565776099</v>
      </c>
      <c r="AO227" s="8">
        <v>8.3393398472137708E-3</v>
      </c>
      <c r="AQ227" s="8" t="s">
        <v>23</v>
      </c>
      <c r="AR227" s="8" t="s">
        <v>1009</v>
      </c>
      <c r="AS227" s="8" t="s">
        <v>237</v>
      </c>
      <c r="AT227" s="8">
        <v>0.22935876355462601</v>
      </c>
      <c r="AU227" s="8">
        <v>8.7703400804125406E-2</v>
      </c>
      <c r="AV227" s="8">
        <v>8.9184659866179197E-3</v>
      </c>
      <c r="AX227" s="8" t="s">
        <v>23</v>
      </c>
      <c r="AY227" s="8" t="s">
        <v>1013</v>
      </c>
      <c r="AZ227" s="8" t="s">
        <v>237</v>
      </c>
      <c r="BA227" s="8">
        <v>-3.7747706697618101E-2</v>
      </c>
      <c r="BB227" s="8">
        <v>9.9736227740117395E-2</v>
      </c>
      <c r="BC227" s="8">
        <v>0.70507747984149205</v>
      </c>
    </row>
    <row r="228" spans="1:55" ht="14" customHeight="1">
      <c r="A228" s="8" t="s">
        <v>23</v>
      </c>
      <c r="B228" s="8" t="s">
        <v>1003</v>
      </c>
      <c r="C228" s="8" t="s">
        <v>238</v>
      </c>
      <c r="D228" s="8">
        <v>0.89403282374094095</v>
      </c>
      <c r="E228" s="8">
        <v>0.257604724342758</v>
      </c>
      <c r="F228" s="8">
        <v>5.1937300479626099E-4</v>
      </c>
      <c r="H228" s="8" t="s">
        <v>23</v>
      </c>
      <c r="I228" s="8" t="s">
        <v>1051</v>
      </c>
      <c r="J228" s="8" t="s">
        <v>239</v>
      </c>
      <c r="K228" s="8">
        <v>0.59158036653878798</v>
      </c>
      <c r="L228" s="8">
        <v>0.26786538240927399</v>
      </c>
      <c r="M228" s="8">
        <v>2.72095237293399E-2</v>
      </c>
      <c r="O228" s="8" t="s">
        <v>23</v>
      </c>
      <c r="P228" s="8" t="s">
        <v>1052</v>
      </c>
      <c r="Q228" s="8" t="s">
        <v>238</v>
      </c>
      <c r="R228" s="8">
        <v>0.70825481629698395</v>
      </c>
      <c r="S228" s="8">
        <v>0.26188839327074998</v>
      </c>
      <c r="T228" s="8">
        <v>6.8424838292097797E-3</v>
      </c>
      <c r="V228" s="8" t="s">
        <v>23</v>
      </c>
      <c r="W228" s="8" t="s">
        <v>1042</v>
      </c>
      <c r="X228" s="8" t="s">
        <v>238</v>
      </c>
      <c r="Y228" s="8">
        <v>0.54974829575861095</v>
      </c>
      <c r="Z228" s="8">
        <v>0.40125813759644602</v>
      </c>
      <c r="AA228" s="8">
        <v>0.17066772808315001</v>
      </c>
      <c r="AC228" s="8" t="s">
        <v>23</v>
      </c>
      <c r="AD228" s="8" t="s">
        <v>1007</v>
      </c>
      <c r="AE228" s="8" t="s">
        <v>238</v>
      </c>
      <c r="AF228" s="8">
        <v>0.86314590299344895</v>
      </c>
      <c r="AG228" s="8">
        <v>0.17026296885713099</v>
      </c>
      <c r="AH228" s="55">
        <v>3.9888943236692302E-7</v>
      </c>
      <c r="AJ228" s="8" t="s">
        <v>23</v>
      </c>
      <c r="AK228" s="8" t="s">
        <v>1053</v>
      </c>
      <c r="AL228" s="8" t="s">
        <v>238</v>
      </c>
      <c r="AM228" s="8">
        <v>0.53150257158730196</v>
      </c>
      <c r="AN228" s="8">
        <v>0.19498014161909599</v>
      </c>
      <c r="AO228" s="8">
        <v>6.4120242474593097E-3</v>
      </c>
      <c r="AQ228" s="8" t="s">
        <v>23</v>
      </c>
      <c r="AR228" s="8" t="s">
        <v>1009</v>
      </c>
      <c r="AS228" s="8" t="s">
        <v>238</v>
      </c>
      <c r="AT228" s="8">
        <v>0.232133037189588</v>
      </c>
      <c r="AU228" s="8">
        <v>8.7792957929328203E-2</v>
      </c>
      <c r="AV228" s="8">
        <v>8.1909343446683897E-3</v>
      </c>
      <c r="AX228" s="8" t="s">
        <v>23</v>
      </c>
      <c r="AY228" s="8" t="s">
        <v>1013</v>
      </c>
      <c r="AZ228" s="8" t="s">
        <v>238</v>
      </c>
      <c r="BA228" s="8">
        <v>-3.46743851868202E-2</v>
      </c>
      <c r="BB228" s="8">
        <v>9.9735937605376301E-2</v>
      </c>
      <c r="BC228" s="8">
        <v>0.72809411597773599</v>
      </c>
    </row>
    <row r="229" spans="1:55" ht="14" customHeight="1">
      <c r="A229" s="8" t="s">
        <v>23</v>
      </c>
      <c r="B229" s="8" t="s">
        <v>1003</v>
      </c>
      <c r="C229" s="8" t="s">
        <v>239</v>
      </c>
      <c r="D229" s="8">
        <v>0.85910936492587098</v>
      </c>
      <c r="E229" s="8">
        <v>0.25803227423956498</v>
      </c>
      <c r="F229" s="8">
        <v>8.7013073442466702E-4</v>
      </c>
      <c r="H229" s="8" t="s">
        <v>23</v>
      </c>
      <c r="I229" s="8" t="s">
        <v>1051</v>
      </c>
      <c r="J229" s="8" t="s">
        <v>240</v>
      </c>
      <c r="K229" s="8">
        <v>0.617255383180349</v>
      </c>
      <c r="L229" s="8">
        <v>0.26690152486752799</v>
      </c>
      <c r="M229" s="8">
        <v>2.0740741477119198E-2</v>
      </c>
      <c r="O229" s="8" t="s">
        <v>23</v>
      </c>
      <c r="P229" s="8" t="s">
        <v>1052</v>
      </c>
      <c r="Q229" s="8" t="s">
        <v>239</v>
      </c>
      <c r="R229" s="8">
        <v>0.72344401598665997</v>
      </c>
      <c r="S229" s="8">
        <v>0.261916500981698</v>
      </c>
      <c r="T229" s="8">
        <v>5.7427897710895298E-3</v>
      </c>
      <c r="V229" s="8" t="s">
        <v>23</v>
      </c>
      <c r="W229" s="8" t="s">
        <v>1042</v>
      </c>
      <c r="X229" s="8" t="s">
        <v>239</v>
      </c>
      <c r="Y229" s="8">
        <v>0.55418175384962798</v>
      </c>
      <c r="Z229" s="8">
        <v>0.40126580220582198</v>
      </c>
      <c r="AA229" s="8">
        <v>0.167253153926611</v>
      </c>
      <c r="AC229" s="8" t="s">
        <v>23</v>
      </c>
      <c r="AD229" s="8" t="s">
        <v>1007</v>
      </c>
      <c r="AE229" s="8" t="s">
        <v>239</v>
      </c>
      <c r="AF229" s="8">
        <v>0.85848448334900695</v>
      </c>
      <c r="AG229" s="8">
        <v>0.17049557088856801</v>
      </c>
      <c r="AH229" s="55">
        <v>4.7727439768378805E-7</v>
      </c>
      <c r="AJ229" s="8" t="s">
        <v>23</v>
      </c>
      <c r="AK229" s="8" t="s">
        <v>1053</v>
      </c>
      <c r="AL229" s="8" t="s">
        <v>239</v>
      </c>
      <c r="AM229" s="8">
        <v>0.51439364206453797</v>
      </c>
      <c r="AN229" s="8">
        <v>0.194834935585918</v>
      </c>
      <c r="AO229" s="8">
        <v>8.2869105360381494E-3</v>
      </c>
      <c r="AQ229" s="8" t="s">
        <v>23</v>
      </c>
      <c r="AR229" s="8" t="s">
        <v>1009</v>
      </c>
      <c r="AS229" s="8" t="s">
        <v>239</v>
      </c>
      <c r="AT229" s="8">
        <v>0.247116503857474</v>
      </c>
      <c r="AU229" s="8">
        <v>8.6457145313465503E-2</v>
      </c>
      <c r="AV229" s="8">
        <v>4.2597891157794398E-3</v>
      </c>
      <c r="AX229" s="8" t="s">
        <v>23</v>
      </c>
      <c r="AY229" s="8" t="s">
        <v>1013</v>
      </c>
      <c r="AZ229" s="8" t="s">
        <v>239</v>
      </c>
      <c r="BA229" s="8">
        <v>-2.51786365743744E-2</v>
      </c>
      <c r="BB229" s="8">
        <v>9.8899303192720306E-2</v>
      </c>
      <c r="BC229" s="8">
        <v>0.79904085380813095</v>
      </c>
    </row>
    <row r="230" spans="1:55" ht="14" customHeight="1">
      <c r="A230" s="8" t="s">
        <v>23</v>
      </c>
      <c r="B230" s="8" t="s">
        <v>1003</v>
      </c>
      <c r="C230" s="8" t="s">
        <v>240</v>
      </c>
      <c r="D230" s="8">
        <v>0.89136199659280302</v>
      </c>
      <c r="E230" s="8">
        <v>0.25637063916108399</v>
      </c>
      <c r="F230" s="8">
        <v>5.0734348844829597E-4</v>
      </c>
      <c r="H230" s="8" t="s">
        <v>23</v>
      </c>
      <c r="I230" s="8" t="s">
        <v>1051</v>
      </c>
      <c r="J230" s="8" t="s">
        <v>241</v>
      </c>
      <c r="K230" s="8">
        <v>0.61345865802178801</v>
      </c>
      <c r="L230" s="8">
        <v>0.267472600625837</v>
      </c>
      <c r="M230" s="8">
        <v>2.18170320483255E-2</v>
      </c>
      <c r="O230" s="8" t="s">
        <v>23</v>
      </c>
      <c r="P230" s="8" t="s">
        <v>1052</v>
      </c>
      <c r="Q230" s="8" t="s">
        <v>240</v>
      </c>
      <c r="R230" s="8">
        <v>0.67718406911457996</v>
      </c>
      <c r="S230" s="8">
        <v>0.26172247286413203</v>
      </c>
      <c r="T230" s="8">
        <v>9.6699675485706904E-3</v>
      </c>
      <c r="V230" s="8" t="s">
        <v>23</v>
      </c>
      <c r="W230" s="8" t="s">
        <v>1042</v>
      </c>
      <c r="X230" s="8" t="s">
        <v>240</v>
      </c>
      <c r="Y230" s="8">
        <v>0.51829590858773</v>
      </c>
      <c r="Z230" s="8">
        <v>0.39892999308469101</v>
      </c>
      <c r="AA230" s="8">
        <v>0.19387008840539399</v>
      </c>
      <c r="AC230" s="8" t="s">
        <v>23</v>
      </c>
      <c r="AD230" s="8" t="s">
        <v>1007</v>
      </c>
      <c r="AE230" s="8" t="s">
        <v>240</v>
      </c>
      <c r="AF230" s="8">
        <v>0.83234408312569197</v>
      </c>
      <c r="AG230" s="8">
        <v>0.17147825861145299</v>
      </c>
      <c r="AH230" s="55">
        <v>1.2103627031909801E-6</v>
      </c>
      <c r="AJ230" s="8" t="s">
        <v>23</v>
      </c>
      <c r="AK230" s="8" t="s">
        <v>1053</v>
      </c>
      <c r="AL230" s="8" t="s">
        <v>240</v>
      </c>
      <c r="AM230" s="8">
        <v>0.49848784144563901</v>
      </c>
      <c r="AN230" s="8">
        <v>0.194728557930237</v>
      </c>
      <c r="AO230" s="8">
        <v>1.0469887345078401E-2</v>
      </c>
      <c r="AQ230" s="8" t="s">
        <v>23</v>
      </c>
      <c r="AR230" s="8" t="s">
        <v>1009</v>
      </c>
      <c r="AS230" s="8" t="s">
        <v>240</v>
      </c>
      <c r="AT230" s="8">
        <v>0.22455470849013301</v>
      </c>
      <c r="AU230" s="8">
        <v>8.7236297021312095E-2</v>
      </c>
      <c r="AV230" s="8">
        <v>1.0050203233762101E-2</v>
      </c>
      <c r="AX230" s="8" t="s">
        <v>23</v>
      </c>
      <c r="AY230" s="8" t="s">
        <v>1013</v>
      </c>
      <c r="AZ230" s="8" t="s">
        <v>240</v>
      </c>
      <c r="BA230" s="8">
        <v>-4.97439100397385E-2</v>
      </c>
      <c r="BB230" s="8">
        <v>9.8657238790051699E-2</v>
      </c>
      <c r="BC230" s="8">
        <v>0.61411421516661002</v>
      </c>
    </row>
    <row r="231" spans="1:55" ht="14" customHeight="1">
      <c r="A231" s="8" t="s">
        <v>23</v>
      </c>
      <c r="B231" s="8" t="s">
        <v>1003</v>
      </c>
      <c r="C231" s="8" t="s">
        <v>241</v>
      </c>
      <c r="D231" s="8">
        <v>0.88485840013379102</v>
      </c>
      <c r="E231" s="8">
        <v>0.25747668680587499</v>
      </c>
      <c r="F231" s="8">
        <v>5.88946468466334E-4</v>
      </c>
      <c r="H231" s="8" t="s">
        <v>23</v>
      </c>
      <c r="I231" s="8" t="s">
        <v>1051</v>
      </c>
      <c r="J231" s="8" t="s">
        <v>242</v>
      </c>
      <c r="K231" s="8">
        <v>0.59403547285601599</v>
      </c>
      <c r="L231" s="8">
        <v>0.26786068045690098</v>
      </c>
      <c r="M231" s="8">
        <v>2.6575079837514101E-2</v>
      </c>
      <c r="O231" s="8" t="s">
        <v>23</v>
      </c>
      <c r="P231" s="8" t="s">
        <v>1052</v>
      </c>
      <c r="Q231" s="8" t="s">
        <v>241</v>
      </c>
      <c r="R231" s="8">
        <v>0.69450691666423103</v>
      </c>
      <c r="S231" s="8">
        <v>0.26179146691104899</v>
      </c>
      <c r="T231" s="8">
        <v>7.9803208006694101E-3</v>
      </c>
      <c r="V231" s="8" t="s">
        <v>23</v>
      </c>
      <c r="W231" s="8" t="s">
        <v>1042</v>
      </c>
      <c r="X231" s="8" t="s">
        <v>241</v>
      </c>
      <c r="Y231" s="8">
        <v>0.54171720749888197</v>
      </c>
      <c r="Z231" s="8">
        <v>0.40093953802111498</v>
      </c>
      <c r="AA231" s="8">
        <v>0.17665717239002901</v>
      </c>
      <c r="AC231" s="8" t="s">
        <v>23</v>
      </c>
      <c r="AD231" s="8" t="s">
        <v>1007</v>
      </c>
      <c r="AE231" s="8" t="s">
        <v>241</v>
      </c>
      <c r="AF231" s="8">
        <v>0.84244338263255003</v>
      </c>
      <c r="AG231" s="8">
        <v>0.171644229491212</v>
      </c>
      <c r="AH231" s="55">
        <v>9.1972960698216699E-7</v>
      </c>
      <c r="AJ231" s="8" t="s">
        <v>23</v>
      </c>
      <c r="AK231" s="8" t="s">
        <v>1053</v>
      </c>
      <c r="AL231" s="8" t="s">
        <v>241</v>
      </c>
      <c r="AM231" s="8">
        <v>0.50797422045092899</v>
      </c>
      <c r="AN231" s="8">
        <v>0.19476082939814199</v>
      </c>
      <c r="AO231" s="8">
        <v>9.1021087465057004E-3</v>
      </c>
      <c r="AQ231" s="8" t="s">
        <v>23</v>
      </c>
      <c r="AR231" s="8" t="s">
        <v>1009</v>
      </c>
      <c r="AS231" s="8" t="s">
        <v>241</v>
      </c>
      <c r="AT231" s="8">
        <v>0.23964844183678699</v>
      </c>
      <c r="AU231" s="8">
        <v>8.7302037464980706E-2</v>
      </c>
      <c r="AV231" s="8">
        <v>6.0501712998615002E-3</v>
      </c>
      <c r="AX231" s="8" t="s">
        <v>23</v>
      </c>
      <c r="AY231" s="8" t="s">
        <v>1013</v>
      </c>
      <c r="AZ231" s="8" t="s">
        <v>241</v>
      </c>
      <c r="BA231" s="8">
        <v>-2.98859309237412E-2</v>
      </c>
      <c r="BB231" s="8">
        <v>9.9270624557122697E-2</v>
      </c>
      <c r="BC231" s="8">
        <v>0.763372454591428</v>
      </c>
    </row>
    <row r="232" spans="1:55" ht="14" customHeight="1">
      <c r="A232" s="8" t="s">
        <v>23</v>
      </c>
      <c r="B232" s="8" t="s">
        <v>1003</v>
      </c>
      <c r="C232" s="8" t="s">
        <v>242</v>
      </c>
      <c r="D232" s="8">
        <v>0.86046393139448696</v>
      </c>
      <c r="E232" s="8">
        <v>0.25795181903169601</v>
      </c>
      <c r="F232" s="8">
        <v>8.5068261546217196E-4</v>
      </c>
      <c r="H232" s="8" t="s">
        <v>23</v>
      </c>
      <c r="I232" s="8" t="s">
        <v>1051</v>
      </c>
      <c r="J232" s="8" t="s">
        <v>243</v>
      </c>
      <c r="K232" s="8">
        <v>0.55474811697331095</v>
      </c>
      <c r="L232" s="8">
        <v>0.26793604838246898</v>
      </c>
      <c r="M232" s="8">
        <v>3.8410249684595998E-2</v>
      </c>
      <c r="O232" s="8" t="s">
        <v>23</v>
      </c>
      <c r="P232" s="8" t="s">
        <v>1052</v>
      </c>
      <c r="Q232" s="8" t="s">
        <v>242</v>
      </c>
      <c r="R232" s="8">
        <v>0.69172633915985404</v>
      </c>
      <c r="S232" s="8">
        <v>0.26171800534091</v>
      </c>
      <c r="T232" s="8">
        <v>8.2169795040296801E-3</v>
      </c>
      <c r="V232" s="8" t="s">
        <v>23</v>
      </c>
      <c r="W232" s="8" t="s">
        <v>1042</v>
      </c>
      <c r="X232" s="8" t="s">
        <v>242</v>
      </c>
      <c r="Y232" s="8">
        <v>0.56383805677371202</v>
      </c>
      <c r="Z232" s="8">
        <v>0.40060303445830803</v>
      </c>
      <c r="AA232" s="8">
        <v>0.15928710251784101</v>
      </c>
      <c r="AC232" s="8" t="s">
        <v>23</v>
      </c>
      <c r="AD232" s="8" t="s">
        <v>1007</v>
      </c>
      <c r="AE232" s="8" t="s">
        <v>242</v>
      </c>
      <c r="AF232" s="8">
        <v>0.83495884968179801</v>
      </c>
      <c r="AG232" s="8">
        <v>0.17160897111986601</v>
      </c>
      <c r="AH232" s="55">
        <v>1.14183284063531E-6</v>
      </c>
      <c r="AJ232" s="8" t="s">
        <v>23</v>
      </c>
      <c r="AK232" s="8" t="s">
        <v>1053</v>
      </c>
      <c r="AL232" s="8" t="s">
        <v>242</v>
      </c>
      <c r="AM232" s="8">
        <v>0.50650385719077196</v>
      </c>
      <c r="AN232" s="8">
        <v>0.19472237671682599</v>
      </c>
      <c r="AO232" s="8">
        <v>9.2909388891654308E-3</v>
      </c>
      <c r="AQ232" s="8" t="s">
        <v>23</v>
      </c>
      <c r="AR232" s="8" t="s">
        <v>1009</v>
      </c>
      <c r="AS232" s="8" t="s">
        <v>242</v>
      </c>
      <c r="AT232" s="8">
        <v>0.23594836895767399</v>
      </c>
      <c r="AU232" s="8">
        <v>8.7585139412236099E-2</v>
      </c>
      <c r="AV232" s="8">
        <v>7.0614668468673304E-3</v>
      </c>
      <c r="AX232" s="8" t="s">
        <v>23</v>
      </c>
      <c r="AY232" s="8" t="s">
        <v>1013</v>
      </c>
      <c r="AZ232" s="8" t="s">
        <v>242</v>
      </c>
      <c r="BA232" s="8">
        <v>-3.1479237887283601E-2</v>
      </c>
      <c r="BB232" s="8">
        <v>9.9352897854301306E-2</v>
      </c>
      <c r="BC232" s="8">
        <v>0.75136298148376801</v>
      </c>
    </row>
    <row r="233" spans="1:55" ht="14" customHeight="1">
      <c r="A233" s="8" t="s">
        <v>23</v>
      </c>
      <c r="B233" s="8" t="s">
        <v>1003</v>
      </c>
      <c r="C233" s="8" t="s">
        <v>243</v>
      </c>
      <c r="D233" s="8">
        <v>0.81506213330172095</v>
      </c>
      <c r="E233" s="8">
        <v>0.25647400013919702</v>
      </c>
      <c r="F233" s="8">
        <v>1.48319160526169E-3</v>
      </c>
      <c r="H233" s="8" t="s">
        <v>23</v>
      </c>
      <c r="I233" s="8" t="s">
        <v>1051</v>
      </c>
      <c r="J233" s="8" t="s">
        <v>244</v>
      </c>
      <c r="K233" s="8">
        <v>0.56029857236671499</v>
      </c>
      <c r="L233" s="8">
        <v>0.26709302922362099</v>
      </c>
      <c r="M233" s="8">
        <v>3.5925855504728398E-2</v>
      </c>
      <c r="O233" s="8" t="s">
        <v>23</v>
      </c>
      <c r="P233" s="8" t="s">
        <v>1052</v>
      </c>
      <c r="Q233" s="8" t="s">
        <v>243</v>
      </c>
      <c r="R233" s="8">
        <v>0.69565263443491798</v>
      </c>
      <c r="S233" s="8">
        <v>0.26237498237343199</v>
      </c>
      <c r="T233" s="8">
        <v>8.0166440056178203E-3</v>
      </c>
      <c r="V233" s="8" t="s">
        <v>23</v>
      </c>
      <c r="W233" s="8" t="s">
        <v>1042</v>
      </c>
      <c r="X233" s="8" t="s">
        <v>243</v>
      </c>
      <c r="Y233" s="8">
        <v>0.54924071290744803</v>
      </c>
      <c r="Z233" s="8">
        <v>0.40212486873439501</v>
      </c>
      <c r="AA233" s="8">
        <v>0.17198725057811901</v>
      </c>
      <c r="AC233" s="8" t="s">
        <v>23</v>
      </c>
      <c r="AD233" s="8" t="s">
        <v>1007</v>
      </c>
      <c r="AE233" s="8" t="s">
        <v>243</v>
      </c>
      <c r="AF233" s="8">
        <v>0.82375261793919796</v>
      </c>
      <c r="AG233" s="8">
        <v>0.17185142270677201</v>
      </c>
      <c r="AH233" s="55">
        <v>1.6397817427560199E-6</v>
      </c>
      <c r="AJ233" s="8" t="s">
        <v>23</v>
      </c>
      <c r="AK233" s="8" t="s">
        <v>1053</v>
      </c>
      <c r="AL233" s="8" t="s">
        <v>243</v>
      </c>
      <c r="AM233" s="8">
        <v>0.48788606526626199</v>
      </c>
      <c r="AN233" s="8">
        <v>0.19537736378986101</v>
      </c>
      <c r="AO233" s="8">
        <v>1.25196923490645E-2</v>
      </c>
      <c r="AQ233" s="8" t="s">
        <v>23</v>
      </c>
      <c r="AR233" s="8" t="s">
        <v>1009</v>
      </c>
      <c r="AS233" s="8" t="s">
        <v>243</v>
      </c>
      <c r="AT233" s="8">
        <v>0.229681106476709</v>
      </c>
      <c r="AU233" s="8">
        <v>8.7913972116317907E-2</v>
      </c>
      <c r="AV233" s="8">
        <v>8.9865183480033594E-3</v>
      </c>
      <c r="AX233" s="8" t="s">
        <v>23</v>
      </c>
      <c r="AY233" s="8" t="s">
        <v>1013</v>
      </c>
      <c r="AZ233" s="8" t="s">
        <v>243</v>
      </c>
      <c r="BA233" s="8">
        <v>-3.8867828542810297E-2</v>
      </c>
      <c r="BB233" s="8">
        <v>9.9947393333794404E-2</v>
      </c>
      <c r="BC233" s="8">
        <v>0.69736279914105803</v>
      </c>
    </row>
    <row r="234" spans="1:55" ht="14" customHeight="1">
      <c r="A234" s="8" t="s">
        <v>23</v>
      </c>
      <c r="B234" s="8" t="s">
        <v>1003</v>
      </c>
      <c r="C234" s="8" t="s">
        <v>244</v>
      </c>
      <c r="D234" s="8">
        <v>0.84038392906693204</v>
      </c>
      <c r="E234" s="8">
        <v>0.25633092342074398</v>
      </c>
      <c r="F234" s="8">
        <v>1.04356041650484E-3</v>
      </c>
      <c r="H234" s="8" t="s">
        <v>23</v>
      </c>
      <c r="I234" s="8" t="s">
        <v>1051</v>
      </c>
      <c r="J234" s="8" t="s">
        <v>245</v>
      </c>
      <c r="K234" s="8">
        <v>0.59662402885792498</v>
      </c>
      <c r="L234" s="8">
        <v>0.26804016551044102</v>
      </c>
      <c r="M234" s="8">
        <v>2.6022523990802401E-2</v>
      </c>
      <c r="O234" s="8" t="s">
        <v>23</v>
      </c>
      <c r="P234" s="8" t="s">
        <v>1052</v>
      </c>
      <c r="Q234" s="8" t="s">
        <v>244</v>
      </c>
      <c r="R234" s="8">
        <v>0.69215739266239495</v>
      </c>
      <c r="S234" s="8">
        <v>0.26175672163475699</v>
      </c>
      <c r="T234" s="8">
        <v>8.1865525008514694E-3</v>
      </c>
      <c r="V234" s="8" t="s">
        <v>23</v>
      </c>
      <c r="W234" s="8" t="s">
        <v>1042</v>
      </c>
      <c r="X234" s="8" t="s">
        <v>244</v>
      </c>
      <c r="Y234" s="8">
        <v>0.51943379331930195</v>
      </c>
      <c r="Z234" s="8">
        <v>0.39929523901286801</v>
      </c>
      <c r="AA234" s="8">
        <v>0.19330073087426</v>
      </c>
      <c r="AC234" s="8" t="s">
        <v>23</v>
      </c>
      <c r="AD234" s="8" t="s">
        <v>1007</v>
      </c>
      <c r="AE234" s="8" t="s">
        <v>244</v>
      </c>
      <c r="AF234" s="8">
        <v>0.83503641306141896</v>
      </c>
      <c r="AG234" s="8">
        <v>0.17168024131996601</v>
      </c>
      <c r="AH234" s="55">
        <v>1.1509207194440301E-6</v>
      </c>
      <c r="AJ234" s="8" t="s">
        <v>23</v>
      </c>
      <c r="AK234" s="8" t="s">
        <v>1053</v>
      </c>
      <c r="AL234" s="8" t="s">
        <v>244</v>
      </c>
      <c r="AM234" s="8">
        <v>0.49511898305993501</v>
      </c>
      <c r="AN234" s="8">
        <v>0.194812820770696</v>
      </c>
      <c r="AO234" s="8">
        <v>1.1037438208062101E-2</v>
      </c>
      <c r="AQ234" s="8" t="s">
        <v>23</v>
      </c>
      <c r="AR234" s="8" t="s">
        <v>1009</v>
      </c>
      <c r="AS234" s="8" t="s">
        <v>244</v>
      </c>
      <c r="AT234" s="8">
        <v>0.22772412315712601</v>
      </c>
      <c r="AU234" s="8">
        <v>8.7604837519244402E-2</v>
      </c>
      <c r="AV234" s="8">
        <v>9.3374123850303199E-3</v>
      </c>
      <c r="AX234" s="8" t="s">
        <v>23</v>
      </c>
      <c r="AY234" s="8" t="s">
        <v>1013</v>
      </c>
      <c r="AZ234" s="8" t="s">
        <v>244</v>
      </c>
      <c r="BA234" s="8">
        <v>-4.5760892804807801E-2</v>
      </c>
      <c r="BB234" s="8">
        <v>9.93516249215734E-2</v>
      </c>
      <c r="BC234" s="8">
        <v>0.64508897472127502</v>
      </c>
    </row>
    <row r="235" spans="1:55" ht="14" customHeight="1">
      <c r="A235" s="8" t="s">
        <v>23</v>
      </c>
      <c r="B235" s="8" t="s">
        <v>1003</v>
      </c>
      <c r="C235" s="8" t="s">
        <v>245</v>
      </c>
      <c r="D235" s="8">
        <v>0.86217016317642803</v>
      </c>
      <c r="E235" s="8">
        <v>0.25813584090168201</v>
      </c>
      <c r="F235" s="8">
        <v>8.3782533353447895E-4</v>
      </c>
      <c r="H235" s="8" t="s">
        <v>23</v>
      </c>
      <c r="I235" s="8" t="s">
        <v>1051</v>
      </c>
      <c r="J235" s="8" t="s">
        <v>246</v>
      </c>
      <c r="K235" s="8">
        <v>0.61627784022110699</v>
      </c>
      <c r="L235" s="8">
        <v>0.26926597541067898</v>
      </c>
      <c r="M235" s="8">
        <v>2.20948884371126E-2</v>
      </c>
      <c r="O235" s="8" t="s">
        <v>23</v>
      </c>
      <c r="P235" s="8" t="s">
        <v>1052</v>
      </c>
      <c r="Q235" s="8" t="s">
        <v>245</v>
      </c>
      <c r="R235" s="8">
        <v>0.70603524440788701</v>
      </c>
      <c r="S235" s="8">
        <v>0.26166406831515199</v>
      </c>
      <c r="T235" s="8">
        <v>6.9704933922376099E-3</v>
      </c>
      <c r="V235" s="8" t="s">
        <v>23</v>
      </c>
      <c r="W235" s="8" t="s">
        <v>1042</v>
      </c>
      <c r="X235" s="8" t="s">
        <v>245</v>
      </c>
      <c r="Y235" s="8">
        <v>0.53566744282823398</v>
      </c>
      <c r="Z235" s="8">
        <v>0.40001844500878703</v>
      </c>
      <c r="AA235" s="8">
        <v>0.180535888382967</v>
      </c>
      <c r="AC235" s="8" t="s">
        <v>23</v>
      </c>
      <c r="AD235" s="8" t="s">
        <v>1007</v>
      </c>
      <c r="AE235" s="8" t="s">
        <v>245</v>
      </c>
      <c r="AF235" s="8">
        <v>0.84240691741924101</v>
      </c>
      <c r="AG235" s="8">
        <v>0.171591880754001</v>
      </c>
      <c r="AH235" s="55">
        <v>9.1372470377635998E-7</v>
      </c>
      <c r="AJ235" s="8" t="s">
        <v>23</v>
      </c>
      <c r="AK235" s="8" t="s">
        <v>1053</v>
      </c>
      <c r="AL235" s="8" t="s">
        <v>245</v>
      </c>
      <c r="AM235" s="8">
        <v>0.50034245335969996</v>
      </c>
      <c r="AN235" s="8">
        <v>0.194709974925285</v>
      </c>
      <c r="AO235" s="8">
        <v>1.0179230580322E-2</v>
      </c>
      <c r="AQ235" s="8" t="s">
        <v>23</v>
      </c>
      <c r="AR235" s="8" t="s">
        <v>1009</v>
      </c>
      <c r="AS235" s="8" t="s">
        <v>245</v>
      </c>
      <c r="AT235" s="8">
        <v>0.22943889264558601</v>
      </c>
      <c r="AU235" s="8">
        <v>8.7629454114185504E-2</v>
      </c>
      <c r="AV235" s="8">
        <v>8.8372939815074894E-3</v>
      </c>
      <c r="AX235" s="8" t="s">
        <v>23</v>
      </c>
      <c r="AY235" s="8" t="s">
        <v>1013</v>
      </c>
      <c r="AZ235" s="8" t="s">
        <v>245</v>
      </c>
      <c r="BA235" s="8">
        <v>-4.4129891558972997E-2</v>
      </c>
      <c r="BB235" s="8">
        <v>9.92934665345446E-2</v>
      </c>
      <c r="BC235" s="8">
        <v>0.65672520324782302</v>
      </c>
    </row>
    <row r="236" spans="1:55" ht="14" customHeight="1">
      <c r="A236" s="8" t="s">
        <v>23</v>
      </c>
      <c r="B236" s="8" t="s">
        <v>1003</v>
      </c>
      <c r="C236" s="8" t="s">
        <v>246</v>
      </c>
      <c r="D236" s="8">
        <v>0.88876778564680203</v>
      </c>
      <c r="E236" s="8">
        <v>0.259378400934898</v>
      </c>
      <c r="F236" s="8">
        <v>6.1134697673593304E-4</v>
      </c>
      <c r="H236" s="8" t="s">
        <v>23</v>
      </c>
      <c r="I236" s="8" t="s">
        <v>1051</v>
      </c>
      <c r="J236" s="8" t="s">
        <v>247</v>
      </c>
      <c r="K236" s="8">
        <v>0.58794162818920304</v>
      </c>
      <c r="L236" s="8">
        <v>0.26808206786177802</v>
      </c>
      <c r="M236" s="8">
        <v>2.8297261104982999E-2</v>
      </c>
      <c r="O236" s="8" t="s">
        <v>23</v>
      </c>
      <c r="P236" s="8" t="s">
        <v>1052</v>
      </c>
      <c r="Q236" s="8" t="s">
        <v>246</v>
      </c>
      <c r="R236" s="8">
        <v>0.72340423589526603</v>
      </c>
      <c r="S236" s="8">
        <v>0.26359083357135898</v>
      </c>
      <c r="T236" s="8">
        <v>6.06177308261631E-3</v>
      </c>
      <c r="V236" s="8" t="s">
        <v>23</v>
      </c>
      <c r="W236" s="8" t="s">
        <v>1042</v>
      </c>
      <c r="X236" s="8" t="s">
        <v>246</v>
      </c>
      <c r="Y236" s="8">
        <v>0.56309165267711503</v>
      </c>
      <c r="Z236" s="8">
        <v>0.40413888201329601</v>
      </c>
      <c r="AA236" s="8">
        <v>0.16352538961917801</v>
      </c>
      <c r="AC236" s="8" t="s">
        <v>23</v>
      </c>
      <c r="AD236" s="8" t="s">
        <v>1007</v>
      </c>
      <c r="AE236" s="8" t="s">
        <v>246</v>
      </c>
      <c r="AF236" s="8">
        <v>0.87289462023586795</v>
      </c>
      <c r="AG236" s="8">
        <v>0.17177352833780199</v>
      </c>
      <c r="AH236" s="55">
        <v>3.7415121686871399E-7</v>
      </c>
      <c r="AJ236" s="8" t="s">
        <v>23</v>
      </c>
      <c r="AK236" s="8" t="s">
        <v>1053</v>
      </c>
      <c r="AL236" s="8" t="s">
        <v>246</v>
      </c>
      <c r="AM236" s="8">
        <v>0.54116947724660303</v>
      </c>
      <c r="AN236" s="8">
        <v>0.19597208161596699</v>
      </c>
      <c r="AO236" s="8">
        <v>5.7543193765381504E-3</v>
      </c>
      <c r="AQ236" s="8" t="s">
        <v>23</v>
      </c>
      <c r="AR236" s="8" t="s">
        <v>1009</v>
      </c>
      <c r="AS236" s="8" t="s">
        <v>246</v>
      </c>
      <c r="AT236" s="8">
        <v>0.24725498140663599</v>
      </c>
      <c r="AU236" s="8">
        <v>8.7934642744825306E-2</v>
      </c>
      <c r="AV236" s="8">
        <v>4.9264510673905203E-3</v>
      </c>
      <c r="AX236" s="8" t="s">
        <v>23</v>
      </c>
      <c r="AY236" s="8" t="s">
        <v>1013</v>
      </c>
      <c r="AZ236" s="8" t="s">
        <v>246</v>
      </c>
      <c r="BA236" s="8">
        <v>-1.8762508346160799E-2</v>
      </c>
      <c r="BB236" s="8">
        <v>9.9868142330675203E-2</v>
      </c>
      <c r="BC236" s="8">
        <v>0.85097635909285996</v>
      </c>
    </row>
    <row r="237" spans="1:55" ht="14" customHeight="1">
      <c r="A237" s="8" t="s">
        <v>23</v>
      </c>
      <c r="B237" s="8" t="s">
        <v>1003</v>
      </c>
      <c r="C237" s="8" t="s">
        <v>247</v>
      </c>
      <c r="D237" s="8">
        <v>0.87206349984387799</v>
      </c>
      <c r="E237" s="8">
        <v>0.25850630871680103</v>
      </c>
      <c r="F237" s="8">
        <v>7.4226902312803903E-4</v>
      </c>
      <c r="H237" s="8" t="s">
        <v>23</v>
      </c>
      <c r="I237" s="8" t="s">
        <v>1051</v>
      </c>
      <c r="J237" s="8" t="s">
        <v>248</v>
      </c>
      <c r="K237" s="8">
        <v>0.58277327175609095</v>
      </c>
      <c r="L237" s="8">
        <v>0.26714864889025303</v>
      </c>
      <c r="M237" s="8">
        <v>2.9149636699264701E-2</v>
      </c>
      <c r="O237" s="8" t="s">
        <v>23</v>
      </c>
      <c r="P237" s="8" t="s">
        <v>1052</v>
      </c>
      <c r="Q237" s="8" t="s">
        <v>247</v>
      </c>
      <c r="R237" s="8">
        <v>0.690297384244833</v>
      </c>
      <c r="S237" s="8">
        <v>0.261864028525154</v>
      </c>
      <c r="T237" s="8">
        <v>8.3867259899128004E-3</v>
      </c>
      <c r="V237" s="8" t="s">
        <v>23</v>
      </c>
      <c r="W237" s="8" t="s">
        <v>1042</v>
      </c>
      <c r="X237" s="8" t="s">
        <v>247</v>
      </c>
      <c r="Y237" s="8">
        <v>0.53218284741691901</v>
      </c>
      <c r="Z237" s="8">
        <v>0.40081668689477001</v>
      </c>
      <c r="AA237" s="8">
        <v>0.18426195353573599</v>
      </c>
      <c r="AC237" s="8" t="s">
        <v>23</v>
      </c>
      <c r="AD237" s="8" t="s">
        <v>1007</v>
      </c>
      <c r="AE237" s="8" t="s">
        <v>247</v>
      </c>
      <c r="AF237" s="8">
        <v>0.84035996065955498</v>
      </c>
      <c r="AG237" s="8">
        <v>0.17180234478631601</v>
      </c>
      <c r="AH237" s="55">
        <v>1.0010357623942599E-6</v>
      </c>
      <c r="AJ237" s="8" t="s">
        <v>23</v>
      </c>
      <c r="AK237" s="8" t="s">
        <v>1053</v>
      </c>
      <c r="AL237" s="8" t="s">
        <v>247</v>
      </c>
      <c r="AM237" s="8">
        <v>0.502272947493834</v>
      </c>
      <c r="AN237" s="8">
        <v>0.19492420623670401</v>
      </c>
      <c r="AO237" s="8">
        <v>9.9731096018539408E-3</v>
      </c>
      <c r="AQ237" s="8" t="s">
        <v>23</v>
      </c>
      <c r="AR237" s="8" t="s">
        <v>1009</v>
      </c>
      <c r="AS237" s="8" t="s">
        <v>247</v>
      </c>
      <c r="AT237" s="8">
        <v>0.22770654620988501</v>
      </c>
      <c r="AU237" s="8">
        <v>8.7665115677278499E-2</v>
      </c>
      <c r="AV237" s="8">
        <v>9.3916323654475008E-3</v>
      </c>
      <c r="AX237" s="8" t="s">
        <v>23</v>
      </c>
      <c r="AY237" s="8" t="s">
        <v>1013</v>
      </c>
      <c r="AZ237" s="8" t="s">
        <v>247</v>
      </c>
      <c r="BA237" s="8">
        <v>-4.6450964684582402E-2</v>
      </c>
      <c r="BB237" s="8">
        <v>9.9423439464923796E-2</v>
      </c>
      <c r="BC237" s="8">
        <v>0.64035439207843303</v>
      </c>
    </row>
    <row r="238" spans="1:55" ht="14" customHeight="1">
      <c r="A238" s="8" t="s">
        <v>23</v>
      </c>
      <c r="B238" s="8" t="s">
        <v>1003</v>
      </c>
      <c r="C238" s="8" t="s">
        <v>248</v>
      </c>
      <c r="D238" s="8">
        <v>0.84883384591261901</v>
      </c>
      <c r="E238" s="8">
        <v>0.25707926291619398</v>
      </c>
      <c r="F238" s="8">
        <v>9.6053839852502595E-4</v>
      </c>
      <c r="H238" s="8" t="s">
        <v>23</v>
      </c>
      <c r="I238" s="8" t="s">
        <v>1051</v>
      </c>
      <c r="J238" s="8" t="s">
        <v>249</v>
      </c>
      <c r="K238" s="8">
        <v>0.58101933027637298</v>
      </c>
      <c r="L238" s="8">
        <v>0.26727226953136701</v>
      </c>
      <c r="M238" s="8">
        <v>2.9713729929976E-2</v>
      </c>
      <c r="O238" s="8" t="s">
        <v>23</v>
      </c>
      <c r="P238" s="8" t="s">
        <v>1052</v>
      </c>
      <c r="Q238" s="8" t="s">
        <v>248</v>
      </c>
      <c r="R238" s="8">
        <v>0.66959075065164797</v>
      </c>
      <c r="S238" s="8">
        <v>0.26186816821044001</v>
      </c>
      <c r="T238" s="8">
        <v>1.0558635210187999E-2</v>
      </c>
      <c r="V238" s="8" t="s">
        <v>23</v>
      </c>
      <c r="W238" s="8" t="s">
        <v>1042</v>
      </c>
      <c r="X238" s="8" t="s">
        <v>248</v>
      </c>
      <c r="Y238" s="8">
        <v>0.50864120175513305</v>
      </c>
      <c r="Z238" s="8">
        <v>0.398895632667847</v>
      </c>
      <c r="AA238" s="8">
        <v>0.202265527032265</v>
      </c>
      <c r="AC238" s="8" t="s">
        <v>23</v>
      </c>
      <c r="AD238" s="8" t="s">
        <v>1007</v>
      </c>
      <c r="AE238" s="8" t="s">
        <v>248</v>
      </c>
      <c r="AF238" s="8">
        <v>0.823790459438833</v>
      </c>
      <c r="AG238" s="8">
        <v>0.170991758436465</v>
      </c>
      <c r="AH238" s="55">
        <v>1.4520775484138401E-6</v>
      </c>
      <c r="AJ238" s="8" t="s">
        <v>23</v>
      </c>
      <c r="AK238" s="8" t="s">
        <v>1053</v>
      </c>
      <c r="AL238" s="8" t="s">
        <v>248</v>
      </c>
      <c r="AM238" s="8">
        <v>0.49415672042736303</v>
      </c>
      <c r="AN238" s="8">
        <v>0.194825246829916</v>
      </c>
      <c r="AO238" s="8">
        <v>1.1199549974951701E-2</v>
      </c>
      <c r="AQ238" s="8" t="s">
        <v>23</v>
      </c>
      <c r="AR238" s="8" t="s">
        <v>1009</v>
      </c>
      <c r="AS238" s="8" t="s">
        <v>248</v>
      </c>
      <c r="AT238" s="8">
        <v>0.22654325754448301</v>
      </c>
      <c r="AU238" s="8">
        <v>8.7580430084903599E-2</v>
      </c>
      <c r="AV238" s="8">
        <v>9.6903259518261002E-3</v>
      </c>
      <c r="AX238" s="8" t="s">
        <v>23</v>
      </c>
      <c r="AY238" s="8" t="s">
        <v>1013</v>
      </c>
      <c r="AZ238" s="8" t="s">
        <v>248</v>
      </c>
      <c r="BA238" s="8">
        <v>-4.2344243061528702E-2</v>
      </c>
      <c r="BB238" s="8">
        <v>9.9654627294699705E-2</v>
      </c>
      <c r="BC238" s="8">
        <v>0.67090231834518199</v>
      </c>
    </row>
    <row r="239" spans="1:55" ht="14" customHeight="1">
      <c r="A239" s="8" t="s">
        <v>23</v>
      </c>
      <c r="B239" s="8" t="s">
        <v>1003</v>
      </c>
      <c r="C239" s="8" t="s">
        <v>249</v>
      </c>
      <c r="D239" s="8">
        <v>0.854700517615685</v>
      </c>
      <c r="E239" s="8">
        <v>0.25780247549351598</v>
      </c>
      <c r="F239" s="8">
        <v>9.15346965578711E-4</v>
      </c>
      <c r="H239" s="8" t="s">
        <v>23</v>
      </c>
      <c r="I239" s="8" t="s">
        <v>1051</v>
      </c>
      <c r="J239" s="8" t="s">
        <v>250</v>
      </c>
      <c r="K239" s="8">
        <v>0.59427427325835802</v>
      </c>
      <c r="L239" s="8">
        <v>0.26898706846165099</v>
      </c>
      <c r="M239" s="8">
        <v>2.71534858619423E-2</v>
      </c>
      <c r="O239" s="8" t="s">
        <v>23</v>
      </c>
      <c r="P239" s="8" t="s">
        <v>1052</v>
      </c>
      <c r="Q239" s="8" t="s">
        <v>249</v>
      </c>
      <c r="R239" s="8">
        <v>0.69508691910963505</v>
      </c>
      <c r="S239" s="8">
        <v>0.26169032064074799</v>
      </c>
      <c r="T239" s="8">
        <v>7.9040084583309796E-3</v>
      </c>
      <c r="V239" s="8" t="s">
        <v>23</v>
      </c>
      <c r="W239" s="8" t="s">
        <v>1042</v>
      </c>
      <c r="X239" s="8" t="s">
        <v>249</v>
      </c>
      <c r="Y239" s="8">
        <v>0.54127670004822503</v>
      </c>
      <c r="Z239" s="8">
        <v>0.40071098145249101</v>
      </c>
      <c r="AA239" s="8">
        <v>0.17676246170774501</v>
      </c>
      <c r="AC239" s="8" t="s">
        <v>23</v>
      </c>
      <c r="AD239" s="8" t="s">
        <v>1007</v>
      </c>
      <c r="AE239" s="8" t="s">
        <v>249</v>
      </c>
      <c r="AF239" s="8">
        <v>0.84180900462322505</v>
      </c>
      <c r="AG239" s="8">
        <v>0.171656022221785</v>
      </c>
      <c r="AH239" s="55">
        <v>9.3882557049936099E-7</v>
      </c>
      <c r="AJ239" s="8" t="s">
        <v>23</v>
      </c>
      <c r="AK239" s="8" t="s">
        <v>1053</v>
      </c>
      <c r="AL239" s="8" t="s">
        <v>249</v>
      </c>
      <c r="AM239" s="8">
        <v>0.508357063266341</v>
      </c>
      <c r="AN239" s="8">
        <v>0.194783766845288</v>
      </c>
      <c r="AO239" s="8">
        <v>9.0581048832001007E-3</v>
      </c>
      <c r="AQ239" s="8" t="s">
        <v>23</v>
      </c>
      <c r="AR239" s="8" t="s">
        <v>1009</v>
      </c>
      <c r="AS239" s="8" t="s">
        <v>249</v>
      </c>
      <c r="AT239" s="8">
        <v>0.229617760832283</v>
      </c>
      <c r="AU239" s="8">
        <v>8.7658880414357501E-2</v>
      </c>
      <c r="AV239" s="8">
        <v>8.8072547035590708E-3</v>
      </c>
      <c r="AX239" s="8" t="s">
        <v>23</v>
      </c>
      <c r="AY239" s="8" t="s">
        <v>1013</v>
      </c>
      <c r="AZ239" s="8" t="s">
        <v>249</v>
      </c>
      <c r="BA239" s="8">
        <v>-4.1508853852679398E-2</v>
      </c>
      <c r="BB239" s="8">
        <v>9.9597389794878394E-2</v>
      </c>
      <c r="BC239" s="8">
        <v>0.676849220486619</v>
      </c>
    </row>
    <row r="240" spans="1:55" ht="14" customHeight="1">
      <c r="A240" s="8" t="s">
        <v>23</v>
      </c>
      <c r="B240" s="8" t="s">
        <v>1003</v>
      </c>
      <c r="C240" s="8" t="s">
        <v>250</v>
      </c>
      <c r="D240" s="8">
        <v>0.86778901991451196</v>
      </c>
      <c r="E240" s="8">
        <v>0.259151587019054</v>
      </c>
      <c r="F240" s="8">
        <v>8.1227733149627599E-4</v>
      </c>
      <c r="H240" s="8" t="s">
        <v>23</v>
      </c>
      <c r="I240" s="8" t="s">
        <v>1051</v>
      </c>
      <c r="J240" s="8" t="s">
        <v>251</v>
      </c>
      <c r="K240" s="8">
        <v>0.58409270946712999</v>
      </c>
      <c r="L240" s="8">
        <v>0.26780400646236102</v>
      </c>
      <c r="M240" s="8">
        <v>2.9180055056690801E-2</v>
      </c>
      <c r="O240" s="8" t="s">
        <v>23</v>
      </c>
      <c r="P240" s="8" t="s">
        <v>1052</v>
      </c>
      <c r="Q240" s="8" t="s">
        <v>250</v>
      </c>
      <c r="R240" s="8">
        <v>0.67132418582535602</v>
      </c>
      <c r="S240" s="8">
        <v>0.26245408547218602</v>
      </c>
      <c r="T240" s="8">
        <v>1.0531458444810401E-2</v>
      </c>
      <c r="V240" s="8" t="s">
        <v>23</v>
      </c>
      <c r="W240" s="8" t="s">
        <v>1042</v>
      </c>
      <c r="X240" s="8" t="s">
        <v>250</v>
      </c>
      <c r="Y240" s="8">
        <v>0.54310421263813102</v>
      </c>
      <c r="Z240" s="8">
        <v>0.40216794491692998</v>
      </c>
      <c r="AA240" s="8">
        <v>0.17687446251285199</v>
      </c>
      <c r="AC240" s="8" t="s">
        <v>23</v>
      </c>
      <c r="AD240" s="8" t="s">
        <v>1007</v>
      </c>
      <c r="AE240" s="8" t="s">
        <v>250</v>
      </c>
      <c r="AF240" s="8">
        <v>0.82808850715696503</v>
      </c>
      <c r="AG240" s="8">
        <v>0.17206468963313301</v>
      </c>
      <c r="AH240" s="55">
        <v>1.48936030491133E-6</v>
      </c>
      <c r="AJ240" s="8" t="s">
        <v>23</v>
      </c>
      <c r="AK240" s="8" t="s">
        <v>1053</v>
      </c>
      <c r="AL240" s="8" t="s">
        <v>250</v>
      </c>
      <c r="AM240" s="8">
        <v>0.49542714592228698</v>
      </c>
      <c r="AN240" s="8">
        <v>0.195406832396785</v>
      </c>
      <c r="AO240" s="8">
        <v>1.12331032600438E-2</v>
      </c>
      <c r="AQ240" s="8" t="s">
        <v>23</v>
      </c>
      <c r="AR240" s="8" t="s">
        <v>1009</v>
      </c>
      <c r="AS240" s="8" t="s">
        <v>250</v>
      </c>
      <c r="AT240" s="8">
        <v>0.226466524907567</v>
      </c>
      <c r="AU240" s="8">
        <v>8.7903436011985095E-2</v>
      </c>
      <c r="AV240" s="8">
        <v>9.9860993296228308E-3</v>
      </c>
      <c r="AX240" s="8" t="s">
        <v>23</v>
      </c>
      <c r="AY240" s="8" t="s">
        <v>1013</v>
      </c>
      <c r="AZ240" s="8" t="s">
        <v>250</v>
      </c>
      <c r="BA240" s="8">
        <v>-4.9649940748519902E-2</v>
      </c>
      <c r="BB240" s="8">
        <v>9.9713263601879001E-2</v>
      </c>
      <c r="BC240" s="8">
        <v>0.61853539317952699</v>
      </c>
    </row>
    <row r="241" spans="1:55" ht="14" customHeight="1">
      <c r="A241" s="8" t="s">
        <v>23</v>
      </c>
      <c r="B241" s="8" t="s">
        <v>1003</v>
      </c>
      <c r="C241" s="8" t="s">
        <v>251</v>
      </c>
      <c r="D241" s="8">
        <v>0.85200357579220098</v>
      </c>
      <c r="E241" s="8">
        <v>0.25789758878961</v>
      </c>
      <c r="F241" s="8">
        <v>9.5434626084050405E-4</v>
      </c>
      <c r="H241" s="8" t="s">
        <v>23</v>
      </c>
      <c r="I241" s="8" t="s">
        <v>1051</v>
      </c>
      <c r="J241" s="8" t="s">
        <v>252</v>
      </c>
      <c r="K241" s="8">
        <v>0.62837569546982597</v>
      </c>
      <c r="L241" s="8">
        <v>0.26702836568614102</v>
      </c>
      <c r="M241" s="8">
        <v>1.86117679970026E-2</v>
      </c>
      <c r="O241" s="8" t="s">
        <v>23</v>
      </c>
      <c r="P241" s="8" t="s">
        <v>1052</v>
      </c>
      <c r="Q241" s="8" t="s">
        <v>251</v>
      </c>
      <c r="R241" s="8">
        <v>0.68563033952561503</v>
      </c>
      <c r="S241" s="8">
        <v>0.261888861344799</v>
      </c>
      <c r="T241" s="8">
        <v>8.8441559222855303E-3</v>
      </c>
      <c r="V241" s="8" t="s">
        <v>23</v>
      </c>
      <c r="W241" s="8" t="s">
        <v>1042</v>
      </c>
      <c r="X241" s="8" t="s">
        <v>251</v>
      </c>
      <c r="Y241" s="8">
        <v>0.53261798355745305</v>
      </c>
      <c r="Z241" s="8">
        <v>0.40078678754057401</v>
      </c>
      <c r="AA241" s="8">
        <v>0.18387073754838501</v>
      </c>
      <c r="AC241" s="8" t="s">
        <v>23</v>
      </c>
      <c r="AD241" s="8" t="s">
        <v>1007</v>
      </c>
      <c r="AE241" s="8" t="s">
        <v>251</v>
      </c>
      <c r="AF241" s="8">
        <v>0.83029783443257199</v>
      </c>
      <c r="AG241" s="8">
        <v>0.171578139640401</v>
      </c>
      <c r="AH241" s="55">
        <v>1.3037465571251101E-6</v>
      </c>
      <c r="AJ241" s="8" t="s">
        <v>23</v>
      </c>
      <c r="AK241" s="8" t="s">
        <v>1053</v>
      </c>
      <c r="AL241" s="8" t="s">
        <v>251</v>
      </c>
      <c r="AM241" s="8">
        <v>0.496612292387763</v>
      </c>
      <c r="AN241" s="8">
        <v>0.194886492875949</v>
      </c>
      <c r="AO241" s="8">
        <v>1.0827634205690001E-2</v>
      </c>
      <c r="AQ241" s="8" t="s">
        <v>23</v>
      </c>
      <c r="AR241" s="8" t="s">
        <v>1009</v>
      </c>
      <c r="AS241" s="8" t="s">
        <v>251</v>
      </c>
      <c r="AT241" s="8">
        <v>0.23245976799034401</v>
      </c>
      <c r="AU241" s="8">
        <v>8.7759073051772205E-2</v>
      </c>
      <c r="AV241" s="8">
        <v>8.0768492170347501E-3</v>
      </c>
      <c r="AX241" s="8" t="s">
        <v>23</v>
      </c>
      <c r="AY241" s="8" t="s">
        <v>1013</v>
      </c>
      <c r="AZ241" s="8" t="s">
        <v>251</v>
      </c>
      <c r="BA241" s="8">
        <v>-3.75917160789827E-2</v>
      </c>
      <c r="BB241" s="8">
        <v>9.97427619709014E-2</v>
      </c>
      <c r="BC241" s="8">
        <v>0.70625783799045305</v>
      </c>
    </row>
    <row r="242" spans="1:55" ht="14" customHeight="1">
      <c r="A242" s="8" t="s">
        <v>23</v>
      </c>
      <c r="B242" s="8" t="s">
        <v>1003</v>
      </c>
      <c r="C242" s="8" t="s">
        <v>252</v>
      </c>
      <c r="D242" s="8">
        <v>0.88997455816959103</v>
      </c>
      <c r="E242" s="8">
        <v>0.25724999566194201</v>
      </c>
      <c r="F242" s="8">
        <v>5.4103713910468704E-4</v>
      </c>
      <c r="H242" s="8" t="s">
        <v>23</v>
      </c>
      <c r="I242" s="8" t="s">
        <v>1051</v>
      </c>
      <c r="J242" s="8" t="s">
        <v>253</v>
      </c>
      <c r="K242" s="8">
        <v>0.56899309858743696</v>
      </c>
      <c r="L242" s="8">
        <v>0.26716615230374602</v>
      </c>
      <c r="M242" s="8">
        <v>3.3193499792964903E-2</v>
      </c>
      <c r="O242" s="8" t="s">
        <v>23</v>
      </c>
      <c r="P242" s="8" t="s">
        <v>1052</v>
      </c>
      <c r="Q242" s="8" t="s">
        <v>252</v>
      </c>
      <c r="R242" s="8">
        <v>0.67403178445983503</v>
      </c>
      <c r="S242" s="8">
        <v>0.26185034844772798</v>
      </c>
      <c r="T242" s="8">
        <v>1.0049811198469399E-2</v>
      </c>
      <c r="V242" s="8" t="s">
        <v>23</v>
      </c>
      <c r="W242" s="8" t="s">
        <v>1042</v>
      </c>
      <c r="X242" s="8" t="s">
        <v>252</v>
      </c>
      <c r="Y242" s="8">
        <v>0.55681346361463802</v>
      </c>
      <c r="Z242" s="8">
        <v>0.40100284048613699</v>
      </c>
      <c r="AA242" s="8">
        <v>0.164968894935829</v>
      </c>
      <c r="AC242" s="8" t="s">
        <v>23</v>
      </c>
      <c r="AD242" s="8" t="s">
        <v>1007</v>
      </c>
      <c r="AE242" s="8" t="s">
        <v>252</v>
      </c>
      <c r="AF242" s="8">
        <v>0.83692232384495202</v>
      </c>
      <c r="AG242" s="8">
        <v>0.171760897455321</v>
      </c>
      <c r="AH242" s="55">
        <v>1.1013850735903899E-6</v>
      </c>
      <c r="AJ242" s="8" t="s">
        <v>23</v>
      </c>
      <c r="AK242" s="8" t="s">
        <v>1053</v>
      </c>
      <c r="AL242" s="8" t="s">
        <v>252</v>
      </c>
      <c r="AM242" s="8">
        <v>0.51554632019296498</v>
      </c>
      <c r="AN242" s="8">
        <v>0.194823017318559</v>
      </c>
      <c r="AO242" s="8">
        <v>8.1394691800097899E-3</v>
      </c>
      <c r="AQ242" s="8" t="s">
        <v>23</v>
      </c>
      <c r="AR242" s="8" t="s">
        <v>1009</v>
      </c>
      <c r="AS242" s="8" t="s">
        <v>252</v>
      </c>
      <c r="AT242" s="8">
        <v>0.228861820910819</v>
      </c>
      <c r="AU242" s="8">
        <v>8.7726286455982294E-2</v>
      </c>
      <c r="AV242" s="8">
        <v>9.0855835652409993E-3</v>
      </c>
      <c r="AX242" s="8" t="s">
        <v>23</v>
      </c>
      <c r="AY242" s="8" t="s">
        <v>1013</v>
      </c>
      <c r="AZ242" s="8" t="s">
        <v>252</v>
      </c>
      <c r="BA242" s="8">
        <v>-4.18012906384383E-2</v>
      </c>
      <c r="BB242" s="8">
        <v>9.9698489163257506E-2</v>
      </c>
      <c r="BC242" s="8">
        <v>0.675013650920393</v>
      </c>
    </row>
    <row r="243" spans="1:55" ht="14" customHeight="1">
      <c r="A243" s="8" t="s">
        <v>23</v>
      </c>
      <c r="B243" s="8" t="s">
        <v>1003</v>
      </c>
      <c r="C243" s="8" t="s">
        <v>253</v>
      </c>
      <c r="D243" s="8">
        <v>0.84518544308268795</v>
      </c>
      <c r="E243" s="8">
        <v>0.25727416430558098</v>
      </c>
      <c r="F243" s="8">
        <v>1.0192637303007299E-3</v>
      </c>
      <c r="H243" s="8" t="s">
        <v>23</v>
      </c>
      <c r="I243" s="8" t="s">
        <v>1051</v>
      </c>
      <c r="J243" s="8" t="s">
        <v>254</v>
      </c>
      <c r="K243" s="8">
        <v>0.602353481647672</v>
      </c>
      <c r="L243" s="8">
        <v>0.26921720196670701</v>
      </c>
      <c r="M243" s="8">
        <v>2.5258531587001001E-2</v>
      </c>
      <c r="O243" s="8" t="s">
        <v>23</v>
      </c>
      <c r="P243" s="8" t="s">
        <v>1052</v>
      </c>
      <c r="Q243" s="8" t="s">
        <v>253</v>
      </c>
      <c r="R243" s="8">
        <v>0.69543241670439604</v>
      </c>
      <c r="S243" s="8">
        <v>0.26192725440699299</v>
      </c>
      <c r="T243" s="8">
        <v>7.9294446330662408E-3</v>
      </c>
      <c r="V243" s="8" t="s">
        <v>23</v>
      </c>
      <c r="W243" s="8" t="s">
        <v>1042</v>
      </c>
      <c r="X243" s="8" t="s">
        <v>253</v>
      </c>
      <c r="Y243" s="8">
        <v>0.54588469024120501</v>
      </c>
      <c r="Z243" s="8">
        <v>0.40121091232815598</v>
      </c>
      <c r="AA243" s="8">
        <v>0.173642399013893</v>
      </c>
      <c r="AC243" s="8" t="s">
        <v>23</v>
      </c>
      <c r="AD243" s="8" t="s">
        <v>1007</v>
      </c>
      <c r="AE243" s="8" t="s">
        <v>253</v>
      </c>
      <c r="AF243" s="8">
        <v>0.83581190513715198</v>
      </c>
      <c r="AG243" s="8">
        <v>0.17176449431624</v>
      </c>
      <c r="AH243" s="55">
        <v>1.1385981849270801E-6</v>
      </c>
      <c r="AJ243" s="8" t="s">
        <v>23</v>
      </c>
      <c r="AK243" s="8" t="s">
        <v>1053</v>
      </c>
      <c r="AL243" s="8" t="s">
        <v>253</v>
      </c>
      <c r="AM243" s="8">
        <v>0.50477121081000398</v>
      </c>
      <c r="AN243" s="8">
        <v>0.19483189763046499</v>
      </c>
      <c r="AO243" s="8">
        <v>9.5752078846230906E-3</v>
      </c>
      <c r="AQ243" s="8" t="s">
        <v>23</v>
      </c>
      <c r="AR243" s="8" t="s">
        <v>1009</v>
      </c>
      <c r="AS243" s="8" t="s">
        <v>253</v>
      </c>
      <c r="AT243" s="8">
        <v>0.22709841361804201</v>
      </c>
      <c r="AU243" s="8">
        <v>8.76454241992463E-2</v>
      </c>
      <c r="AV243" s="8">
        <v>9.5668561163943303E-3</v>
      </c>
      <c r="AX243" s="8" t="s">
        <v>23</v>
      </c>
      <c r="AY243" s="8" t="s">
        <v>1013</v>
      </c>
      <c r="AZ243" s="8" t="s">
        <v>253</v>
      </c>
      <c r="BA243" s="8">
        <v>-4.4089841948085698E-2</v>
      </c>
      <c r="BB243" s="8">
        <v>9.9563693785263599E-2</v>
      </c>
      <c r="BC243" s="8">
        <v>0.65788832857247703</v>
      </c>
    </row>
    <row r="244" spans="1:55" ht="14" customHeight="1">
      <c r="A244" s="8" t="s">
        <v>23</v>
      </c>
      <c r="B244" s="8" t="s">
        <v>1003</v>
      </c>
      <c r="C244" s="8" t="s">
        <v>254</v>
      </c>
      <c r="D244" s="8">
        <v>0.86839002480249505</v>
      </c>
      <c r="E244" s="8">
        <v>0.25932757052118799</v>
      </c>
      <c r="F244" s="8">
        <v>8.1214496665562902E-4</v>
      </c>
      <c r="H244" s="8" t="s">
        <v>23</v>
      </c>
      <c r="I244" s="8" t="s">
        <v>1051</v>
      </c>
      <c r="J244" s="8" t="s">
        <v>255</v>
      </c>
      <c r="K244" s="8">
        <v>0.61036218486841898</v>
      </c>
      <c r="L244" s="8">
        <v>0.26832616069026199</v>
      </c>
      <c r="M244" s="8">
        <v>2.2923783246415599E-2</v>
      </c>
      <c r="O244" s="8" t="s">
        <v>23</v>
      </c>
      <c r="P244" s="8" t="s">
        <v>1052</v>
      </c>
      <c r="Q244" s="8" t="s">
        <v>254</v>
      </c>
      <c r="R244" s="8">
        <v>0.63684248936770005</v>
      </c>
      <c r="S244" s="8">
        <v>0.26246583843589499</v>
      </c>
      <c r="T244" s="8">
        <v>1.5250192182301401E-2</v>
      </c>
      <c r="V244" s="8" t="s">
        <v>23</v>
      </c>
      <c r="W244" s="8" t="s">
        <v>1042</v>
      </c>
      <c r="X244" s="8" t="s">
        <v>254</v>
      </c>
      <c r="Y244" s="8">
        <v>0.50910987054873502</v>
      </c>
      <c r="Z244" s="8">
        <v>0.40085108887594201</v>
      </c>
      <c r="AA244" s="8">
        <v>0.20405887205890999</v>
      </c>
      <c r="AC244" s="8" t="s">
        <v>23</v>
      </c>
      <c r="AD244" s="8" t="s">
        <v>1007</v>
      </c>
      <c r="AE244" s="8" t="s">
        <v>254</v>
      </c>
      <c r="AF244" s="8">
        <v>0.82219323074487904</v>
      </c>
      <c r="AG244" s="8">
        <v>0.171893057856808</v>
      </c>
      <c r="AH244" s="55">
        <v>1.72554503053068E-6</v>
      </c>
      <c r="AJ244" s="8" t="s">
        <v>23</v>
      </c>
      <c r="AK244" s="8" t="s">
        <v>1053</v>
      </c>
      <c r="AL244" s="8" t="s">
        <v>254</v>
      </c>
      <c r="AM244" s="8">
        <v>0.50920484210559303</v>
      </c>
      <c r="AN244" s="8">
        <v>0.19544528342551501</v>
      </c>
      <c r="AO244" s="8">
        <v>9.1778432188418697E-3</v>
      </c>
      <c r="AQ244" s="8" t="s">
        <v>23</v>
      </c>
      <c r="AR244" s="8" t="s">
        <v>1009</v>
      </c>
      <c r="AS244" s="8" t="s">
        <v>254</v>
      </c>
      <c r="AT244" s="8">
        <v>0.239340989051153</v>
      </c>
      <c r="AU244" s="8">
        <v>8.7812527413598102E-2</v>
      </c>
      <c r="AV244" s="8">
        <v>6.4186580601663804E-3</v>
      </c>
      <c r="AX244" s="8" t="s">
        <v>23</v>
      </c>
      <c r="AY244" s="8" t="s">
        <v>1013</v>
      </c>
      <c r="AZ244" s="8" t="s">
        <v>254</v>
      </c>
      <c r="BA244" s="8">
        <v>-2.3299691853575E-2</v>
      </c>
      <c r="BB244" s="8">
        <v>9.9419984978667802E-2</v>
      </c>
      <c r="BC244" s="8">
        <v>0.81470844378782803</v>
      </c>
    </row>
    <row r="245" spans="1:55" ht="14" customHeight="1">
      <c r="A245" s="8" t="s">
        <v>23</v>
      </c>
      <c r="B245" s="8" t="s">
        <v>1003</v>
      </c>
      <c r="C245" s="8" t="s">
        <v>255</v>
      </c>
      <c r="D245" s="8">
        <v>0.888736064688879</v>
      </c>
      <c r="E245" s="8">
        <v>0.25805530486718198</v>
      </c>
      <c r="F245" s="8">
        <v>5.7322832459104996E-4</v>
      </c>
      <c r="H245" s="8" t="s">
        <v>23</v>
      </c>
      <c r="I245" s="8" t="s">
        <v>1051</v>
      </c>
      <c r="J245" s="8" t="s">
        <v>256</v>
      </c>
      <c r="K245" s="8">
        <v>0.62003329964790499</v>
      </c>
      <c r="L245" s="8">
        <v>0.26761102276211102</v>
      </c>
      <c r="M245" s="8">
        <v>2.0508096427096102E-2</v>
      </c>
      <c r="O245" s="8" t="s">
        <v>23</v>
      </c>
      <c r="P245" s="8" t="s">
        <v>1052</v>
      </c>
      <c r="Q245" s="8" t="s">
        <v>255</v>
      </c>
      <c r="R245" s="8">
        <v>0.685127908911356</v>
      </c>
      <c r="S245" s="8">
        <v>0.26195008092893601</v>
      </c>
      <c r="T245" s="8">
        <v>8.9099438875291804E-3</v>
      </c>
      <c r="V245" s="8" t="s">
        <v>23</v>
      </c>
      <c r="W245" s="8" t="s">
        <v>1042</v>
      </c>
      <c r="X245" s="8" t="s">
        <v>255</v>
      </c>
      <c r="Y245" s="8">
        <v>0.52666373899764196</v>
      </c>
      <c r="Z245" s="8">
        <v>0.40081480512995898</v>
      </c>
      <c r="AA245" s="8">
        <v>0.188852010058877</v>
      </c>
      <c r="AC245" s="8" t="s">
        <v>23</v>
      </c>
      <c r="AD245" s="8" t="s">
        <v>1007</v>
      </c>
      <c r="AE245" s="8" t="s">
        <v>255</v>
      </c>
      <c r="AF245" s="8">
        <v>0.85029367720362803</v>
      </c>
      <c r="AG245" s="8">
        <v>0.17154390806873099</v>
      </c>
      <c r="AH245" s="55">
        <v>7.1696281385946196E-7</v>
      </c>
      <c r="AJ245" s="8" t="s">
        <v>23</v>
      </c>
      <c r="AK245" s="8" t="s">
        <v>1053</v>
      </c>
      <c r="AL245" s="8" t="s">
        <v>255</v>
      </c>
      <c r="AM245" s="8">
        <v>0.51962439437043095</v>
      </c>
      <c r="AN245" s="8">
        <v>0.19502330796748599</v>
      </c>
      <c r="AO245" s="8">
        <v>7.7120746472821404E-3</v>
      </c>
      <c r="AQ245" s="8" t="s">
        <v>23</v>
      </c>
      <c r="AR245" s="8" t="s">
        <v>1009</v>
      </c>
      <c r="AS245" s="8" t="s">
        <v>255</v>
      </c>
      <c r="AT245" s="8">
        <v>0.236217416996234</v>
      </c>
      <c r="AU245" s="8">
        <v>8.7696534429607703E-2</v>
      </c>
      <c r="AV245" s="8">
        <v>7.0689696927740296E-3</v>
      </c>
      <c r="AX245" s="8" t="s">
        <v>23</v>
      </c>
      <c r="AY245" s="8" t="s">
        <v>1013</v>
      </c>
      <c r="AZ245" s="8" t="s">
        <v>255</v>
      </c>
      <c r="BA245" s="8">
        <v>-3.15838713009979E-2</v>
      </c>
      <c r="BB245" s="8">
        <v>9.95992028091406E-2</v>
      </c>
      <c r="BC245" s="8">
        <v>0.75116038031141996</v>
      </c>
    </row>
    <row r="246" spans="1:55" ht="14" customHeight="1">
      <c r="A246" s="8" t="s">
        <v>23</v>
      </c>
      <c r="B246" s="8" t="s">
        <v>1003</v>
      </c>
      <c r="C246" s="8" t="s">
        <v>256</v>
      </c>
      <c r="D246" s="8">
        <v>0.89581696328109095</v>
      </c>
      <c r="E246" s="8">
        <v>0.25714135745835498</v>
      </c>
      <c r="F246" s="8">
        <v>4.9443564925540301E-4</v>
      </c>
      <c r="H246" s="8" t="s">
        <v>23</v>
      </c>
      <c r="I246" s="8" t="s">
        <v>1051</v>
      </c>
      <c r="J246" s="8" t="s">
        <v>257</v>
      </c>
      <c r="K246" s="8">
        <v>0.59690880808903801</v>
      </c>
      <c r="L246" s="8">
        <v>0.26783336781596301</v>
      </c>
      <c r="M246" s="8">
        <v>2.5836710982973299E-2</v>
      </c>
      <c r="O246" s="8" t="s">
        <v>23</v>
      </c>
      <c r="P246" s="8" t="s">
        <v>1052</v>
      </c>
      <c r="Q246" s="8" t="s">
        <v>256</v>
      </c>
      <c r="R246" s="8">
        <v>0.72353930731522798</v>
      </c>
      <c r="S246" s="8">
        <v>0.26183885974793703</v>
      </c>
      <c r="T246" s="8">
        <v>5.7220156716190204E-3</v>
      </c>
      <c r="V246" s="8" t="s">
        <v>23</v>
      </c>
      <c r="W246" s="8" t="s">
        <v>1042</v>
      </c>
      <c r="X246" s="8" t="s">
        <v>256</v>
      </c>
      <c r="Y246" s="8">
        <v>0.57381980390229503</v>
      </c>
      <c r="Z246" s="8">
        <v>0.400567689993439</v>
      </c>
      <c r="AA246" s="8">
        <v>0.15199607469510801</v>
      </c>
      <c r="AC246" s="8" t="s">
        <v>23</v>
      </c>
      <c r="AD246" s="8" t="s">
        <v>1007</v>
      </c>
      <c r="AE246" s="8" t="s">
        <v>256</v>
      </c>
      <c r="AF246" s="8">
        <v>0.86546737643991301</v>
      </c>
      <c r="AG246" s="8">
        <v>0.16954480805413799</v>
      </c>
      <c r="AH246" s="55">
        <v>3.31402433426854E-7</v>
      </c>
      <c r="AJ246" s="8" t="s">
        <v>23</v>
      </c>
      <c r="AK246" s="8" t="s">
        <v>1053</v>
      </c>
      <c r="AL246" s="8" t="s">
        <v>256</v>
      </c>
      <c r="AM246" s="8">
        <v>0.52976893981760897</v>
      </c>
      <c r="AN246" s="8">
        <v>0.19489826266242499</v>
      </c>
      <c r="AO246" s="8">
        <v>6.5641729901347902E-3</v>
      </c>
      <c r="AQ246" s="8" t="s">
        <v>23</v>
      </c>
      <c r="AR246" s="8" t="s">
        <v>1009</v>
      </c>
      <c r="AS246" s="8" t="s">
        <v>256</v>
      </c>
      <c r="AT246" s="8">
        <v>0.24276487882758599</v>
      </c>
      <c r="AU246" s="8">
        <v>8.6990758825745307E-2</v>
      </c>
      <c r="AV246" s="8">
        <v>5.2594628446190096E-3</v>
      </c>
      <c r="AX246" s="8" t="s">
        <v>23</v>
      </c>
      <c r="AY246" s="8" t="s">
        <v>1013</v>
      </c>
      <c r="AZ246" s="8" t="s">
        <v>256</v>
      </c>
      <c r="BA246" s="8">
        <v>-2.9011807724816999E-2</v>
      </c>
      <c r="BB246" s="8">
        <v>9.9268821286273401E-2</v>
      </c>
      <c r="BC246" s="8">
        <v>0.77009167493700503</v>
      </c>
    </row>
    <row r="247" spans="1:55" ht="14" customHeight="1">
      <c r="A247" s="8" t="s">
        <v>23</v>
      </c>
      <c r="B247" s="8" t="s">
        <v>1003</v>
      </c>
      <c r="C247" s="8" t="s">
        <v>257</v>
      </c>
      <c r="D247" s="8">
        <v>0.85467400353385503</v>
      </c>
      <c r="E247" s="8">
        <v>0.257169407342064</v>
      </c>
      <c r="F247" s="8">
        <v>8.8930777247149203E-4</v>
      </c>
      <c r="H247" s="8" t="s">
        <v>23</v>
      </c>
      <c r="I247" s="8" t="s">
        <v>1051</v>
      </c>
      <c r="J247" s="8" t="s">
        <v>258</v>
      </c>
      <c r="K247" s="8">
        <v>0.59221060307586504</v>
      </c>
      <c r="L247" s="8">
        <v>0.26849739387773403</v>
      </c>
      <c r="M247" s="8">
        <v>2.7408691141791001E-2</v>
      </c>
      <c r="O247" s="8" t="s">
        <v>23</v>
      </c>
      <c r="P247" s="8" t="s">
        <v>1052</v>
      </c>
      <c r="Q247" s="8" t="s">
        <v>257</v>
      </c>
      <c r="R247" s="8">
        <v>0.693273044030423</v>
      </c>
      <c r="S247" s="8">
        <v>0.26177501636723899</v>
      </c>
      <c r="T247" s="8">
        <v>8.0884657278487496E-3</v>
      </c>
      <c r="V247" s="8" t="s">
        <v>23</v>
      </c>
      <c r="W247" s="8" t="s">
        <v>1042</v>
      </c>
      <c r="X247" s="8" t="s">
        <v>257</v>
      </c>
      <c r="Y247" s="8">
        <v>0.56373151500558405</v>
      </c>
      <c r="Z247" s="8">
        <v>0.40075998683317499</v>
      </c>
      <c r="AA247" s="8">
        <v>0.15952936337254101</v>
      </c>
      <c r="AC247" s="8" t="s">
        <v>23</v>
      </c>
      <c r="AD247" s="8" t="s">
        <v>1007</v>
      </c>
      <c r="AE247" s="8" t="s">
        <v>257</v>
      </c>
      <c r="AF247" s="8">
        <v>0.84179729047259</v>
      </c>
      <c r="AG247" s="8">
        <v>0.17162773683044699</v>
      </c>
      <c r="AH247" s="55">
        <v>9.3529336858496397E-7</v>
      </c>
      <c r="AJ247" s="8" t="s">
        <v>23</v>
      </c>
      <c r="AK247" s="8" t="s">
        <v>1053</v>
      </c>
      <c r="AL247" s="8" t="s">
        <v>257</v>
      </c>
      <c r="AM247" s="8">
        <v>0.51721545770161204</v>
      </c>
      <c r="AN247" s="8">
        <v>0.19470576801214001</v>
      </c>
      <c r="AO247" s="8">
        <v>7.8981007375406292E-3</v>
      </c>
      <c r="AQ247" s="8" t="s">
        <v>23</v>
      </c>
      <c r="AR247" s="8" t="s">
        <v>1009</v>
      </c>
      <c r="AS247" s="8" t="s">
        <v>257</v>
      </c>
      <c r="AT247" s="8">
        <v>0.23664347011476999</v>
      </c>
      <c r="AU247" s="8">
        <v>8.7572832580273804E-2</v>
      </c>
      <c r="AV247" s="8">
        <v>6.8872468590625803E-3</v>
      </c>
      <c r="AX247" s="8" t="s">
        <v>23</v>
      </c>
      <c r="AY247" s="8" t="s">
        <v>1013</v>
      </c>
      <c r="AZ247" s="8" t="s">
        <v>257</v>
      </c>
      <c r="BA247" s="8">
        <v>-3.2534877005334702E-2</v>
      </c>
      <c r="BB247" s="8">
        <v>9.94995118617054E-2</v>
      </c>
      <c r="BC247" s="8">
        <v>0.74367900908565499</v>
      </c>
    </row>
    <row r="248" spans="1:55" ht="14" customHeight="1">
      <c r="A248" s="8" t="s">
        <v>23</v>
      </c>
      <c r="B248" s="8" t="s">
        <v>1003</v>
      </c>
      <c r="C248" s="8" t="s">
        <v>258</v>
      </c>
      <c r="D248" s="8">
        <v>0.85403190167478504</v>
      </c>
      <c r="E248" s="8">
        <v>0.258423381906837</v>
      </c>
      <c r="F248" s="8">
        <v>9.5051664370816803E-4</v>
      </c>
      <c r="H248" s="8" t="s">
        <v>23</v>
      </c>
      <c r="I248" s="8" t="s">
        <v>1051</v>
      </c>
      <c r="J248" s="8" t="s">
        <v>259</v>
      </c>
      <c r="K248" s="8">
        <v>0.61359104345357596</v>
      </c>
      <c r="L248" s="8">
        <v>0.26780879797712398</v>
      </c>
      <c r="M248" s="8">
        <v>2.1954541901650099E-2</v>
      </c>
      <c r="O248" s="8" t="s">
        <v>23</v>
      </c>
      <c r="P248" s="8" t="s">
        <v>1052</v>
      </c>
      <c r="Q248" s="8" t="s">
        <v>258</v>
      </c>
      <c r="R248" s="8">
        <v>0.70205987984145801</v>
      </c>
      <c r="S248" s="8">
        <v>0.26198904261685402</v>
      </c>
      <c r="T248" s="8">
        <v>7.3681579689863297E-3</v>
      </c>
      <c r="V248" s="8" t="s">
        <v>23</v>
      </c>
      <c r="W248" s="8" t="s">
        <v>1042</v>
      </c>
      <c r="X248" s="8" t="s">
        <v>258</v>
      </c>
      <c r="Y248" s="8">
        <v>0.59659244409210699</v>
      </c>
      <c r="Z248" s="8">
        <v>0.39922077537557399</v>
      </c>
      <c r="AA248" s="8">
        <v>0.13507311860433999</v>
      </c>
      <c r="AC248" s="8" t="s">
        <v>23</v>
      </c>
      <c r="AD248" s="8" t="s">
        <v>1007</v>
      </c>
      <c r="AE248" s="8" t="s">
        <v>258</v>
      </c>
      <c r="AF248" s="8">
        <v>0.82615948951343299</v>
      </c>
      <c r="AG248" s="8">
        <v>0.171567810054229</v>
      </c>
      <c r="AH248" s="55">
        <v>1.4694024129789E-6</v>
      </c>
      <c r="AJ248" s="8" t="s">
        <v>23</v>
      </c>
      <c r="AK248" s="8" t="s">
        <v>1053</v>
      </c>
      <c r="AL248" s="8" t="s">
        <v>258</v>
      </c>
      <c r="AM248" s="8">
        <v>0.50182483807451705</v>
      </c>
      <c r="AN248" s="8">
        <v>0.19505304467509599</v>
      </c>
      <c r="AO248" s="8">
        <v>1.0089089411357E-2</v>
      </c>
      <c r="AQ248" s="8" t="s">
        <v>23</v>
      </c>
      <c r="AR248" s="8" t="s">
        <v>1009</v>
      </c>
      <c r="AS248" s="8" t="s">
        <v>258</v>
      </c>
      <c r="AT248" s="8">
        <v>0.229784543777585</v>
      </c>
      <c r="AU248" s="8">
        <v>8.7802050895551306E-2</v>
      </c>
      <c r="AV248" s="8">
        <v>8.8686877879717504E-3</v>
      </c>
      <c r="AX248" s="8" t="s">
        <v>23</v>
      </c>
      <c r="AY248" s="8" t="s">
        <v>1013</v>
      </c>
      <c r="AZ248" s="8" t="s">
        <v>258</v>
      </c>
      <c r="BA248" s="8">
        <v>-3.5636460994696001E-2</v>
      </c>
      <c r="BB248" s="8">
        <v>9.9797706984258994E-2</v>
      </c>
      <c r="BC248" s="8">
        <v>0.72102669728827995</v>
      </c>
    </row>
    <row r="249" spans="1:55" ht="14" customHeight="1">
      <c r="A249" s="8" t="s">
        <v>23</v>
      </c>
      <c r="B249" s="8" t="s">
        <v>1003</v>
      </c>
      <c r="C249" s="8" t="s">
        <v>259</v>
      </c>
      <c r="D249" s="8">
        <v>0.88629742650714505</v>
      </c>
      <c r="E249" s="8">
        <v>0.25769785315877303</v>
      </c>
      <c r="F249" s="8">
        <v>5.8324395123116697E-4</v>
      </c>
      <c r="H249" s="8" t="s">
        <v>23</v>
      </c>
      <c r="I249" s="8" t="s">
        <v>1051</v>
      </c>
      <c r="J249" s="8" t="s">
        <v>260</v>
      </c>
      <c r="K249" s="8">
        <v>0.585658442531377</v>
      </c>
      <c r="L249" s="8">
        <v>0.267876932121836</v>
      </c>
      <c r="M249" s="8">
        <v>2.87939081996E-2</v>
      </c>
      <c r="O249" s="8" t="s">
        <v>23</v>
      </c>
      <c r="P249" s="8" t="s">
        <v>1052</v>
      </c>
      <c r="Q249" s="8" t="s">
        <v>259</v>
      </c>
      <c r="R249" s="8">
        <v>0.68162615813831495</v>
      </c>
      <c r="S249" s="8">
        <v>0.26167728149202601</v>
      </c>
      <c r="T249" s="8">
        <v>9.1918496747224604E-3</v>
      </c>
      <c r="V249" s="8" t="s">
        <v>23</v>
      </c>
      <c r="W249" s="8" t="s">
        <v>1042</v>
      </c>
      <c r="X249" s="8" t="s">
        <v>259</v>
      </c>
      <c r="Y249" s="8">
        <v>0.51742689967280797</v>
      </c>
      <c r="Z249" s="8">
        <v>0.39816998227077299</v>
      </c>
      <c r="AA249" s="8">
        <v>0.193768080152359</v>
      </c>
      <c r="AC249" s="8" t="s">
        <v>23</v>
      </c>
      <c r="AD249" s="8" t="s">
        <v>1007</v>
      </c>
      <c r="AE249" s="8" t="s">
        <v>259</v>
      </c>
      <c r="AF249" s="8">
        <v>0.85202964514059099</v>
      </c>
      <c r="AG249" s="8">
        <v>0.170941049443044</v>
      </c>
      <c r="AH249" s="55">
        <v>6.2171158431602196E-7</v>
      </c>
      <c r="AJ249" s="8" t="s">
        <v>23</v>
      </c>
      <c r="AK249" s="8" t="s">
        <v>1053</v>
      </c>
      <c r="AL249" s="8" t="s">
        <v>259</v>
      </c>
      <c r="AM249" s="8">
        <v>0.51985758346995603</v>
      </c>
      <c r="AN249" s="8">
        <v>0.19478114150340101</v>
      </c>
      <c r="AO249" s="8">
        <v>7.6092898309929298E-3</v>
      </c>
      <c r="AQ249" s="8" t="s">
        <v>23</v>
      </c>
      <c r="AR249" s="8" t="s">
        <v>1009</v>
      </c>
      <c r="AS249" s="8" t="s">
        <v>259</v>
      </c>
      <c r="AT249" s="8">
        <v>0.240066431873598</v>
      </c>
      <c r="AU249" s="8">
        <v>8.7123414792352194E-2</v>
      </c>
      <c r="AV249" s="8">
        <v>5.8606899862894803E-3</v>
      </c>
      <c r="AX249" s="8" t="s">
        <v>23</v>
      </c>
      <c r="AY249" s="8" t="s">
        <v>1013</v>
      </c>
      <c r="AZ249" s="8" t="s">
        <v>259</v>
      </c>
      <c r="BA249" s="8">
        <v>-3.4247848943911099E-2</v>
      </c>
      <c r="BB249" s="8">
        <v>9.9569298335884598E-2</v>
      </c>
      <c r="BC249" s="8">
        <v>0.730876420296239</v>
      </c>
    </row>
    <row r="250" spans="1:55" ht="14" customHeight="1">
      <c r="A250" s="8" t="s">
        <v>23</v>
      </c>
      <c r="B250" s="8" t="s">
        <v>1003</v>
      </c>
      <c r="C250" s="8" t="s">
        <v>260</v>
      </c>
      <c r="D250" s="8">
        <v>0.86107364362729599</v>
      </c>
      <c r="E250" s="8">
        <v>0.258316207582381</v>
      </c>
      <c r="F250" s="8">
        <v>8.5788643297879104E-4</v>
      </c>
      <c r="H250" s="8" t="s">
        <v>23</v>
      </c>
      <c r="I250" s="8" t="s">
        <v>1051</v>
      </c>
      <c r="J250" s="8" t="s">
        <v>261</v>
      </c>
      <c r="K250" s="8">
        <v>0.60984252676497397</v>
      </c>
      <c r="L250" s="8">
        <v>0.26759736230873199</v>
      </c>
      <c r="M250" s="8">
        <v>2.2669700464023501E-2</v>
      </c>
      <c r="O250" s="8" t="s">
        <v>23</v>
      </c>
      <c r="P250" s="8" t="s">
        <v>1052</v>
      </c>
      <c r="Q250" s="8" t="s">
        <v>260</v>
      </c>
      <c r="R250" s="8">
        <v>0.67010510729947104</v>
      </c>
      <c r="S250" s="8">
        <v>0.26172607219647698</v>
      </c>
      <c r="T250" s="8">
        <v>1.04572819972293E-2</v>
      </c>
      <c r="V250" s="8" t="s">
        <v>23</v>
      </c>
      <c r="W250" s="8" t="s">
        <v>1042</v>
      </c>
      <c r="X250" s="8" t="s">
        <v>260</v>
      </c>
      <c r="Y250" s="8">
        <v>0.51272840969021904</v>
      </c>
      <c r="Z250" s="8">
        <v>0.39795523688055801</v>
      </c>
      <c r="AA250" s="8">
        <v>0.19760423867766</v>
      </c>
      <c r="AC250" s="8" t="s">
        <v>23</v>
      </c>
      <c r="AD250" s="8" t="s">
        <v>1007</v>
      </c>
      <c r="AE250" s="8" t="s">
        <v>260</v>
      </c>
      <c r="AF250" s="8">
        <v>0.82486143176214399</v>
      </c>
      <c r="AG250" s="8">
        <v>0.17105399121384701</v>
      </c>
      <c r="AH250" s="55">
        <v>1.41963184467507E-6</v>
      </c>
      <c r="AJ250" s="8" t="s">
        <v>23</v>
      </c>
      <c r="AK250" s="8" t="s">
        <v>1053</v>
      </c>
      <c r="AL250" s="8" t="s">
        <v>260</v>
      </c>
      <c r="AM250" s="8">
        <v>0.49229662357559001</v>
      </c>
      <c r="AN250" s="8">
        <v>0.19483808885177001</v>
      </c>
      <c r="AO250" s="8">
        <v>1.15141114116953E-2</v>
      </c>
      <c r="AQ250" s="8" t="s">
        <v>23</v>
      </c>
      <c r="AR250" s="8" t="s">
        <v>1009</v>
      </c>
      <c r="AS250" s="8" t="s">
        <v>260</v>
      </c>
      <c r="AT250" s="8">
        <v>0.227900668024447</v>
      </c>
      <c r="AU250" s="8">
        <v>8.7599928673258207E-2</v>
      </c>
      <c r="AV250" s="8">
        <v>9.2787866516103792E-3</v>
      </c>
      <c r="AX250" s="8" t="s">
        <v>23</v>
      </c>
      <c r="AY250" s="8" t="s">
        <v>1013</v>
      </c>
      <c r="AZ250" s="8" t="s">
        <v>260</v>
      </c>
      <c r="BA250" s="8">
        <v>-4.5169291642455998E-2</v>
      </c>
      <c r="BB250" s="8">
        <v>9.9372158219867099E-2</v>
      </c>
      <c r="BC250" s="8">
        <v>0.64943535095080795</v>
      </c>
    </row>
    <row r="251" spans="1:55" ht="14" customHeight="1">
      <c r="A251" s="8" t="s">
        <v>23</v>
      </c>
      <c r="B251" s="8" t="s">
        <v>1003</v>
      </c>
      <c r="C251" s="8" t="s">
        <v>261</v>
      </c>
      <c r="D251" s="8">
        <v>0.87890745899795597</v>
      </c>
      <c r="E251" s="8">
        <v>0.25781313956158902</v>
      </c>
      <c r="F251" s="8">
        <v>6.51806553439252E-4</v>
      </c>
      <c r="H251" s="8" t="s">
        <v>23</v>
      </c>
      <c r="I251" s="8" t="s">
        <v>1051</v>
      </c>
      <c r="J251" s="8" t="s">
        <v>262</v>
      </c>
      <c r="K251" s="8">
        <v>0.61389051804769401</v>
      </c>
      <c r="L251" s="8">
        <v>0.26716126657927303</v>
      </c>
      <c r="M251" s="8">
        <v>2.15716062194884E-2</v>
      </c>
      <c r="O251" s="8" t="s">
        <v>23</v>
      </c>
      <c r="P251" s="8" t="s">
        <v>1052</v>
      </c>
      <c r="Q251" s="8" t="s">
        <v>261</v>
      </c>
      <c r="R251" s="8">
        <v>0.690088399970475</v>
      </c>
      <c r="S251" s="8">
        <v>0.26165242575291298</v>
      </c>
      <c r="T251" s="8">
        <v>8.3538330506851693E-3</v>
      </c>
      <c r="V251" s="8" t="s">
        <v>23</v>
      </c>
      <c r="W251" s="8" t="s">
        <v>1042</v>
      </c>
      <c r="X251" s="8" t="s">
        <v>261</v>
      </c>
      <c r="Y251" s="8">
        <v>0.5374586684371</v>
      </c>
      <c r="Z251" s="8">
        <v>0.40023281763836299</v>
      </c>
      <c r="AA251" s="8">
        <v>0.17931567053360001</v>
      </c>
      <c r="AC251" s="8" t="s">
        <v>23</v>
      </c>
      <c r="AD251" s="8" t="s">
        <v>1007</v>
      </c>
      <c r="AE251" s="8" t="s">
        <v>261</v>
      </c>
      <c r="AF251" s="8">
        <v>0.84572457936633405</v>
      </c>
      <c r="AG251" s="8">
        <v>0.17136086772027301</v>
      </c>
      <c r="AH251" s="55">
        <v>8.0010211462667999E-7</v>
      </c>
      <c r="AJ251" s="8" t="s">
        <v>23</v>
      </c>
      <c r="AK251" s="8" t="s">
        <v>1053</v>
      </c>
      <c r="AL251" s="8" t="s">
        <v>261</v>
      </c>
      <c r="AM251" s="8">
        <v>0.51301837715159904</v>
      </c>
      <c r="AN251" s="8">
        <v>0.19468223323947301</v>
      </c>
      <c r="AO251" s="8">
        <v>8.4098212149482394E-3</v>
      </c>
      <c r="AQ251" s="8" t="s">
        <v>23</v>
      </c>
      <c r="AR251" s="8" t="s">
        <v>1009</v>
      </c>
      <c r="AS251" s="8" t="s">
        <v>261</v>
      </c>
      <c r="AT251" s="8">
        <v>0.236007356686944</v>
      </c>
      <c r="AU251" s="8">
        <v>8.7540939636541595E-2</v>
      </c>
      <c r="AV251" s="8">
        <v>7.0184926862811997E-3</v>
      </c>
      <c r="AX251" s="8" t="s">
        <v>23</v>
      </c>
      <c r="AY251" s="8" t="s">
        <v>1013</v>
      </c>
      <c r="AZ251" s="8" t="s">
        <v>261</v>
      </c>
      <c r="BA251" s="8">
        <v>-3.3900495999381802E-2</v>
      </c>
      <c r="BB251" s="8">
        <v>9.9512105149876698E-2</v>
      </c>
      <c r="BC251" s="8">
        <v>0.73335424141148198</v>
      </c>
    </row>
    <row r="252" spans="1:55" ht="14" customHeight="1">
      <c r="A252" s="8" t="s">
        <v>23</v>
      </c>
      <c r="B252" s="8" t="s">
        <v>1003</v>
      </c>
      <c r="C252" s="8" t="s">
        <v>262</v>
      </c>
      <c r="D252" s="8">
        <v>0.89005890296018697</v>
      </c>
      <c r="E252" s="8">
        <v>0.25638170067805399</v>
      </c>
      <c r="F252" s="8">
        <v>5.1733510069876699E-4</v>
      </c>
      <c r="H252" s="8" t="s">
        <v>23</v>
      </c>
      <c r="I252" s="8" t="s">
        <v>1051</v>
      </c>
      <c r="J252" s="8" t="s">
        <v>263</v>
      </c>
      <c r="K252" s="8">
        <v>0.59458881341929104</v>
      </c>
      <c r="L252" s="8">
        <v>0.26812655213783299</v>
      </c>
      <c r="M252" s="8">
        <v>2.65843141427521E-2</v>
      </c>
      <c r="O252" s="8" t="s">
        <v>23</v>
      </c>
      <c r="P252" s="8" t="s">
        <v>1052</v>
      </c>
      <c r="Q252" s="8" t="s">
        <v>262</v>
      </c>
      <c r="R252" s="8">
        <v>0.72621480273958405</v>
      </c>
      <c r="S252" s="8">
        <v>0.26170284556838902</v>
      </c>
      <c r="T252" s="8">
        <v>5.5208579059071502E-3</v>
      </c>
      <c r="V252" s="8" t="s">
        <v>23</v>
      </c>
      <c r="W252" s="8" t="s">
        <v>1042</v>
      </c>
      <c r="X252" s="8" t="s">
        <v>262</v>
      </c>
      <c r="Y252" s="8">
        <v>0.59629486177858504</v>
      </c>
      <c r="Z252" s="8">
        <v>0.39674325117880499</v>
      </c>
      <c r="AA252" s="8">
        <v>0.132845702892464</v>
      </c>
      <c r="AC252" s="8" t="s">
        <v>23</v>
      </c>
      <c r="AD252" s="8" t="s">
        <v>1007</v>
      </c>
      <c r="AE252" s="8" t="s">
        <v>262</v>
      </c>
      <c r="AF252" s="8">
        <v>0.85268175186024198</v>
      </c>
      <c r="AG252" s="8">
        <v>0.17062160709792801</v>
      </c>
      <c r="AH252" s="55">
        <v>5.8077861636989595E-7</v>
      </c>
      <c r="AJ252" s="8" t="s">
        <v>23</v>
      </c>
      <c r="AK252" s="8" t="s">
        <v>1053</v>
      </c>
      <c r="AL252" s="8" t="s">
        <v>262</v>
      </c>
      <c r="AM252" s="8">
        <v>0.51854237719937801</v>
      </c>
      <c r="AN252" s="8">
        <v>0.194695994450968</v>
      </c>
      <c r="AO252" s="8">
        <v>7.7368313289849404E-3</v>
      </c>
      <c r="AQ252" s="8" t="s">
        <v>23</v>
      </c>
      <c r="AR252" s="8" t="s">
        <v>1009</v>
      </c>
      <c r="AS252" s="8" t="s">
        <v>262</v>
      </c>
      <c r="AT252" s="8">
        <v>0.23285569333886499</v>
      </c>
      <c r="AU252" s="8">
        <v>8.7705249964818502E-2</v>
      </c>
      <c r="AV252" s="8">
        <v>7.93130872178896E-3</v>
      </c>
      <c r="AX252" s="8" t="s">
        <v>23</v>
      </c>
      <c r="AY252" s="8" t="s">
        <v>1013</v>
      </c>
      <c r="AZ252" s="8" t="s">
        <v>262</v>
      </c>
      <c r="BA252" s="8">
        <v>-3.8693245918763601E-2</v>
      </c>
      <c r="BB252" s="8">
        <v>9.9688447336786806E-2</v>
      </c>
      <c r="BC252" s="8">
        <v>0.69791115555829597</v>
      </c>
    </row>
    <row r="253" spans="1:55" ht="14" customHeight="1">
      <c r="A253" s="8" t="s">
        <v>23</v>
      </c>
      <c r="B253" s="8" t="s">
        <v>1003</v>
      </c>
      <c r="C253" s="8" t="s">
        <v>263</v>
      </c>
      <c r="D253" s="8">
        <v>0.86592982306907196</v>
      </c>
      <c r="E253" s="8">
        <v>0.25835629561412499</v>
      </c>
      <c r="F253" s="8">
        <v>8.0320339887503603E-4</v>
      </c>
      <c r="H253" s="8" t="s">
        <v>23</v>
      </c>
      <c r="I253" s="8" t="s">
        <v>1051</v>
      </c>
      <c r="J253" s="8" t="s">
        <v>264</v>
      </c>
      <c r="K253" s="8">
        <v>0.58861625537224205</v>
      </c>
      <c r="L253" s="8">
        <v>0.26736199659110799</v>
      </c>
      <c r="M253" s="8">
        <v>2.7695669355656299E-2</v>
      </c>
      <c r="O253" s="8" t="s">
        <v>23</v>
      </c>
      <c r="P253" s="8" t="s">
        <v>1052</v>
      </c>
      <c r="Q253" s="8" t="s">
        <v>263</v>
      </c>
      <c r="R253" s="8">
        <v>0.70207798952070899</v>
      </c>
      <c r="S253" s="8">
        <v>0.26167950757775199</v>
      </c>
      <c r="T253" s="8">
        <v>7.2971768469945204E-3</v>
      </c>
      <c r="V253" s="8" t="s">
        <v>23</v>
      </c>
      <c r="W253" s="8" t="s">
        <v>1042</v>
      </c>
      <c r="X253" s="8" t="s">
        <v>263</v>
      </c>
      <c r="Y253" s="8">
        <v>0.59148509132225502</v>
      </c>
      <c r="Z253" s="8">
        <v>0.39685031408523602</v>
      </c>
      <c r="AA253" s="8">
        <v>0.13610625812277</v>
      </c>
      <c r="AC253" s="8" t="s">
        <v>23</v>
      </c>
      <c r="AD253" s="8" t="s">
        <v>1007</v>
      </c>
      <c r="AE253" s="8" t="s">
        <v>263</v>
      </c>
      <c r="AF253" s="8">
        <v>0.841830060270781</v>
      </c>
      <c r="AG253" s="8">
        <v>0.171667049007203</v>
      </c>
      <c r="AH253" s="55">
        <v>9.3974584900911901E-7</v>
      </c>
      <c r="AJ253" s="8" t="s">
        <v>23</v>
      </c>
      <c r="AK253" s="8" t="s">
        <v>1053</v>
      </c>
      <c r="AL253" s="8" t="s">
        <v>263</v>
      </c>
      <c r="AM253" s="8">
        <v>0.52036300147534498</v>
      </c>
      <c r="AN253" s="8">
        <v>0.194789271789086</v>
      </c>
      <c r="AO253" s="8">
        <v>7.5532177592752704E-3</v>
      </c>
      <c r="AQ253" s="8" t="s">
        <v>23</v>
      </c>
      <c r="AR253" s="8" t="s">
        <v>1009</v>
      </c>
      <c r="AS253" s="8" t="s">
        <v>263</v>
      </c>
      <c r="AT253" s="8">
        <v>0.230299438934985</v>
      </c>
      <c r="AU253" s="8">
        <v>8.7697269523597604E-2</v>
      </c>
      <c r="AV253" s="8">
        <v>8.6376269546240905E-3</v>
      </c>
      <c r="AX253" s="8" t="s">
        <v>23</v>
      </c>
      <c r="AY253" s="8" t="s">
        <v>1013</v>
      </c>
      <c r="AZ253" s="8" t="s">
        <v>263</v>
      </c>
      <c r="BA253" s="8">
        <v>-3.8825391867915698E-2</v>
      </c>
      <c r="BB253" s="8">
        <v>9.9696838776276706E-2</v>
      </c>
      <c r="BC253" s="8">
        <v>0.69695473049440204</v>
      </c>
    </row>
    <row r="254" spans="1:55" ht="14" customHeight="1">
      <c r="A254" s="8" t="s">
        <v>23</v>
      </c>
      <c r="B254" s="8" t="s">
        <v>1003</v>
      </c>
      <c r="C254" s="8" t="s">
        <v>264</v>
      </c>
      <c r="D254" s="8">
        <v>0.853338423737104</v>
      </c>
      <c r="E254" s="8">
        <v>0.257116643187211</v>
      </c>
      <c r="F254" s="8">
        <v>9.0380343056969904E-4</v>
      </c>
      <c r="H254" s="8" t="s">
        <v>23</v>
      </c>
      <c r="I254" s="8" t="s">
        <v>1051</v>
      </c>
      <c r="J254" s="8" t="s">
        <v>265</v>
      </c>
      <c r="K254" s="8">
        <v>0.60085479386633001</v>
      </c>
      <c r="L254" s="8">
        <v>0.26810263069356099</v>
      </c>
      <c r="M254" s="8">
        <v>2.5017185636451399E-2</v>
      </c>
      <c r="O254" s="8" t="s">
        <v>23</v>
      </c>
      <c r="P254" s="8" t="s">
        <v>1052</v>
      </c>
      <c r="Q254" s="8" t="s">
        <v>264</v>
      </c>
      <c r="R254" s="8">
        <v>0.69270498071761299</v>
      </c>
      <c r="S254" s="8">
        <v>0.261646240189222</v>
      </c>
      <c r="T254" s="8">
        <v>8.1092513105207008E-3</v>
      </c>
      <c r="V254" s="8" t="s">
        <v>23</v>
      </c>
      <c r="W254" s="8" t="s">
        <v>1042</v>
      </c>
      <c r="X254" s="8" t="s">
        <v>264</v>
      </c>
      <c r="Y254" s="8">
        <v>0.54478889310461398</v>
      </c>
      <c r="Z254" s="8">
        <v>0.40064358111555998</v>
      </c>
      <c r="AA254" s="8">
        <v>0.17389815920725299</v>
      </c>
      <c r="AC254" s="8" t="s">
        <v>23</v>
      </c>
      <c r="AD254" s="8" t="s">
        <v>1007</v>
      </c>
      <c r="AE254" s="8" t="s">
        <v>264</v>
      </c>
      <c r="AF254" s="8">
        <v>0.83464912791768098</v>
      </c>
      <c r="AG254" s="8">
        <v>0.171547122265753</v>
      </c>
      <c r="AH254" s="55">
        <v>1.14212898016483E-6</v>
      </c>
      <c r="AJ254" s="8" t="s">
        <v>23</v>
      </c>
      <c r="AK254" s="8" t="s">
        <v>1053</v>
      </c>
      <c r="AL254" s="8" t="s">
        <v>264</v>
      </c>
      <c r="AM254" s="8">
        <v>0.49936817780301601</v>
      </c>
      <c r="AN254" s="8">
        <v>0.194680270215252</v>
      </c>
      <c r="AO254" s="8">
        <v>1.0315551551649199E-2</v>
      </c>
      <c r="AQ254" s="8" t="s">
        <v>23</v>
      </c>
      <c r="AR254" s="8" t="s">
        <v>1009</v>
      </c>
      <c r="AS254" s="8" t="s">
        <v>264</v>
      </c>
      <c r="AT254" s="8">
        <v>0.23075091196712799</v>
      </c>
      <c r="AU254" s="8">
        <v>8.76887136716583E-2</v>
      </c>
      <c r="AV254" s="8">
        <v>8.5014396527440007E-3</v>
      </c>
      <c r="AX254" s="8" t="s">
        <v>23</v>
      </c>
      <c r="AY254" s="8" t="s">
        <v>1013</v>
      </c>
      <c r="AZ254" s="8" t="s">
        <v>264</v>
      </c>
      <c r="BA254" s="8">
        <v>-4.0954012608899103E-2</v>
      </c>
      <c r="BB254" s="8">
        <v>9.9609893206466904E-2</v>
      </c>
      <c r="BC254" s="8">
        <v>0.68096692836068895</v>
      </c>
    </row>
    <row r="255" spans="1:55" ht="14" customHeight="1">
      <c r="A255" s="8" t="s">
        <v>23</v>
      </c>
      <c r="B255" s="8" t="s">
        <v>1003</v>
      </c>
      <c r="C255" s="8" t="s">
        <v>265</v>
      </c>
      <c r="D255" s="8">
        <v>0.86873304204796498</v>
      </c>
      <c r="E255" s="8">
        <v>0.25832244843954499</v>
      </c>
      <c r="F255" s="8">
        <v>7.7106150452844005E-4</v>
      </c>
      <c r="H255" s="8" t="s">
        <v>23</v>
      </c>
      <c r="I255" s="8" t="s">
        <v>1051</v>
      </c>
      <c r="J255" s="8" t="s">
        <v>266</v>
      </c>
      <c r="K255" s="8">
        <v>0.61056833681326605</v>
      </c>
      <c r="L255" s="8">
        <v>0.26755649331502701</v>
      </c>
      <c r="M255" s="8">
        <v>2.24883651591412E-2</v>
      </c>
      <c r="O255" s="8" t="s">
        <v>23</v>
      </c>
      <c r="P255" s="8" t="s">
        <v>1052</v>
      </c>
      <c r="Q255" s="8" t="s">
        <v>265</v>
      </c>
      <c r="R255" s="8">
        <v>0.66708499168680702</v>
      </c>
      <c r="S255" s="8">
        <v>0.26189558975466798</v>
      </c>
      <c r="T255" s="8">
        <v>1.08609542753494E-2</v>
      </c>
      <c r="V255" s="8" t="s">
        <v>23</v>
      </c>
      <c r="W255" s="8" t="s">
        <v>1042</v>
      </c>
      <c r="X255" s="8" t="s">
        <v>265</v>
      </c>
      <c r="Y255" s="8">
        <v>0.51303776087537101</v>
      </c>
      <c r="Z255" s="8">
        <v>0.39935138787778002</v>
      </c>
      <c r="AA255" s="8">
        <v>0.19890498798856199</v>
      </c>
      <c r="AC255" s="8" t="s">
        <v>23</v>
      </c>
      <c r="AD255" s="8" t="s">
        <v>1007</v>
      </c>
      <c r="AE255" s="8" t="s">
        <v>265</v>
      </c>
      <c r="AF255" s="8">
        <v>0.81807032033121696</v>
      </c>
      <c r="AG255" s="8">
        <v>0.170334560506755</v>
      </c>
      <c r="AH255" s="55">
        <v>1.5651955160543199E-6</v>
      </c>
      <c r="AJ255" s="8" t="s">
        <v>23</v>
      </c>
      <c r="AK255" s="8" t="s">
        <v>1053</v>
      </c>
      <c r="AL255" s="8" t="s">
        <v>265</v>
      </c>
      <c r="AM255" s="8">
        <v>0.48651555699715898</v>
      </c>
      <c r="AN255" s="8">
        <v>0.19483057316202801</v>
      </c>
      <c r="AO255" s="8">
        <v>1.2520615065944599E-2</v>
      </c>
      <c r="AQ255" s="8" t="s">
        <v>23</v>
      </c>
      <c r="AR255" s="8" t="s">
        <v>1009</v>
      </c>
      <c r="AS255" s="8" t="s">
        <v>265</v>
      </c>
      <c r="AT255" s="8">
        <v>0.22931628780362201</v>
      </c>
      <c r="AU255" s="8">
        <v>8.7732349074634494E-2</v>
      </c>
      <c r="AV255" s="8">
        <v>8.9537032663380405E-3</v>
      </c>
      <c r="AX255" s="8" t="s">
        <v>23</v>
      </c>
      <c r="AY255" s="8" t="s">
        <v>1013</v>
      </c>
      <c r="AZ255" s="8" t="s">
        <v>265</v>
      </c>
      <c r="BA255" s="8">
        <v>-3.7037483723838298E-2</v>
      </c>
      <c r="BB255" s="8">
        <v>9.9753233329074001E-2</v>
      </c>
      <c r="BC255" s="8">
        <v>0.71042075605404098</v>
      </c>
    </row>
    <row r="256" spans="1:55" ht="14" customHeight="1">
      <c r="A256" s="8" t="s">
        <v>23</v>
      </c>
      <c r="B256" s="8" t="s">
        <v>1003</v>
      </c>
      <c r="C256" s="8" t="s">
        <v>266</v>
      </c>
      <c r="D256" s="8">
        <v>0.87057833322913403</v>
      </c>
      <c r="E256" s="8">
        <v>0.258174923478725</v>
      </c>
      <c r="F256" s="8">
        <v>7.4611340007369104E-4</v>
      </c>
      <c r="H256" s="8" t="s">
        <v>23</v>
      </c>
      <c r="I256" s="8" t="s">
        <v>1051</v>
      </c>
      <c r="J256" s="8" t="s">
        <v>267</v>
      </c>
      <c r="K256" s="8">
        <v>0.58886037681341197</v>
      </c>
      <c r="L256" s="8">
        <v>0.267760125598481</v>
      </c>
      <c r="M256" s="8">
        <v>2.7863091559690901E-2</v>
      </c>
      <c r="O256" s="8" t="s">
        <v>23</v>
      </c>
      <c r="P256" s="8" t="s">
        <v>1052</v>
      </c>
      <c r="Q256" s="8" t="s">
        <v>266</v>
      </c>
      <c r="R256" s="8">
        <v>0.68603317031758004</v>
      </c>
      <c r="S256" s="8">
        <v>0.261729017267542</v>
      </c>
      <c r="T256" s="8">
        <v>8.7631576119725392E-3</v>
      </c>
      <c r="V256" s="8" t="s">
        <v>23</v>
      </c>
      <c r="W256" s="8" t="s">
        <v>1042</v>
      </c>
      <c r="X256" s="8" t="s">
        <v>266</v>
      </c>
      <c r="Y256" s="8">
        <v>0.55908960427513599</v>
      </c>
      <c r="Z256" s="8">
        <v>0.40091441412251699</v>
      </c>
      <c r="AA256" s="8">
        <v>0.16315579053051099</v>
      </c>
      <c r="AC256" s="8" t="s">
        <v>23</v>
      </c>
      <c r="AD256" s="8" t="s">
        <v>1007</v>
      </c>
      <c r="AE256" s="8" t="s">
        <v>266</v>
      </c>
      <c r="AF256" s="8">
        <v>0.84497712193561803</v>
      </c>
      <c r="AG256" s="8">
        <v>0.17148914626485601</v>
      </c>
      <c r="AH256" s="55">
        <v>8.33770472005464E-7</v>
      </c>
      <c r="AJ256" s="8" t="s">
        <v>23</v>
      </c>
      <c r="AK256" s="8" t="s">
        <v>1053</v>
      </c>
      <c r="AL256" s="8" t="s">
        <v>266</v>
      </c>
      <c r="AM256" s="8">
        <v>0.51512966977875196</v>
      </c>
      <c r="AN256" s="8">
        <v>0.19473723650305499</v>
      </c>
      <c r="AO256" s="8">
        <v>8.1629349488481408E-3</v>
      </c>
      <c r="AQ256" s="8" t="s">
        <v>23</v>
      </c>
      <c r="AR256" s="8" t="s">
        <v>1009</v>
      </c>
      <c r="AS256" s="8" t="s">
        <v>266</v>
      </c>
      <c r="AT256" s="8">
        <v>0.229961869856701</v>
      </c>
      <c r="AU256" s="8">
        <v>8.7693068759903403E-2</v>
      </c>
      <c r="AV256" s="8">
        <v>8.7325842329654107E-3</v>
      </c>
      <c r="AX256" s="8" t="s">
        <v>23</v>
      </c>
      <c r="AY256" s="8" t="s">
        <v>1013</v>
      </c>
      <c r="AZ256" s="8" t="s">
        <v>266</v>
      </c>
      <c r="BA256" s="8">
        <v>-4.5848367481406103E-2</v>
      </c>
      <c r="BB256" s="8">
        <v>9.9298150349162798E-2</v>
      </c>
      <c r="BC256" s="8">
        <v>0.644279053460863</v>
      </c>
    </row>
    <row r="257" spans="1:55" ht="14" customHeight="1">
      <c r="A257" s="8" t="s">
        <v>23</v>
      </c>
      <c r="B257" s="8" t="s">
        <v>1003</v>
      </c>
      <c r="C257" s="8" t="s">
        <v>267</v>
      </c>
      <c r="D257" s="8">
        <v>0.86046524169190797</v>
      </c>
      <c r="E257" s="8">
        <v>0.25814216512489702</v>
      </c>
      <c r="F257" s="8">
        <v>8.58223936681586E-4</v>
      </c>
      <c r="H257" s="8" t="s">
        <v>23</v>
      </c>
      <c r="I257" s="8" t="s">
        <v>1051</v>
      </c>
      <c r="J257" s="8" t="s">
        <v>268</v>
      </c>
      <c r="K257" s="8">
        <v>0.57563335338731303</v>
      </c>
      <c r="L257" s="8">
        <v>0.26817072783564699</v>
      </c>
      <c r="M257" s="8">
        <v>3.1831656714447001E-2</v>
      </c>
      <c r="O257" s="8" t="s">
        <v>23</v>
      </c>
      <c r="P257" s="8" t="s">
        <v>1052</v>
      </c>
      <c r="Q257" s="8" t="s">
        <v>267</v>
      </c>
      <c r="R257" s="8">
        <v>0.71379284134955101</v>
      </c>
      <c r="S257" s="8">
        <v>0.261980137101755</v>
      </c>
      <c r="T257" s="8">
        <v>6.4378121445741497E-3</v>
      </c>
      <c r="V257" s="8" t="s">
        <v>23</v>
      </c>
      <c r="W257" s="8" t="s">
        <v>1042</v>
      </c>
      <c r="X257" s="8" t="s">
        <v>267</v>
      </c>
      <c r="Y257" s="8">
        <v>0.55558218933778503</v>
      </c>
      <c r="Z257" s="8">
        <v>0.40138191002190698</v>
      </c>
      <c r="AA257" s="8">
        <v>0.166305346149451</v>
      </c>
      <c r="AC257" s="8" t="s">
        <v>23</v>
      </c>
      <c r="AD257" s="8" t="s">
        <v>1007</v>
      </c>
      <c r="AE257" s="8" t="s">
        <v>267</v>
      </c>
      <c r="AF257" s="8">
        <v>0.82727900551493205</v>
      </c>
      <c r="AG257" s="8">
        <v>0.17142474881573999</v>
      </c>
      <c r="AH257" s="55">
        <v>1.3937116600337501E-6</v>
      </c>
      <c r="AJ257" s="8" t="s">
        <v>23</v>
      </c>
      <c r="AK257" s="8" t="s">
        <v>1053</v>
      </c>
      <c r="AL257" s="8" t="s">
        <v>267</v>
      </c>
      <c r="AM257" s="8">
        <v>0.48483135738975403</v>
      </c>
      <c r="AN257" s="8">
        <v>0.19487142289772999</v>
      </c>
      <c r="AO257" s="8">
        <v>1.2847993967612201E-2</v>
      </c>
      <c r="AQ257" s="8" t="s">
        <v>23</v>
      </c>
      <c r="AR257" s="8" t="s">
        <v>1009</v>
      </c>
      <c r="AS257" s="8" t="s">
        <v>267</v>
      </c>
      <c r="AT257" s="8">
        <v>0.22606652002429001</v>
      </c>
      <c r="AU257" s="8">
        <v>8.7613779323100993E-2</v>
      </c>
      <c r="AV257" s="8">
        <v>9.8725334198908592E-3</v>
      </c>
      <c r="AX257" s="8" t="s">
        <v>23</v>
      </c>
      <c r="AY257" s="8" t="s">
        <v>1013</v>
      </c>
      <c r="AZ257" s="8" t="s">
        <v>267</v>
      </c>
      <c r="BA257" s="8">
        <v>-4.1862084415344399E-2</v>
      </c>
      <c r="BB257" s="8">
        <v>9.9720618389731397E-2</v>
      </c>
      <c r="BC257" s="8">
        <v>0.67463618917786095</v>
      </c>
    </row>
    <row r="258" spans="1:55" ht="14" customHeight="1">
      <c r="A258" s="8" t="s">
        <v>23</v>
      </c>
      <c r="B258" s="8" t="s">
        <v>1003</v>
      </c>
      <c r="C258" s="8" t="s">
        <v>268</v>
      </c>
      <c r="D258" s="8">
        <v>0.83739281314602898</v>
      </c>
      <c r="E258" s="8">
        <v>0.25784309765387198</v>
      </c>
      <c r="F258" s="8">
        <v>1.16348550836113E-3</v>
      </c>
      <c r="H258" s="8" t="s">
        <v>23</v>
      </c>
      <c r="I258" s="8" t="s">
        <v>1051</v>
      </c>
      <c r="J258" s="8" t="s">
        <v>269</v>
      </c>
      <c r="K258" s="8">
        <v>0.59338755177890901</v>
      </c>
      <c r="L258" s="8">
        <v>0.26820369766378899</v>
      </c>
      <c r="M258" s="8">
        <v>2.6935515067888102E-2</v>
      </c>
      <c r="O258" s="8" t="s">
        <v>23</v>
      </c>
      <c r="P258" s="8" t="s">
        <v>1052</v>
      </c>
      <c r="Q258" s="8" t="s">
        <v>268</v>
      </c>
      <c r="R258" s="8">
        <v>0.668772984419573</v>
      </c>
      <c r="S258" s="8">
        <v>0.26227216524040198</v>
      </c>
      <c r="T258" s="8">
        <v>1.0774770556842001E-2</v>
      </c>
      <c r="V258" s="8" t="s">
        <v>23</v>
      </c>
      <c r="W258" s="8" t="s">
        <v>1042</v>
      </c>
      <c r="X258" s="8" t="s">
        <v>268</v>
      </c>
      <c r="Y258" s="8">
        <v>0.55504285158133804</v>
      </c>
      <c r="Z258" s="8">
        <v>0.40193893139055398</v>
      </c>
      <c r="AA258" s="8">
        <v>0.16730559295002501</v>
      </c>
      <c r="AC258" s="8" t="s">
        <v>23</v>
      </c>
      <c r="AD258" s="8" t="s">
        <v>1007</v>
      </c>
      <c r="AE258" s="8" t="s">
        <v>268</v>
      </c>
      <c r="AF258" s="8">
        <v>0.82132052975492398</v>
      </c>
      <c r="AG258" s="8">
        <v>0.17155210250405301</v>
      </c>
      <c r="AH258" s="55">
        <v>1.6879899169703201E-6</v>
      </c>
      <c r="AJ258" s="8" t="s">
        <v>23</v>
      </c>
      <c r="AK258" s="8" t="s">
        <v>1053</v>
      </c>
      <c r="AL258" s="8" t="s">
        <v>268</v>
      </c>
      <c r="AM258" s="8">
        <v>0.49923640581385498</v>
      </c>
      <c r="AN258" s="8">
        <v>0.19523155805180401</v>
      </c>
      <c r="AO258" s="8">
        <v>1.05533657120176E-2</v>
      </c>
      <c r="AQ258" s="8" t="s">
        <v>23</v>
      </c>
      <c r="AR258" s="8" t="s">
        <v>1009</v>
      </c>
      <c r="AS258" s="8" t="s">
        <v>268</v>
      </c>
      <c r="AT258" s="8">
        <v>0.224056440538735</v>
      </c>
      <c r="AU258" s="8">
        <v>8.7665702927392605E-2</v>
      </c>
      <c r="AV258" s="8">
        <v>1.0594247482087701E-2</v>
      </c>
      <c r="AX258" s="8" t="s">
        <v>23</v>
      </c>
      <c r="AY258" s="8" t="s">
        <v>1013</v>
      </c>
      <c r="AZ258" s="8" t="s">
        <v>268</v>
      </c>
      <c r="BA258" s="8">
        <v>-4.5677825679591298E-2</v>
      </c>
      <c r="BB258" s="8">
        <v>9.9724721317555304E-2</v>
      </c>
      <c r="BC258" s="8">
        <v>0.64692432113341902</v>
      </c>
    </row>
    <row r="259" spans="1:55" ht="14" customHeight="1">
      <c r="A259" s="8" t="s">
        <v>23</v>
      </c>
      <c r="B259" s="8" t="s">
        <v>1003</v>
      </c>
      <c r="C259" s="8" t="s">
        <v>269</v>
      </c>
      <c r="D259" s="8">
        <v>0.86590014550800398</v>
      </c>
      <c r="E259" s="8">
        <v>0.25844479569036899</v>
      </c>
      <c r="F259" s="8">
        <v>8.06873849218278E-4</v>
      </c>
      <c r="H259" s="8" t="s">
        <v>23</v>
      </c>
      <c r="I259" s="8" t="s">
        <v>1051</v>
      </c>
      <c r="J259" s="8" t="s">
        <v>270</v>
      </c>
      <c r="K259" s="8">
        <v>0.59008827536663699</v>
      </c>
      <c r="L259" s="8">
        <v>0.26806089200310401</v>
      </c>
      <c r="M259" s="8">
        <v>2.77132532635549E-2</v>
      </c>
      <c r="O259" s="8" t="s">
        <v>23</v>
      </c>
      <c r="P259" s="8" t="s">
        <v>1052</v>
      </c>
      <c r="Q259" s="8" t="s">
        <v>269</v>
      </c>
      <c r="R259" s="8">
        <v>0.70906953083145596</v>
      </c>
      <c r="S259" s="8">
        <v>0.26180968514198799</v>
      </c>
      <c r="T259" s="8">
        <v>6.76207954377435E-3</v>
      </c>
      <c r="V259" s="8" t="s">
        <v>23</v>
      </c>
      <c r="W259" s="8" t="s">
        <v>1042</v>
      </c>
      <c r="X259" s="8" t="s">
        <v>269</v>
      </c>
      <c r="Y259" s="8">
        <v>0.61208035436677499</v>
      </c>
      <c r="Z259" s="8">
        <v>0.39598019465697698</v>
      </c>
      <c r="AA259" s="8">
        <v>0.12216863679014001</v>
      </c>
      <c r="AC259" s="8" t="s">
        <v>23</v>
      </c>
      <c r="AD259" s="8" t="s">
        <v>1007</v>
      </c>
      <c r="AE259" s="8" t="s">
        <v>269</v>
      </c>
      <c r="AF259" s="8">
        <v>0.83298600453503702</v>
      </c>
      <c r="AG259" s="8">
        <v>0.17167093338842501</v>
      </c>
      <c r="AH259" s="55">
        <v>1.2208396803569801E-6</v>
      </c>
      <c r="AJ259" s="8" t="s">
        <v>23</v>
      </c>
      <c r="AK259" s="8" t="s">
        <v>1053</v>
      </c>
      <c r="AL259" s="8" t="s">
        <v>269</v>
      </c>
      <c r="AM259" s="8">
        <v>0.50577912504983502</v>
      </c>
      <c r="AN259" s="8">
        <v>0.19488364143158399</v>
      </c>
      <c r="AO259" s="8">
        <v>9.4511759865551492E-3</v>
      </c>
      <c r="AQ259" s="8" t="s">
        <v>23</v>
      </c>
      <c r="AR259" s="8" t="s">
        <v>1009</v>
      </c>
      <c r="AS259" s="8" t="s">
        <v>269</v>
      </c>
      <c r="AT259" s="8">
        <v>0.22690452335509501</v>
      </c>
      <c r="AU259" s="8">
        <v>8.7575962928363005E-2</v>
      </c>
      <c r="AV259" s="8">
        <v>9.57127232126374E-3</v>
      </c>
      <c r="AX259" s="8" t="s">
        <v>23</v>
      </c>
      <c r="AY259" s="8" t="s">
        <v>1013</v>
      </c>
      <c r="AZ259" s="8" t="s">
        <v>269</v>
      </c>
      <c r="BA259" s="8">
        <v>-4.4462069737016802E-2</v>
      </c>
      <c r="BB259" s="8">
        <v>9.9510705755215395E-2</v>
      </c>
      <c r="BC259" s="8">
        <v>0.65501449047488802</v>
      </c>
    </row>
    <row r="260" spans="1:55" ht="14" customHeight="1">
      <c r="A260" s="8" t="s">
        <v>23</v>
      </c>
      <c r="B260" s="8" t="s">
        <v>1003</v>
      </c>
      <c r="C260" s="8" t="s">
        <v>270</v>
      </c>
      <c r="D260" s="8">
        <v>0.85895678010035004</v>
      </c>
      <c r="E260" s="8">
        <v>0.25829126396018698</v>
      </c>
      <c r="F260" s="8">
        <v>8.8248846082712999E-4</v>
      </c>
      <c r="H260" s="8" t="s">
        <v>23</v>
      </c>
      <c r="I260" s="8" t="s">
        <v>1051</v>
      </c>
      <c r="J260" s="8" t="s">
        <v>271</v>
      </c>
      <c r="K260" s="8">
        <v>0.62288094864743204</v>
      </c>
      <c r="L260" s="8">
        <v>0.267080725692877</v>
      </c>
      <c r="M260" s="8">
        <v>1.9691101435556999E-2</v>
      </c>
      <c r="O260" s="8" t="s">
        <v>23</v>
      </c>
      <c r="P260" s="8" t="s">
        <v>1052</v>
      </c>
      <c r="Q260" s="8" t="s">
        <v>270</v>
      </c>
      <c r="R260" s="8">
        <v>0.70303820279062001</v>
      </c>
      <c r="S260" s="8">
        <v>0.26217157546034803</v>
      </c>
      <c r="T260" s="8">
        <v>7.3271925577490403E-3</v>
      </c>
      <c r="V260" s="8" t="s">
        <v>23</v>
      </c>
      <c r="W260" s="8" t="s">
        <v>1042</v>
      </c>
      <c r="X260" s="8" t="s">
        <v>270</v>
      </c>
      <c r="Y260" s="8">
        <v>0.53838760186150003</v>
      </c>
      <c r="Z260" s="8">
        <v>0.40155612088220399</v>
      </c>
      <c r="AA260" s="8">
        <v>0.18000063776139899</v>
      </c>
      <c r="AC260" s="8" t="s">
        <v>23</v>
      </c>
      <c r="AD260" s="8" t="s">
        <v>1007</v>
      </c>
      <c r="AE260" s="8" t="s">
        <v>270</v>
      </c>
      <c r="AF260" s="8">
        <v>0.84575920908014601</v>
      </c>
      <c r="AG260" s="8">
        <v>0.171788772009309</v>
      </c>
      <c r="AH260" s="55">
        <v>8.5118250035745504E-7</v>
      </c>
      <c r="AJ260" s="8" t="s">
        <v>23</v>
      </c>
      <c r="AK260" s="8" t="s">
        <v>1053</v>
      </c>
      <c r="AL260" s="8" t="s">
        <v>270</v>
      </c>
      <c r="AM260" s="8">
        <v>0.51026514124622602</v>
      </c>
      <c r="AN260" s="8">
        <v>0.19497730334987801</v>
      </c>
      <c r="AO260" s="8">
        <v>8.8693628866428099E-3</v>
      </c>
      <c r="AQ260" s="8" t="s">
        <v>23</v>
      </c>
      <c r="AR260" s="8" t="s">
        <v>1009</v>
      </c>
      <c r="AS260" s="8" t="s">
        <v>270</v>
      </c>
      <c r="AT260" s="8">
        <v>0.226188390823332</v>
      </c>
      <c r="AU260" s="8">
        <v>8.7717990145548694E-2</v>
      </c>
      <c r="AV260" s="8">
        <v>9.9205571269132802E-3</v>
      </c>
      <c r="AX260" s="8" t="s">
        <v>23</v>
      </c>
      <c r="AY260" s="8" t="s">
        <v>1013</v>
      </c>
      <c r="AZ260" s="8" t="s">
        <v>270</v>
      </c>
      <c r="BA260" s="8">
        <v>-4.50179236581442E-2</v>
      </c>
      <c r="BB260" s="8">
        <v>9.9681021022591895E-2</v>
      </c>
      <c r="BC260" s="8">
        <v>0.65154289714347402</v>
      </c>
    </row>
    <row r="261" spans="1:55" ht="14" customHeight="1">
      <c r="A261" s="8" t="s">
        <v>23</v>
      </c>
      <c r="B261" s="8" t="s">
        <v>1003</v>
      </c>
      <c r="C261" s="8" t="s">
        <v>271</v>
      </c>
      <c r="D261" s="8">
        <v>0.89527794730301802</v>
      </c>
      <c r="E261" s="8">
        <v>0.256804836924927</v>
      </c>
      <c r="F261" s="8">
        <v>4.8989944170540795E-4</v>
      </c>
      <c r="H261" s="8" t="s">
        <v>23</v>
      </c>
      <c r="I261" s="8" t="s">
        <v>1051</v>
      </c>
      <c r="J261" s="8" t="s">
        <v>272</v>
      </c>
      <c r="K261" s="8">
        <v>0.60055605079649699</v>
      </c>
      <c r="L261" s="8">
        <v>0.26819340669342401</v>
      </c>
      <c r="M261" s="8">
        <v>2.51386928333086E-2</v>
      </c>
      <c r="O261" s="8" t="s">
        <v>23</v>
      </c>
      <c r="P261" s="8" t="s">
        <v>1052</v>
      </c>
      <c r="Q261" s="8" t="s">
        <v>271</v>
      </c>
      <c r="R261" s="8">
        <v>0.73451278323830305</v>
      </c>
      <c r="S261" s="8">
        <v>0.26197110501100701</v>
      </c>
      <c r="T261" s="8">
        <v>5.0505299601913203E-3</v>
      </c>
      <c r="V261" s="8" t="s">
        <v>23</v>
      </c>
      <c r="W261" s="8" t="s">
        <v>1042</v>
      </c>
      <c r="X261" s="8" t="s">
        <v>271</v>
      </c>
      <c r="Y261" s="8">
        <v>0.64462950576921496</v>
      </c>
      <c r="Z261" s="8">
        <v>0.39232141377500601</v>
      </c>
      <c r="AA261" s="8">
        <v>0.10035898058428901</v>
      </c>
      <c r="AC261" s="8" t="s">
        <v>23</v>
      </c>
      <c r="AD261" s="8" t="s">
        <v>1007</v>
      </c>
      <c r="AE261" s="8" t="s">
        <v>271</v>
      </c>
      <c r="AF261" s="8">
        <v>0.85545464041616803</v>
      </c>
      <c r="AG261" s="8">
        <v>0.170997342563001</v>
      </c>
      <c r="AH261" s="55">
        <v>5.6522186454553995E-7</v>
      </c>
      <c r="AJ261" s="8" t="s">
        <v>23</v>
      </c>
      <c r="AK261" s="8" t="s">
        <v>1053</v>
      </c>
      <c r="AL261" s="8" t="s">
        <v>271</v>
      </c>
      <c r="AM261" s="8">
        <v>0.52794401378762301</v>
      </c>
      <c r="AN261" s="8">
        <v>0.19490996325319901</v>
      </c>
      <c r="AO261" s="8">
        <v>6.7556373219724696E-3</v>
      </c>
      <c r="AQ261" s="8" t="s">
        <v>23</v>
      </c>
      <c r="AR261" s="8" t="s">
        <v>1009</v>
      </c>
      <c r="AS261" s="8" t="s">
        <v>271</v>
      </c>
      <c r="AT261" s="8">
        <v>0.237171235985807</v>
      </c>
      <c r="AU261" s="8">
        <v>8.7640971519964694E-2</v>
      </c>
      <c r="AV261" s="8">
        <v>6.8064501307382704E-3</v>
      </c>
      <c r="AX261" s="8" t="s">
        <v>23</v>
      </c>
      <c r="AY261" s="8" t="s">
        <v>1013</v>
      </c>
      <c r="AZ261" s="8" t="s">
        <v>271</v>
      </c>
      <c r="BA261" s="8">
        <v>-3.9794681549590802E-2</v>
      </c>
      <c r="BB261" s="8">
        <v>9.9774355153428404E-2</v>
      </c>
      <c r="BC261" s="8">
        <v>0.69000609613089003</v>
      </c>
    </row>
    <row r="262" spans="1:55" ht="14" customHeight="1">
      <c r="A262" s="8" t="s">
        <v>23</v>
      </c>
      <c r="B262" s="8" t="s">
        <v>1003</v>
      </c>
      <c r="C262" s="8" t="s">
        <v>272</v>
      </c>
      <c r="D262" s="8">
        <v>0.86582433043506202</v>
      </c>
      <c r="E262" s="8">
        <v>0.25834732085178602</v>
      </c>
      <c r="F262" s="8">
        <v>8.0405062058095202E-4</v>
      </c>
      <c r="H262" s="8" t="s">
        <v>23</v>
      </c>
      <c r="I262" s="8" t="s">
        <v>1051</v>
      </c>
      <c r="J262" s="8" t="s">
        <v>273</v>
      </c>
      <c r="K262" s="8">
        <v>0.58827963478631895</v>
      </c>
      <c r="L262" s="8">
        <v>0.26748713925770501</v>
      </c>
      <c r="M262" s="8">
        <v>2.7857880994103901E-2</v>
      </c>
      <c r="O262" s="8" t="s">
        <v>23</v>
      </c>
      <c r="P262" s="8" t="s">
        <v>1052</v>
      </c>
      <c r="Q262" s="8" t="s">
        <v>272</v>
      </c>
      <c r="R262" s="8">
        <v>0.70418693461347304</v>
      </c>
      <c r="S262" s="8">
        <v>0.26174957032524998</v>
      </c>
      <c r="T262" s="8">
        <v>7.1386123115047698E-3</v>
      </c>
      <c r="V262" s="8" t="s">
        <v>23</v>
      </c>
      <c r="W262" s="8" t="s">
        <v>1042</v>
      </c>
      <c r="X262" s="8" t="s">
        <v>272</v>
      </c>
      <c r="Y262" s="8">
        <v>0.58293836310311398</v>
      </c>
      <c r="Z262" s="8">
        <v>0.39952543040961802</v>
      </c>
      <c r="AA262" s="8">
        <v>0.144543918113723</v>
      </c>
      <c r="AC262" s="8" t="s">
        <v>23</v>
      </c>
      <c r="AD262" s="8" t="s">
        <v>1007</v>
      </c>
      <c r="AE262" s="8" t="s">
        <v>272</v>
      </c>
      <c r="AF262" s="8">
        <v>0.83909141465192905</v>
      </c>
      <c r="AG262" s="8">
        <v>0.17173208312605501</v>
      </c>
      <c r="AH262" s="55">
        <v>1.02879477648513E-6</v>
      </c>
      <c r="AJ262" s="8" t="s">
        <v>23</v>
      </c>
      <c r="AK262" s="8" t="s">
        <v>1053</v>
      </c>
      <c r="AL262" s="8" t="s">
        <v>272</v>
      </c>
      <c r="AM262" s="8">
        <v>0.51248628459810397</v>
      </c>
      <c r="AN262" s="8">
        <v>0.19482901229094199</v>
      </c>
      <c r="AO262" s="8">
        <v>8.5274089147259202E-3</v>
      </c>
      <c r="AQ262" s="8" t="s">
        <v>23</v>
      </c>
      <c r="AR262" s="8" t="s">
        <v>1009</v>
      </c>
      <c r="AS262" s="8" t="s">
        <v>272</v>
      </c>
      <c r="AT262" s="8">
        <v>0.22810304018932501</v>
      </c>
      <c r="AU262" s="8">
        <v>8.7615944365556003E-2</v>
      </c>
      <c r="AV262" s="8">
        <v>9.2292849175266093E-3</v>
      </c>
      <c r="AX262" s="8" t="s">
        <v>23</v>
      </c>
      <c r="AY262" s="8" t="s">
        <v>1013</v>
      </c>
      <c r="AZ262" s="8" t="s">
        <v>272</v>
      </c>
      <c r="BA262" s="8">
        <v>-4.0913961073140701E-2</v>
      </c>
      <c r="BB262" s="8">
        <v>9.9667524426880094E-2</v>
      </c>
      <c r="BC262" s="8">
        <v>0.68143594881690805</v>
      </c>
    </row>
    <row r="263" spans="1:55" ht="14" customHeight="1">
      <c r="A263" s="8" t="s">
        <v>23</v>
      </c>
      <c r="B263" s="8" t="s">
        <v>1003</v>
      </c>
      <c r="C263" s="8" t="s">
        <v>273</v>
      </c>
      <c r="D263" s="8">
        <v>0.85170966399932502</v>
      </c>
      <c r="E263" s="8">
        <v>0.25717758324012602</v>
      </c>
      <c r="F263" s="8">
        <v>9.2712035791301002E-4</v>
      </c>
      <c r="H263" s="8" t="s">
        <v>23</v>
      </c>
      <c r="I263" s="8" t="s">
        <v>1051</v>
      </c>
      <c r="J263" s="8" t="s">
        <v>274</v>
      </c>
      <c r="K263" s="8">
        <v>0.61752839370787604</v>
      </c>
      <c r="L263" s="8">
        <v>0.26769082281398898</v>
      </c>
      <c r="M263" s="8">
        <v>2.1061971493161E-2</v>
      </c>
      <c r="O263" s="8" t="s">
        <v>23</v>
      </c>
      <c r="P263" s="8" t="s">
        <v>1052</v>
      </c>
      <c r="Q263" s="8" t="s">
        <v>273</v>
      </c>
      <c r="R263" s="8">
        <v>0.693585777300883</v>
      </c>
      <c r="S263" s="8">
        <v>0.26173391337540403</v>
      </c>
      <c r="T263" s="8">
        <v>8.0500048325271491E-3</v>
      </c>
      <c r="V263" s="8" t="s">
        <v>23</v>
      </c>
      <c r="W263" s="8" t="s">
        <v>1042</v>
      </c>
      <c r="X263" s="8" t="s">
        <v>273</v>
      </c>
      <c r="Y263" s="8">
        <v>0.52072614271624496</v>
      </c>
      <c r="Z263" s="8">
        <v>0.398697300633433</v>
      </c>
      <c r="AA263" s="8">
        <v>0.191529129770976</v>
      </c>
      <c r="AC263" s="8" t="s">
        <v>23</v>
      </c>
      <c r="AD263" s="8" t="s">
        <v>1007</v>
      </c>
      <c r="AE263" s="8" t="s">
        <v>273</v>
      </c>
      <c r="AF263" s="8">
        <v>0.83737230047320399</v>
      </c>
      <c r="AG263" s="8">
        <v>0.17167926011811399</v>
      </c>
      <c r="AH263" s="55">
        <v>1.0741757075144E-6</v>
      </c>
      <c r="AJ263" s="8" t="s">
        <v>23</v>
      </c>
      <c r="AK263" s="8" t="s">
        <v>1053</v>
      </c>
      <c r="AL263" s="8" t="s">
        <v>273</v>
      </c>
      <c r="AM263" s="8">
        <v>0.49368481609715897</v>
      </c>
      <c r="AN263" s="8">
        <v>0.19472979083265199</v>
      </c>
      <c r="AO263" s="8">
        <v>1.1237350392866699E-2</v>
      </c>
      <c r="AQ263" s="8" t="s">
        <v>23</v>
      </c>
      <c r="AR263" s="8" t="s">
        <v>1009</v>
      </c>
      <c r="AS263" s="8" t="s">
        <v>273</v>
      </c>
      <c r="AT263" s="8">
        <v>0.23368412273994699</v>
      </c>
      <c r="AU263" s="8">
        <v>8.7704289484116196E-2</v>
      </c>
      <c r="AV263" s="8">
        <v>7.7113208670125701E-3</v>
      </c>
      <c r="AX263" s="8" t="s">
        <v>23</v>
      </c>
      <c r="AY263" s="8" t="s">
        <v>1013</v>
      </c>
      <c r="AZ263" s="8" t="s">
        <v>273</v>
      </c>
      <c r="BA263" s="8">
        <v>-3.9976747008643503E-2</v>
      </c>
      <c r="BB263" s="8">
        <v>9.9680378421091398E-2</v>
      </c>
      <c r="BC263" s="8">
        <v>0.68838381984545605</v>
      </c>
    </row>
    <row r="264" spans="1:55" ht="14" customHeight="1">
      <c r="A264" s="8" t="s">
        <v>23</v>
      </c>
      <c r="B264" s="8" t="s">
        <v>1003</v>
      </c>
      <c r="C264" s="8" t="s">
        <v>274</v>
      </c>
      <c r="D264" s="8">
        <v>0.88142806973937005</v>
      </c>
      <c r="E264" s="8">
        <v>0.258124218433535</v>
      </c>
      <c r="F264" s="8">
        <v>6.3842034952495596E-4</v>
      </c>
      <c r="H264" s="8" t="s">
        <v>23</v>
      </c>
      <c r="I264" s="8" t="s">
        <v>1051</v>
      </c>
      <c r="J264" s="8" t="s">
        <v>275</v>
      </c>
      <c r="K264" s="8">
        <v>0.584067758626449</v>
      </c>
      <c r="L264" s="8">
        <v>0.26754494457608602</v>
      </c>
      <c r="M264" s="8">
        <v>2.9031091253613101E-2</v>
      </c>
      <c r="O264" s="8" t="s">
        <v>23</v>
      </c>
      <c r="P264" s="8" t="s">
        <v>1052</v>
      </c>
      <c r="Q264" s="8" t="s">
        <v>274</v>
      </c>
      <c r="R264" s="8">
        <v>0.70245885453871204</v>
      </c>
      <c r="S264" s="8">
        <v>0.26175276355475502</v>
      </c>
      <c r="T264" s="8">
        <v>7.2818264806275698E-3</v>
      </c>
      <c r="V264" s="8" t="s">
        <v>23</v>
      </c>
      <c r="W264" s="8" t="s">
        <v>1042</v>
      </c>
      <c r="X264" s="8" t="s">
        <v>274</v>
      </c>
      <c r="Y264" s="8">
        <v>0.575773656664886</v>
      </c>
      <c r="Z264" s="8">
        <v>0.40019165679028601</v>
      </c>
      <c r="AA264" s="8">
        <v>0.150222847256266</v>
      </c>
      <c r="AC264" s="8" t="s">
        <v>23</v>
      </c>
      <c r="AD264" s="8" t="s">
        <v>1007</v>
      </c>
      <c r="AE264" s="8" t="s">
        <v>274</v>
      </c>
      <c r="AF264" s="8">
        <v>0.84638598836814305</v>
      </c>
      <c r="AG264" s="8">
        <v>0.17152080642107601</v>
      </c>
      <c r="AH264" s="55">
        <v>8.0316586513133303E-7</v>
      </c>
      <c r="AJ264" s="8" t="s">
        <v>23</v>
      </c>
      <c r="AK264" s="8" t="s">
        <v>1053</v>
      </c>
      <c r="AL264" s="8" t="s">
        <v>274</v>
      </c>
      <c r="AM264" s="8">
        <v>0.51577372867052096</v>
      </c>
      <c r="AN264" s="8">
        <v>0.194841872823942</v>
      </c>
      <c r="AO264" s="8">
        <v>8.1175722318719296E-3</v>
      </c>
      <c r="AQ264" s="8" t="s">
        <v>23</v>
      </c>
      <c r="AR264" s="8" t="s">
        <v>1009</v>
      </c>
      <c r="AS264" s="8" t="s">
        <v>274</v>
      </c>
      <c r="AT264" s="8">
        <v>0.23055900600360499</v>
      </c>
      <c r="AU264" s="8">
        <v>8.7715457470240898E-2</v>
      </c>
      <c r="AV264" s="8">
        <v>8.5765442814911292E-3</v>
      </c>
      <c r="AX264" s="8" t="s">
        <v>23</v>
      </c>
      <c r="AY264" s="8" t="s">
        <v>1013</v>
      </c>
      <c r="AZ264" s="8" t="s">
        <v>274</v>
      </c>
      <c r="BA264" s="8">
        <v>-4.0727513072195298E-2</v>
      </c>
      <c r="BB264" s="8">
        <v>9.9674873509447995E-2</v>
      </c>
      <c r="BC264" s="8">
        <v>0.68283058150234999</v>
      </c>
    </row>
    <row r="265" spans="1:55" ht="14" customHeight="1">
      <c r="A265" s="8" t="s">
        <v>23</v>
      </c>
      <c r="B265" s="8" t="s">
        <v>1003</v>
      </c>
      <c r="C265" s="8" t="s">
        <v>275</v>
      </c>
      <c r="D265" s="8">
        <v>0.86301266709956503</v>
      </c>
      <c r="E265" s="8">
        <v>0.25828947307820099</v>
      </c>
      <c r="F265" s="8">
        <v>8.3398639718689296E-4</v>
      </c>
      <c r="H265" s="8" t="s">
        <v>23</v>
      </c>
      <c r="I265" s="8" t="s">
        <v>1051</v>
      </c>
      <c r="J265" s="8" t="s">
        <v>276</v>
      </c>
      <c r="K265" s="8">
        <v>0.61117511888584997</v>
      </c>
      <c r="L265" s="8">
        <v>0.268257724206454</v>
      </c>
      <c r="M265" s="8">
        <v>2.27079226904311E-2</v>
      </c>
      <c r="O265" s="8" t="s">
        <v>23</v>
      </c>
      <c r="P265" s="8" t="s">
        <v>1052</v>
      </c>
      <c r="Q265" s="8" t="s">
        <v>275</v>
      </c>
      <c r="R265" s="8">
        <v>0.71123965741112305</v>
      </c>
      <c r="S265" s="8">
        <v>0.26198726402371197</v>
      </c>
      <c r="T265" s="8">
        <v>6.6318379459607002E-3</v>
      </c>
      <c r="V265" s="8" t="s">
        <v>23</v>
      </c>
      <c r="W265" s="8" t="s">
        <v>1042</v>
      </c>
      <c r="X265" s="8" t="s">
        <v>275</v>
      </c>
      <c r="Y265" s="8">
        <v>0.50989444211883495</v>
      </c>
      <c r="Z265" s="8">
        <v>0.39964540119067898</v>
      </c>
      <c r="AA265" s="8">
        <v>0.20200248246091099</v>
      </c>
      <c r="AC265" s="8" t="s">
        <v>23</v>
      </c>
      <c r="AD265" s="8" t="s">
        <v>1007</v>
      </c>
      <c r="AE265" s="8" t="s">
        <v>275</v>
      </c>
      <c r="AF265" s="8">
        <v>0.84154086238999304</v>
      </c>
      <c r="AG265" s="8">
        <v>0.17179153158812199</v>
      </c>
      <c r="AH265" s="55">
        <v>9.6513719037350902E-7</v>
      </c>
      <c r="AJ265" s="8" t="s">
        <v>23</v>
      </c>
      <c r="AK265" s="8" t="s">
        <v>1053</v>
      </c>
      <c r="AL265" s="8" t="s">
        <v>275</v>
      </c>
      <c r="AM265" s="8">
        <v>0.49690051084418202</v>
      </c>
      <c r="AN265" s="8">
        <v>0.19489179207229601</v>
      </c>
      <c r="AO265" s="8">
        <v>1.07839597636658E-2</v>
      </c>
      <c r="AQ265" s="8" t="s">
        <v>23</v>
      </c>
      <c r="AR265" s="8" t="s">
        <v>1009</v>
      </c>
      <c r="AS265" s="8" t="s">
        <v>275</v>
      </c>
      <c r="AT265" s="8">
        <v>0.224165716930048</v>
      </c>
      <c r="AU265" s="8">
        <v>8.7481838507983703E-2</v>
      </c>
      <c r="AV265" s="8">
        <v>1.0394380616799001E-2</v>
      </c>
      <c r="AX265" s="8" t="s">
        <v>23</v>
      </c>
      <c r="AY265" s="8" t="s">
        <v>1013</v>
      </c>
      <c r="AZ265" s="8" t="s">
        <v>275</v>
      </c>
      <c r="BA265" s="8">
        <v>-4.7344865142943997E-2</v>
      </c>
      <c r="BB265" s="8">
        <v>9.9409613946143796E-2</v>
      </c>
      <c r="BC265" s="8">
        <v>0.63388885476871903</v>
      </c>
    </row>
    <row r="266" spans="1:55" ht="14" customHeight="1">
      <c r="A266" s="8" t="s">
        <v>23</v>
      </c>
      <c r="B266" s="8" t="s">
        <v>1003</v>
      </c>
      <c r="C266" s="8" t="s">
        <v>276</v>
      </c>
      <c r="D266" s="8">
        <v>0.88320035443700895</v>
      </c>
      <c r="E266" s="8">
        <v>0.258307626437075</v>
      </c>
      <c r="F266" s="8">
        <v>6.2810086593339002E-4</v>
      </c>
      <c r="H266" s="8" t="s">
        <v>23</v>
      </c>
      <c r="I266" s="8" t="s">
        <v>1051</v>
      </c>
      <c r="J266" s="8" t="s">
        <v>277</v>
      </c>
      <c r="K266" s="8">
        <v>0.58459618496476395</v>
      </c>
      <c r="L266" s="8">
        <v>0.26726910255154801</v>
      </c>
      <c r="M266" s="8">
        <v>2.8721046473721801E-2</v>
      </c>
      <c r="O266" s="8" t="s">
        <v>23</v>
      </c>
      <c r="P266" s="8" t="s">
        <v>1052</v>
      </c>
      <c r="Q266" s="8" t="s">
        <v>276</v>
      </c>
      <c r="R266" s="8">
        <v>0.70402848328081502</v>
      </c>
      <c r="S266" s="8">
        <v>0.26198001715304098</v>
      </c>
      <c r="T266" s="8">
        <v>7.2024336227637202E-3</v>
      </c>
      <c r="V266" s="8" t="s">
        <v>23</v>
      </c>
      <c r="W266" s="8" t="s">
        <v>1042</v>
      </c>
      <c r="X266" s="8" t="s">
        <v>276</v>
      </c>
      <c r="Y266" s="8">
        <v>0.55562420396021905</v>
      </c>
      <c r="Z266" s="8">
        <v>0.40139402028451898</v>
      </c>
      <c r="AA266" s="8">
        <v>0.16628608845139101</v>
      </c>
      <c r="AC266" s="8" t="s">
        <v>23</v>
      </c>
      <c r="AD266" s="8" t="s">
        <v>1007</v>
      </c>
      <c r="AE266" s="8" t="s">
        <v>276</v>
      </c>
      <c r="AF266" s="8">
        <v>0.84854909702794301</v>
      </c>
      <c r="AG266" s="8">
        <v>0.17163088812493099</v>
      </c>
      <c r="AH266" s="55">
        <v>7.65220039650596E-7</v>
      </c>
      <c r="AJ266" s="8" t="s">
        <v>23</v>
      </c>
      <c r="AK266" s="8" t="s">
        <v>1053</v>
      </c>
      <c r="AL266" s="8" t="s">
        <v>276</v>
      </c>
      <c r="AM266" s="8">
        <v>0.51772539030908005</v>
      </c>
      <c r="AN266" s="8">
        <v>0.194984739903445</v>
      </c>
      <c r="AO266" s="8">
        <v>7.9259099353464393E-3</v>
      </c>
      <c r="AQ266" s="8" t="s">
        <v>23</v>
      </c>
      <c r="AR266" s="8" t="s">
        <v>1009</v>
      </c>
      <c r="AS266" s="8" t="s">
        <v>276</v>
      </c>
      <c r="AT266" s="8">
        <v>0.23835808741585601</v>
      </c>
      <c r="AU266" s="8">
        <v>8.7593550847905793E-2</v>
      </c>
      <c r="AV266" s="8">
        <v>6.5048726884616498E-3</v>
      </c>
      <c r="AX266" s="8" t="s">
        <v>23</v>
      </c>
      <c r="AY266" s="8" t="s">
        <v>1013</v>
      </c>
      <c r="AZ266" s="8" t="s">
        <v>276</v>
      </c>
      <c r="BA266" s="8">
        <v>-2.9099900139137502E-2</v>
      </c>
      <c r="BB266" s="8">
        <v>9.9425241835789602E-2</v>
      </c>
      <c r="BC266" s="8">
        <v>0.76976583310955005</v>
      </c>
    </row>
    <row r="267" spans="1:55" ht="14" customHeight="1">
      <c r="A267" s="8" t="s">
        <v>23</v>
      </c>
      <c r="B267" s="8" t="s">
        <v>1003</v>
      </c>
      <c r="C267" s="8" t="s">
        <v>277</v>
      </c>
      <c r="D267" s="8">
        <v>0.85760004378129395</v>
      </c>
      <c r="E267" s="8">
        <v>0.25785099149575103</v>
      </c>
      <c r="F267" s="8">
        <v>8.8117073586640895E-4</v>
      </c>
      <c r="H267" s="8" t="s">
        <v>23</v>
      </c>
      <c r="I267" s="8" t="s">
        <v>1051</v>
      </c>
      <c r="J267" s="8" t="s">
        <v>278</v>
      </c>
      <c r="K267" s="8">
        <v>0.56948062905735997</v>
      </c>
      <c r="L267" s="8">
        <v>0.26723403053716199</v>
      </c>
      <c r="M267" s="8">
        <v>3.30876285550257E-2</v>
      </c>
      <c r="O267" s="8" t="s">
        <v>23</v>
      </c>
      <c r="P267" s="8" t="s">
        <v>1052</v>
      </c>
      <c r="Q267" s="8" t="s">
        <v>277</v>
      </c>
      <c r="R267" s="8">
        <v>0.70811614052374605</v>
      </c>
      <c r="S267" s="8">
        <v>0.26186332448245803</v>
      </c>
      <c r="T267" s="8">
        <v>6.84806030680442E-3</v>
      </c>
      <c r="V267" s="8" t="s">
        <v>23</v>
      </c>
      <c r="W267" s="8" t="s">
        <v>1042</v>
      </c>
      <c r="X267" s="8" t="s">
        <v>277</v>
      </c>
      <c r="Y267" s="8">
        <v>0.61533440910784798</v>
      </c>
      <c r="Z267" s="8">
        <v>0.39570846382059399</v>
      </c>
      <c r="AA267" s="8">
        <v>0.119941406247853</v>
      </c>
      <c r="AC267" s="8" t="s">
        <v>23</v>
      </c>
      <c r="AD267" s="8" t="s">
        <v>1007</v>
      </c>
      <c r="AE267" s="8" t="s">
        <v>277</v>
      </c>
      <c r="AF267" s="8">
        <v>0.83111808165343404</v>
      </c>
      <c r="AG267" s="8">
        <v>0.17154582025756901</v>
      </c>
      <c r="AH267" s="55">
        <v>1.26691320425407E-6</v>
      </c>
      <c r="AJ267" s="8" t="s">
        <v>23</v>
      </c>
      <c r="AK267" s="8" t="s">
        <v>1053</v>
      </c>
      <c r="AL267" s="8" t="s">
        <v>277</v>
      </c>
      <c r="AM267" s="8">
        <v>0.51066682133545505</v>
      </c>
      <c r="AN267" s="8">
        <v>0.19481436478813699</v>
      </c>
      <c r="AO267" s="8">
        <v>8.7595238367287696E-3</v>
      </c>
      <c r="AQ267" s="8" t="s">
        <v>23</v>
      </c>
      <c r="AR267" s="8" t="s">
        <v>1009</v>
      </c>
      <c r="AS267" s="8" t="s">
        <v>277</v>
      </c>
      <c r="AT267" s="8">
        <v>0.22354293300751299</v>
      </c>
      <c r="AU267" s="8">
        <v>8.7292269214894302E-2</v>
      </c>
      <c r="AV267" s="8">
        <v>1.0441461932489E-2</v>
      </c>
      <c r="AX267" s="8" t="s">
        <v>23</v>
      </c>
      <c r="AY267" s="8" t="s">
        <v>1013</v>
      </c>
      <c r="AZ267" s="8" t="s">
        <v>277</v>
      </c>
      <c r="BA267" s="8">
        <v>-4.3903043134031601E-2</v>
      </c>
      <c r="BB267" s="8">
        <v>9.9550773747350801E-2</v>
      </c>
      <c r="BC267" s="8">
        <v>0.65920462011104697</v>
      </c>
    </row>
    <row r="268" spans="1:55" ht="14" customHeight="1">
      <c r="A268" s="8" t="s">
        <v>23</v>
      </c>
      <c r="B268" s="8" t="s">
        <v>1003</v>
      </c>
      <c r="C268" s="8" t="s">
        <v>278</v>
      </c>
      <c r="D268" s="8">
        <v>0.84257899334336905</v>
      </c>
      <c r="E268" s="8">
        <v>0.25711417511488999</v>
      </c>
      <c r="F268" s="8">
        <v>1.0489347756009E-3</v>
      </c>
      <c r="H268" s="8" t="s">
        <v>23</v>
      </c>
      <c r="I268" s="8" t="s">
        <v>1051</v>
      </c>
      <c r="J268" s="8" t="s">
        <v>279</v>
      </c>
      <c r="K268" s="8">
        <v>0.60724892739796699</v>
      </c>
      <c r="L268" s="8">
        <v>0.26835682493462898</v>
      </c>
      <c r="M268" s="8">
        <v>2.3645469201813801E-2</v>
      </c>
      <c r="O268" s="8" t="s">
        <v>23</v>
      </c>
      <c r="P268" s="8" t="s">
        <v>1052</v>
      </c>
      <c r="Q268" s="8" t="s">
        <v>278</v>
      </c>
      <c r="R268" s="8">
        <v>0.70074733085303798</v>
      </c>
      <c r="S268" s="8">
        <v>0.26183904624493098</v>
      </c>
      <c r="T268" s="8">
        <v>7.4450591936032198E-3</v>
      </c>
      <c r="V268" s="8" t="s">
        <v>23</v>
      </c>
      <c r="W268" s="8" t="s">
        <v>1042</v>
      </c>
      <c r="X268" s="8" t="s">
        <v>278</v>
      </c>
      <c r="Y268" s="8">
        <v>0.55993064260699599</v>
      </c>
      <c r="Z268" s="8">
        <v>0.40112874919272201</v>
      </c>
      <c r="AA268" s="8">
        <v>0.16274834858599799</v>
      </c>
      <c r="AC268" s="8" t="s">
        <v>23</v>
      </c>
      <c r="AD268" s="8" t="s">
        <v>1007</v>
      </c>
      <c r="AE268" s="8" t="s">
        <v>278</v>
      </c>
      <c r="AF268" s="8">
        <v>0.83232487815212097</v>
      </c>
      <c r="AG268" s="8">
        <v>0.171658496869635</v>
      </c>
      <c r="AH268" s="55">
        <v>1.2425741765003399E-6</v>
      </c>
      <c r="AJ268" s="8" t="s">
        <v>23</v>
      </c>
      <c r="AK268" s="8" t="s">
        <v>1053</v>
      </c>
      <c r="AL268" s="8" t="s">
        <v>278</v>
      </c>
      <c r="AM268" s="8">
        <v>0.499226826095787</v>
      </c>
      <c r="AN268" s="8">
        <v>0.194890930045172</v>
      </c>
      <c r="AO268" s="8">
        <v>1.0420013828753299E-2</v>
      </c>
      <c r="AQ268" s="8" t="s">
        <v>23</v>
      </c>
      <c r="AR268" s="8" t="s">
        <v>1009</v>
      </c>
      <c r="AS268" s="8" t="s">
        <v>278</v>
      </c>
      <c r="AT268" s="8">
        <v>0.22555111332636199</v>
      </c>
      <c r="AU268" s="8">
        <v>8.7486051352933095E-2</v>
      </c>
      <c r="AV268" s="8">
        <v>9.9334319193943692E-3</v>
      </c>
      <c r="AX268" s="8" t="s">
        <v>23</v>
      </c>
      <c r="AY268" s="8" t="s">
        <v>1013</v>
      </c>
      <c r="AZ268" s="8" t="s">
        <v>278</v>
      </c>
      <c r="BA268" s="8">
        <v>-4.4717331732908198E-2</v>
      </c>
      <c r="BB268" s="8">
        <v>9.9504627537495199E-2</v>
      </c>
      <c r="BC268" s="8">
        <v>0.65314347838618503</v>
      </c>
    </row>
    <row r="269" spans="1:55" ht="14" customHeight="1">
      <c r="A269" s="8" t="s">
        <v>23</v>
      </c>
      <c r="B269" s="8" t="s">
        <v>1003</v>
      </c>
      <c r="C269" s="8" t="s">
        <v>279</v>
      </c>
      <c r="D269" s="8">
        <v>0.86933483493883101</v>
      </c>
      <c r="E269" s="8">
        <v>0.25860190815858702</v>
      </c>
      <c r="F269" s="8">
        <v>7.7472045239232099E-4</v>
      </c>
      <c r="H269" s="8" t="s">
        <v>23</v>
      </c>
      <c r="I269" s="8" t="s">
        <v>1051</v>
      </c>
      <c r="J269" s="8" t="s">
        <v>280</v>
      </c>
      <c r="K269" s="8">
        <v>0.61291097552643203</v>
      </c>
      <c r="L269" s="8">
        <v>0.26756143515374298</v>
      </c>
      <c r="M269" s="8">
        <v>2.19790410665037E-2</v>
      </c>
      <c r="O269" s="8" t="s">
        <v>23</v>
      </c>
      <c r="P269" s="8" t="s">
        <v>1052</v>
      </c>
      <c r="Q269" s="8" t="s">
        <v>279</v>
      </c>
      <c r="R269" s="8">
        <v>0.668580442030553</v>
      </c>
      <c r="S269" s="8">
        <v>0.261942769023643</v>
      </c>
      <c r="T269" s="8">
        <v>1.06986290705315E-2</v>
      </c>
      <c r="V269" s="8" t="s">
        <v>23</v>
      </c>
      <c r="W269" s="8" t="s">
        <v>1042</v>
      </c>
      <c r="X269" s="8" t="s">
        <v>279</v>
      </c>
      <c r="Y269" s="8">
        <v>0.55110129542920905</v>
      </c>
      <c r="Z269" s="8">
        <v>0.40127938213154701</v>
      </c>
      <c r="AA269" s="8">
        <v>0.16964027009638299</v>
      </c>
      <c r="AC269" s="8" t="s">
        <v>23</v>
      </c>
      <c r="AD269" s="8" t="s">
        <v>1007</v>
      </c>
      <c r="AE269" s="8" t="s">
        <v>279</v>
      </c>
      <c r="AF269" s="8">
        <v>0.83561688049640803</v>
      </c>
      <c r="AG269" s="8">
        <v>0.17184811409689699</v>
      </c>
      <c r="AH269" s="55">
        <v>1.15893885911773E-6</v>
      </c>
      <c r="AJ269" s="8" t="s">
        <v>23</v>
      </c>
      <c r="AK269" s="8" t="s">
        <v>1053</v>
      </c>
      <c r="AL269" s="8" t="s">
        <v>279</v>
      </c>
      <c r="AM269" s="8">
        <v>0.51597259231231696</v>
      </c>
      <c r="AN269" s="8">
        <v>0.19497497013340701</v>
      </c>
      <c r="AO269" s="8">
        <v>8.1364866138275305E-3</v>
      </c>
      <c r="AQ269" s="8" t="s">
        <v>23</v>
      </c>
      <c r="AR269" s="8" t="s">
        <v>1009</v>
      </c>
      <c r="AS269" s="8" t="s">
        <v>279</v>
      </c>
      <c r="AT269" s="8">
        <v>0.23260970996001801</v>
      </c>
      <c r="AU269" s="8">
        <v>8.7808135321093397E-2</v>
      </c>
      <c r="AV269" s="8">
        <v>8.0714120639379296E-3</v>
      </c>
      <c r="AX269" s="8" t="s">
        <v>23</v>
      </c>
      <c r="AY269" s="8" t="s">
        <v>1013</v>
      </c>
      <c r="AZ269" s="8" t="s">
        <v>279</v>
      </c>
      <c r="BA269" s="8">
        <v>-3.4389759133619698E-2</v>
      </c>
      <c r="BB269" s="8">
        <v>9.9743759859037606E-2</v>
      </c>
      <c r="BC269" s="8">
        <v>0.730258973823809</v>
      </c>
    </row>
    <row r="270" spans="1:55" ht="14" customHeight="1">
      <c r="A270" s="8" t="s">
        <v>23</v>
      </c>
      <c r="B270" s="8" t="s">
        <v>1003</v>
      </c>
      <c r="C270" s="8" t="s">
        <v>280</v>
      </c>
      <c r="D270" s="8">
        <v>0.88275458538932094</v>
      </c>
      <c r="E270" s="8">
        <v>0.25772115521975197</v>
      </c>
      <c r="F270" s="8">
        <v>6.1427606020767595E-4</v>
      </c>
      <c r="H270" s="8" t="s">
        <v>23</v>
      </c>
      <c r="I270" s="8" t="s">
        <v>1051</v>
      </c>
      <c r="J270" s="8" t="s">
        <v>281</v>
      </c>
      <c r="K270" s="8">
        <v>0.61215850356166102</v>
      </c>
      <c r="L270" s="8">
        <v>0.26748729271316801</v>
      </c>
      <c r="M270" s="8">
        <v>2.2105411859774601E-2</v>
      </c>
      <c r="O270" s="8" t="s">
        <v>23</v>
      </c>
      <c r="P270" s="8" t="s">
        <v>1052</v>
      </c>
      <c r="Q270" s="8" t="s">
        <v>280</v>
      </c>
      <c r="R270" s="8">
        <v>0.70289360046371097</v>
      </c>
      <c r="S270" s="8">
        <v>0.26182597509018701</v>
      </c>
      <c r="T270" s="8">
        <v>7.2620317247916698E-3</v>
      </c>
      <c r="V270" s="8" t="s">
        <v>23</v>
      </c>
      <c r="W270" s="8" t="s">
        <v>1042</v>
      </c>
      <c r="X270" s="8" t="s">
        <v>280</v>
      </c>
      <c r="Y270" s="8">
        <v>0.61312481904656901</v>
      </c>
      <c r="Z270" s="8">
        <v>0.39576476887446699</v>
      </c>
      <c r="AA270" s="8">
        <v>0.12132998246854999</v>
      </c>
      <c r="AC270" s="8" t="s">
        <v>23</v>
      </c>
      <c r="AD270" s="8" t="s">
        <v>1007</v>
      </c>
      <c r="AE270" s="8" t="s">
        <v>280</v>
      </c>
      <c r="AF270" s="8">
        <v>0.84431703526508295</v>
      </c>
      <c r="AG270" s="8">
        <v>0.17161374494369999</v>
      </c>
      <c r="AH270" s="55">
        <v>8.6602434645333697E-7</v>
      </c>
      <c r="AJ270" s="8" t="s">
        <v>23</v>
      </c>
      <c r="AK270" s="8" t="s">
        <v>1053</v>
      </c>
      <c r="AL270" s="8" t="s">
        <v>280</v>
      </c>
      <c r="AM270" s="8">
        <v>0.52603580398219696</v>
      </c>
      <c r="AN270" s="8">
        <v>0.19479902890536799</v>
      </c>
      <c r="AO270" s="8">
        <v>6.9255612446750096E-3</v>
      </c>
      <c r="AQ270" s="8" t="s">
        <v>23</v>
      </c>
      <c r="AR270" s="8" t="s">
        <v>1009</v>
      </c>
      <c r="AS270" s="8" t="s">
        <v>280</v>
      </c>
      <c r="AT270" s="8">
        <v>0.24310147574437199</v>
      </c>
      <c r="AU270" s="8">
        <v>8.6919241630751196E-2</v>
      </c>
      <c r="AV270" s="8">
        <v>5.1600922044458004E-3</v>
      </c>
      <c r="AX270" s="8" t="s">
        <v>23</v>
      </c>
      <c r="AY270" s="8" t="s">
        <v>1013</v>
      </c>
      <c r="AZ270" s="8" t="s">
        <v>280</v>
      </c>
      <c r="BA270" s="8">
        <v>-2.31435464863479E-2</v>
      </c>
      <c r="BB270" s="8">
        <v>9.8407620375554394E-2</v>
      </c>
      <c r="BC270" s="8">
        <v>0.81406869457012898</v>
      </c>
    </row>
    <row r="271" spans="1:55" ht="14" customHeight="1">
      <c r="A271" s="8" t="s">
        <v>23</v>
      </c>
      <c r="B271" s="8" t="s">
        <v>1003</v>
      </c>
      <c r="C271" s="8" t="s">
        <v>281</v>
      </c>
      <c r="D271" s="8">
        <v>0.87437070575367404</v>
      </c>
      <c r="E271" s="8">
        <v>0.258121275414817</v>
      </c>
      <c r="F271" s="8">
        <v>7.0547774962205197E-4</v>
      </c>
      <c r="H271" s="8" t="s">
        <v>23</v>
      </c>
      <c r="I271" s="8" t="s">
        <v>1051</v>
      </c>
      <c r="J271" s="8" t="s">
        <v>282</v>
      </c>
      <c r="K271" s="8">
        <v>0.59253641878712904</v>
      </c>
      <c r="L271" s="8">
        <v>0.26830969621581102</v>
      </c>
      <c r="M271" s="8">
        <v>2.72160680756676E-2</v>
      </c>
      <c r="O271" s="8" t="s">
        <v>23</v>
      </c>
      <c r="P271" s="8" t="s">
        <v>1052</v>
      </c>
      <c r="Q271" s="8" t="s">
        <v>281</v>
      </c>
      <c r="R271" s="8">
        <v>0.69124522861287396</v>
      </c>
      <c r="S271" s="8">
        <v>0.26172894725519602</v>
      </c>
      <c r="T271" s="8">
        <v>8.26439355884734E-3</v>
      </c>
      <c r="V271" s="8" t="s">
        <v>23</v>
      </c>
      <c r="W271" s="8" t="s">
        <v>1042</v>
      </c>
      <c r="X271" s="8" t="s">
        <v>281</v>
      </c>
      <c r="Y271" s="8">
        <v>0.53813855666889199</v>
      </c>
      <c r="Z271" s="8">
        <v>0.40055151394030603</v>
      </c>
      <c r="AA271" s="8">
        <v>0.17911206675418401</v>
      </c>
      <c r="AC271" s="8" t="s">
        <v>23</v>
      </c>
      <c r="AD271" s="8" t="s">
        <v>1007</v>
      </c>
      <c r="AE271" s="8" t="s">
        <v>281</v>
      </c>
      <c r="AF271" s="8">
        <v>0.84787638065943105</v>
      </c>
      <c r="AG271" s="8">
        <v>0.17127990016402</v>
      </c>
      <c r="AH271" s="55">
        <v>7.4122535709891796E-7</v>
      </c>
      <c r="AJ271" s="8" t="s">
        <v>23</v>
      </c>
      <c r="AK271" s="8" t="s">
        <v>1053</v>
      </c>
      <c r="AL271" s="8" t="s">
        <v>281</v>
      </c>
      <c r="AM271" s="8">
        <v>0.52035559413117605</v>
      </c>
      <c r="AN271" s="8">
        <v>0.19472069692358401</v>
      </c>
      <c r="AO271" s="8">
        <v>7.5329258549071904E-3</v>
      </c>
      <c r="AQ271" s="8" t="s">
        <v>23</v>
      </c>
      <c r="AR271" s="8" t="s">
        <v>1009</v>
      </c>
      <c r="AS271" s="8" t="s">
        <v>281</v>
      </c>
      <c r="AT271" s="8">
        <v>0.23973441015494601</v>
      </c>
      <c r="AU271" s="8">
        <v>8.7240770291582601E-2</v>
      </c>
      <c r="AV271" s="8">
        <v>5.9966773035507398E-3</v>
      </c>
      <c r="AX271" s="8" t="s">
        <v>23</v>
      </c>
      <c r="AY271" s="8" t="s">
        <v>1013</v>
      </c>
      <c r="AZ271" s="8" t="s">
        <v>281</v>
      </c>
      <c r="BA271" s="8">
        <v>-2.5791855495187199E-2</v>
      </c>
      <c r="BB271" s="8">
        <v>9.85910639305453E-2</v>
      </c>
      <c r="BC271" s="8">
        <v>0.79362645634584905</v>
      </c>
    </row>
    <row r="272" spans="1:55" ht="14" customHeight="1">
      <c r="A272" s="8" t="s">
        <v>23</v>
      </c>
      <c r="B272" s="8" t="s">
        <v>1003</v>
      </c>
      <c r="C272" s="8" t="s">
        <v>282</v>
      </c>
      <c r="D272" s="8">
        <v>0.86770072510871199</v>
      </c>
      <c r="E272" s="8">
        <v>0.258567424874456</v>
      </c>
      <c r="F272" s="8">
        <v>7.9135597210389596E-4</v>
      </c>
      <c r="H272" s="8" t="s">
        <v>23</v>
      </c>
      <c r="I272" s="8" t="s">
        <v>1051</v>
      </c>
      <c r="J272" s="8" t="s">
        <v>283</v>
      </c>
      <c r="K272" s="8">
        <v>0.61179486413457496</v>
      </c>
      <c r="L272" s="8">
        <v>0.26779799905879798</v>
      </c>
      <c r="M272" s="8">
        <v>2.2339897122945401E-2</v>
      </c>
      <c r="O272" s="8" t="s">
        <v>23</v>
      </c>
      <c r="P272" s="8" t="s">
        <v>1052</v>
      </c>
      <c r="Q272" s="8" t="s">
        <v>282</v>
      </c>
      <c r="R272" s="8">
        <v>0.692797507933405</v>
      </c>
      <c r="S272" s="8">
        <v>0.26191025505651899</v>
      </c>
      <c r="T272" s="8">
        <v>8.1649554565021605E-3</v>
      </c>
      <c r="V272" s="8" t="s">
        <v>23</v>
      </c>
      <c r="W272" s="8" t="s">
        <v>1042</v>
      </c>
      <c r="X272" s="8" t="s">
        <v>282</v>
      </c>
      <c r="Y272" s="8">
        <v>0.54509018705605905</v>
      </c>
      <c r="Z272" s="8">
        <v>0.40134566840316599</v>
      </c>
      <c r="AA272" s="8">
        <v>0.17441406287598901</v>
      </c>
      <c r="AC272" s="8" t="s">
        <v>23</v>
      </c>
      <c r="AD272" s="8" t="s">
        <v>1007</v>
      </c>
      <c r="AE272" s="8" t="s">
        <v>282</v>
      </c>
      <c r="AF272" s="8">
        <v>0.83676835813692896</v>
      </c>
      <c r="AG272" s="8">
        <v>0.171845224359126</v>
      </c>
      <c r="AH272" s="55">
        <v>1.1198633241237401E-6</v>
      </c>
      <c r="AJ272" s="8" t="s">
        <v>23</v>
      </c>
      <c r="AK272" s="8" t="s">
        <v>1053</v>
      </c>
      <c r="AL272" s="8" t="s">
        <v>282</v>
      </c>
      <c r="AM272" s="8">
        <v>0.50603999334177396</v>
      </c>
      <c r="AN272" s="8">
        <v>0.194987289720783</v>
      </c>
      <c r="AO272" s="8">
        <v>9.4523225199162203E-3</v>
      </c>
      <c r="AQ272" s="8" t="s">
        <v>23</v>
      </c>
      <c r="AR272" s="8" t="s">
        <v>1009</v>
      </c>
      <c r="AS272" s="8" t="s">
        <v>282</v>
      </c>
      <c r="AT272" s="8">
        <v>0.23965965822053001</v>
      </c>
      <c r="AU272" s="8">
        <v>8.7454160283501003E-2</v>
      </c>
      <c r="AV272" s="8">
        <v>6.1363859983479003E-3</v>
      </c>
      <c r="AX272" s="8" t="s">
        <v>23</v>
      </c>
      <c r="AY272" s="8" t="s">
        <v>1013</v>
      </c>
      <c r="AZ272" s="8" t="s">
        <v>282</v>
      </c>
      <c r="BA272" s="8">
        <v>-2.5856141352128499E-2</v>
      </c>
      <c r="BB272" s="8">
        <v>9.9074140321131293E-2</v>
      </c>
      <c r="BC272" s="8">
        <v>0.79410970366804001</v>
      </c>
    </row>
    <row r="273" spans="1:55" ht="14" customHeight="1">
      <c r="A273" s="8" t="s">
        <v>23</v>
      </c>
      <c r="B273" s="8" t="s">
        <v>1003</v>
      </c>
      <c r="C273" s="8" t="s">
        <v>283</v>
      </c>
      <c r="D273" s="8">
        <v>0.88636577914476</v>
      </c>
      <c r="E273" s="8">
        <v>0.25769864510997798</v>
      </c>
      <c r="F273" s="8">
        <v>5.8269547084853295E-4</v>
      </c>
      <c r="H273" s="8" t="s">
        <v>23</v>
      </c>
      <c r="I273" s="8" t="s">
        <v>1051</v>
      </c>
      <c r="J273" s="8" t="s">
        <v>284</v>
      </c>
      <c r="K273" s="8">
        <v>0.59977560658333695</v>
      </c>
      <c r="L273" s="8">
        <v>0.26792022912923602</v>
      </c>
      <c r="M273" s="8">
        <v>2.5179673903876501E-2</v>
      </c>
      <c r="O273" s="8" t="s">
        <v>23</v>
      </c>
      <c r="P273" s="8" t="s">
        <v>1052</v>
      </c>
      <c r="Q273" s="8" t="s">
        <v>283</v>
      </c>
      <c r="R273" s="8">
        <v>0.68902995335408401</v>
      </c>
      <c r="S273" s="8">
        <v>0.26209317742976002</v>
      </c>
      <c r="T273" s="8">
        <v>8.5648862072704897E-3</v>
      </c>
      <c r="V273" s="8" t="s">
        <v>23</v>
      </c>
      <c r="W273" s="8" t="s">
        <v>1042</v>
      </c>
      <c r="X273" s="8" t="s">
        <v>283</v>
      </c>
      <c r="Y273" s="8">
        <v>0.53493315980506295</v>
      </c>
      <c r="Z273" s="8">
        <v>0.40118251428691198</v>
      </c>
      <c r="AA273" s="8">
        <v>0.182403519528684</v>
      </c>
      <c r="AC273" s="8" t="s">
        <v>23</v>
      </c>
      <c r="AD273" s="8" t="s">
        <v>1007</v>
      </c>
      <c r="AE273" s="8" t="s">
        <v>283</v>
      </c>
      <c r="AF273" s="8">
        <v>0.84939898493434496</v>
      </c>
      <c r="AG273" s="8">
        <v>0.17153727774720801</v>
      </c>
      <c r="AH273" s="55">
        <v>7.3572704144814104E-7</v>
      </c>
      <c r="AJ273" s="8" t="s">
        <v>23</v>
      </c>
      <c r="AK273" s="8" t="s">
        <v>1053</v>
      </c>
      <c r="AL273" s="8" t="s">
        <v>283</v>
      </c>
      <c r="AM273" s="8">
        <v>0.51541439901701203</v>
      </c>
      <c r="AN273" s="8">
        <v>0.194885312623026</v>
      </c>
      <c r="AO273" s="8">
        <v>8.1761868184455494E-3</v>
      </c>
      <c r="AQ273" s="8" t="s">
        <v>23</v>
      </c>
      <c r="AR273" s="8" t="s">
        <v>1009</v>
      </c>
      <c r="AS273" s="8" t="s">
        <v>283</v>
      </c>
      <c r="AT273" s="8">
        <v>0.24233913061909701</v>
      </c>
      <c r="AU273" s="8">
        <v>8.73058162326045E-2</v>
      </c>
      <c r="AV273" s="8">
        <v>5.5074517455705298E-3</v>
      </c>
      <c r="AX273" s="8" t="s">
        <v>23</v>
      </c>
      <c r="AY273" s="8" t="s">
        <v>1013</v>
      </c>
      <c r="AZ273" s="8" t="s">
        <v>283</v>
      </c>
      <c r="BA273" s="8">
        <v>-2.9895627658873401E-2</v>
      </c>
      <c r="BB273" s="8">
        <v>9.9492370136616104E-2</v>
      </c>
      <c r="BC273" s="8">
        <v>0.76380982105462603</v>
      </c>
    </row>
    <row r="274" spans="1:55" ht="14" customHeight="1">
      <c r="A274" s="8" t="s">
        <v>23</v>
      </c>
      <c r="B274" s="8" t="s">
        <v>1003</v>
      </c>
      <c r="C274" s="8" t="s">
        <v>284</v>
      </c>
      <c r="D274" s="8">
        <v>0.87371171767994704</v>
      </c>
      <c r="E274" s="8">
        <v>0.25807193205158302</v>
      </c>
      <c r="F274" s="8">
        <v>7.1039489909456599E-4</v>
      </c>
      <c r="H274" s="8" t="s">
        <v>23</v>
      </c>
      <c r="I274" s="8" t="s">
        <v>1051</v>
      </c>
      <c r="J274" s="8" t="s">
        <v>285</v>
      </c>
      <c r="K274" s="8">
        <v>0.599436643357252</v>
      </c>
      <c r="L274" s="8">
        <v>0.26815316368829101</v>
      </c>
      <c r="M274" s="8">
        <v>2.5389372934728101E-2</v>
      </c>
      <c r="O274" s="8" t="s">
        <v>23</v>
      </c>
      <c r="P274" s="8" t="s">
        <v>1052</v>
      </c>
      <c r="Q274" s="8" t="s">
        <v>284</v>
      </c>
      <c r="R274" s="8">
        <v>0.69731007236966602</v>
      </c>
      <c r="S274" s="8">
        <v>0.261639877016839</v>
      </c>
      <c r="T274" s="8">
        <v>7.6953504767924797E-3</v>
      </c>
      <c r="V274" s="8" t="s">
        <v>23</v>
      </c>
      <c r="W274" s="8" t="s">
        <v>1042</v>
      </c>
      <c r="X274" s="8" t="s">
        <v>284</v>
      </c>
      <c r="Y274" s="8">
        <v>0.56956486841130005</v>
      </c>
      <c r="Z274" s="8">
        <v>0.40000232649169198</v>
      </c>
      <c r="AA274" s="8">
        <v>0.15447429581915501</v>
      </c>
      <c r="AC274" s="8" t="s">
        <v>23</v>
      </c>
      <c r="AD274" s="8" t="s">
        <v>1007</v>
      </c>
      <c r="AE274" s="8" t="s">
        <v>284</v>
      </c>
      <c r="AF274" s="8">
        <v>0.84467496359904204</v>
      </c>
      <c r="AG274" s="8">
        <v>0.17141275749850399</v>
      </c>
      <c r="AH274" s="55">
        <v>8.3192513523541104E-7</v>
      </c>
      <c r="AJ274" s="8" t="s">
        <v>23</v>
      </c>
      <c r="AK274" s="8" t="s">
        <v>1053</v>
      </c>
      <c r="AL274" s="8" t="s">
        <v>284</v>
      </c>
      <c r="AM274" s="8">
        <v>0.51021601596507804</v>
      </c>
      <c r="AN274" s="8">
        <v>0.19465902952024</v>
      </c>
      <c r="AO274" s="8">
        <v>8.7652843973717396E-3</v>
      </c>
      <c r="AQ274" s="8" t="s">
        <v>23</v>
      </c>
      <c r="AR274" s="8" t="s">
        <v>1009</v>
      </c>
      <c r="AS274" s="8" t="s">
        <v>284</v>
      </c>
      <c r="AT274" s="8">
        <v>0.23770148376734801</v>
      </c>
      <c r="AU274" s="8">
        <v>8.7314358503340697E-2</v>
      </c>
      <c r="AV274" s="8">
        <v>6.4816666570418104E-3</v>
      </c>
      <c r="AX274" s="8" t="s">
        <v>23</v>
      </c>
      <c r="AY274" s="8" t="s">
        <v>1013</v>
      </c>
      <c r="AZ274" s="8" t="s">
        <v>284</v>
      </c>
      <c r="BA274" s="8">
        <v>-3.6082531944434899E-2</v>
      </c>
      <c r="BB274" s="8">
        <v>9.9599000610888902E-2</v>
      </c>
      <c r="BC274" s="8">
        <v>0.71714425762608802</v>
      </c>
    </row>
    <row r="275" spans="1:55" ht="14" customHeight="1">
      <c r="A275" s="8" t="s">
        <v>23</v>
      </c>
      <c r="B275" s="8" t="s">
        <v>1003</v>
      </c>
      <c r="C275" s="8" t="s">
        <v>285</v>
      </c>
      <c r="D275" s="8">
        <v>0.86371521509223304</v>
      </c>
      <c r="E275" s="8">
        <v>0.25827060615059699</v>
      </c>
      <c r="F275" s="8">
        <v>8.2512561018982598E-4</v>
      </c>
      <c r="H275" s="8" t="s">
        <v>23</v>
      </c>
      <c r="I275" s="8" t="s">
        <v>1051</v>
      </c>
      <c r="J275" s="8" t="s">
        <v>286</v>
      </c>
      <c r="K275" s="8">
        <v>0.62050630654767003</v>
      </c>
      <c r="L275" s="8">
        <v>0.266863256720897</v>
      </c>
      <c r="M275" s="8">
        <v>2.0062097118938499E-2</v>
      </c>
      <c r="O275" s="8" t="s">
        <v>23</v>
      </c>
      <c r="P275" s="8" t="s">
        <v>1052</v>
      </c>
      <c r="Q275" s="8" t="s">
        <v>285</v>
      </c>
      <c r="R275" s="8">
        <v>0.70777423030137998</v>
      </c>
      <c r="S275" s="8">
        <v>0.261744785793393</v>
      </c>
      <c r="T275" s="8">
        <v>6.8497427370261101E-3</v>
      </c>
      <c r="V275" s="8" t="s">
        <v>23</v>
      </c>
      <c r="W275" s="8" t="s">
        <v>1042</v>
      </c>
      <c r="X275" s="8" t="s">
        <v>285</v>
      </c>
      <c r="Y275" s="8">
        <v>0.53248741826108004</v>
      </c>
      <c r="Z275" s="8">
        <v>0.40033425370819598</v>
      </c>
      <c r="AA275" s="8">
        <v>0.18348299888490599</v>
      </c>
      <c r="AC275" s="8" t="s">
        <v>23</v>
      </c>
      <c r="AD275" s="8" t="s">
        <v>1007</v>
      </c>
      <c r="AE275" s="8" t="s">
        <v>285</v>
      </c>
      <c r="AF275" s="8">
        <v>0.84525486506824998</v>
      </c>
      <c r="AG275" s="8">
        <v>0.171529775044859</v>
      </c>
      <c r="AH275" s="55">
        <v>8.3184396270623398E-7</v>
      </c>
      <c r="AJ275" s="8" t="s">
        <v>23</v>
      </c>
      <c r="AK275" s="8" t="s">
        <v>1053</v>
      </c>
      <c r="AL275" s="8" t="s">
        <v>285</v>
      </c>
      <c r="AM275" s="8">
        <v>0.50493336323798099</v>
      </c>
      <c r="AN275" s="8">
        <v>0.194778721196806</v>
      </c>
      <c r="AO275" s="8">
        <v>9.5324524540508302E-3</v>
      </c>
      <c r="AQ275" s="8" t="s">
        <v>23</v>
      </c>
      <c r="AR275" s="8" t="s">
        <v>1009</v>
      </c>
      <c r="AS275" s="8" t="s">
        <v>285</v>
      </c>
      <c r="AT275" s="8">
        <v>0.23222224042626599</v>
      </c>
      <c r="AU275" s="8">
        <v>8.7714499316723205E-2</v>
      </c>
      <c r="AV275" s="8">
        <v>8.1094545313627406E-3</v>
      </c>
      <c r="AX275" s="8" t="s">
        <v>23</v>
      </c>
      <c r="AY275" s="8" t="s">
        <v>1013</v>
      </c>
      <c r="AZ275" s="8" t="s">
        <v>285</v>
      </c>
      <c r="BA275" s="8">
        <v>-3.6782269901872701E-2</v>
      </c>
      <c r="BB275" s="8">
        <v>9.9671745940037706E-2</v>
      </c>
      <c r="BC275" s="8">
        <v>0.71210233135302403</v>
      </c>
    </row>
    <row r="276" spans="1:55" ht="14" customHeight="1">
      <c r="A276" s="8" t="s">
        <v>23</v>
      </c>
      <c r="B276" s="8" t="s">
        <v>1003</v>
      </c>
      <c r="C276" s="8" t="s">
        <v>286</v>
      </c>
      <c r="D276" s="8">
        <v>0.89592477386471803</v>
      </c>
      <c r="E276" s="8">
        <v>0.25521443351241402</v>
      </c>
      <c r="F276" s="8">
        <v>4.4730103056880898E-4</v>
      </c>
      <c r="H276" s="8" t="s">
        <v>23</v>
      </c>
      <c r="I276" s="8" t="s">
        <v>1051</v>
      </c>
      <c r="J276" s="8" t="s">
        <v>287</v>
      </c>
      <c r="K276" s="8">
        <v>0.59795242857630204</v>
      </c>
      <c r="L276" s="8">
        <v>0.26817353615360001</v>
      </c>
      <c r="M276" s="8">
        <v>2.5765905608562501E-2</v>
      </c>
      <c r="O276" s="8" t="s">
        <v>23</v>
      </c>
      <c r="P276" s="8" t="s">
        <v>1052</v>
      </c>
      <c r="Q276" s="8" t="s">
        <v>286</v>
      </c>
      <c r="R276" s="8">
        <v>0.69121706009339901</v>
      </c>
      <c r="S276" s="8">
        <v>0.26166108240751501</v>
      </c>
      <c r="T276" s="8">
        <v>8.2503207405930697E-3</v>
      </c>
      <c r="V276" s="8" t="s">
        <v>23</v>
      </c>
      <c r="W276" s="8" t="s">
        <v>1042</v>
      </c>
      <c r="X276" s="8" t="s">
        <v>286</v>
      </c>
      <c r="Y276" s="8">
        <v>0.540904581503169</v>
      </c>
      <c r="Z276" s="8">
        <v>0.40047616060020802</v>
      </c>
      <c r="AA276" s="8">
        <v>0.17680641148885701</v>
      </c>
      <c r="AC276" s="8" t="s">
        <v>23</v>
      </c>
      <c r="AD276" s="8" t="s">
        <v>1007</v>
      </c>
      <c r="AE276" s="8" t="s">
        <v>286</v>
      </c>
      <c r="AF276" s="8">
        <v>0.855540522050936</v>
      </c>
      <c r="AG276" s="8">
        <v>0.17004136335459999</v>
      </c>
      <c r="AH276" s="55">
        <v>4.8699462762490401E-7</v>
      </c>
      <c r="AJ276" s="8" t="s">
        <v>23</v>
      </c>
      <c r="AK276" s="8" t="s">
        <v>1053</v>
      </c>
      <c r="AL276" s="8" t="s">
        <v>286</v>
      </c>
      <c r="AM276" s="8">
        <v>0.52416696885436298</v>
      </c>
      <c r="AN276" s="8">
        <v>0.194676443443319</v>
      </c>
      <c r="AO276" s="8">
        <v>7.0917831066981997E-3</v>
      </c>
      <c r="AQ276" s="8" t="s">
        <v>23</v>
      </c>
      <c r="AR276" s="8" t="s">
        <v>1009</v>
      </c>
      <c r="AS276" s="8" t="s">
        <v>286</v>
      </c>
      <c r="AT276" s="8">
        <v>0.23528417737587501</v>
      </c>
      <c r="AU276" s="8">
        <v>8.7597564226635602E-2</v>
      </c>
      <c r="AV276" s="8">
        <v>7.2320205056589197E-3</v>
      </c>
      <c r="AX276" s="8" t="s">
        <v>23</v>
      </c>
      <c r="AY276" s="8" t="s">
        <v>1013</v>
      </c>
      <c r="AZ276" s="8" t="s">
        <v>286</v>
      </c>
      <c r="BA276" s="8">
        <v>-3.6732030613981698E-2</v>
      </c>
      <c r="BB276" s="8">
        <v>9.9659373156509107E-2</v>
      </c>
      <c r="BC276" s="8">
        <v>0.71244395557450702</v>
      </c>
    </row>
    <row r="277" spans="1:55" ht="14" customHeight="1">
      <c r="A277" s="8" t="s">
        <v>23</v>
      </c>
      <c r="B277" s="8" t="s">
        <v>1003</v>
      </c>
      <c r="C277" s="8" t="s">
        <v>287</v>
      </c>
      <c r="D277" s="8">
        <v>0.86464987264704596</v>
      </c>
      <c r="E277" s="8">
        <v>0.25831865094819201</v>
      </c>
      <c r="F277" s="8">
        <v>8.1625811778043302E-4</v>
      </c>
      <c r="H277" s="8" t="s">
        <v>23</v>
      </c>
      <c r="I277" s="8" t="s">
        <v>1051</v>
      </c>
      <c r="J277" s="8" t="s">
        <v>288</v>
      </c>
      <c r="K277" s="8">
        <v>0.60577097722317896</v>
      </c>
      <c r="L277" s="8">
        <v>0.26776233444749598</v>
      </c>
      <c r="M277" s="8">
        <v>2.36760503740744E-2</v>
      </c>
      <c r="O277" s="8" t="s">
        <v>23</v>
      </c>
      <c r="P277" s="8" t="s">
        <v>1052</v>
      </c>
      <c r="Q277" s="8" t="s">
        <v>287</v>
      </c>
      <c r="R277" s="8">
        <v>0.70082050946872199</v>
      </c>
      <c r="S277" s="8">
        <v>0.26174506906551898</v>
      </c>
      <c r="T277" s="8">
        <v>7.4175470777625803E-3</v>
      </c>
      <c r="V277" s="8" t="s">
        <v>23</v>
      </c>
      <c r="W277" s="8" t="s">
        <v>1042</v>
      </c>
      <c r="X277" s="8" t="s">
        <v>287</v>
      </c>
      <c r="Y277" s="8">
        <v>0.55956243737290101</v>
      </c>
      <c r="Z277" s="8">
        <v>0.40097725204474399</v>
      </c>
      <c r="AA277" s="8">
        <v>0.162866105194058</v>
      </c>
      <c r="AC277" s="8" t="s">
        <v>23</v>
      </c>
      <c r="AD277" s="8" t="s">
        <v>1007</v>
      </c>
      <c r="AE277" s="8" t="s">
        <v>287</v>
      </c>
      <c r="AF277" s="8">
        <v>0.84657372759157401</v>
      </c>
      <c r="AG277" s="8">
        <v>0.171490774004565</v>
      </c>
      <c r="AH277" s="55">
        <v>7.95144073192617E-7</v>
      </c>
      <c r="AJ277" s="8" t="s">
        <v>23</v>
      </c>
      <c r="AK277" s="8" t="s">
        <v>1053</v>
      </c>
      <c r="AL277" s="8" t="s">
        <v>287</v>
      </c>
      <c r="AM277" s="8">
        <v>0.51715796067061703</v>
      </c>
      <c r="AN277" s="8">
        <v>0.19482554489824899</v>
      </c>
      <c r="AO277" s="8">
        <v>7.9433831717438692E-3</v>
      </c>
      <c r="AQ277" s="8" t="s">
        <v>23</v>
      </c>
      <c r="AR277" s="8" t="s">
        <v>1009</v>
      </c>
      <c r="AS277" s="8" t="s">
        <v>287</v>
      </c>
      <c r="AT277" s="8">
        <v>0.23692456153654601</v>
      </c>
      <c r="AU277" s="8">
        <v>8.7522927835484002E-2</v>
      </c>
      <c r="AV277" s="8">
        <v>6.7894266995141596E-3</v>
      </c>
      <c r="AX277" s="8" t="s">
        <v>23</v>
      </c>
      <c r="AY277" s="8" t="s">
        <v>1013</v>
      </c>
      <c r="AZ277" s="8" t="s">
        <v>287</v>
      </c>
      <c r="BA277" s="8">
        <v>-3.3491329759845201E-2</v>
      </c>
      <c r="BB277" s="8">
        <v>9.9553468023837896E-2</v>
      </c>
      <c r="BC277" s="8">
        <v>0.736557562353651</v>
      </c>
    </row>
    <row r="278" spans="1:55" ht="14" customHeight="1">
      <c r="A278" s="8" t="s">
        <v>23</v>
      </c>
      <c r="B278" s="8" t="s">
        <v>1003</v>
      </c>
      <c r="C278" s="8" t="s">
        <v>288</v>
      </c>
      <c r="D278" s="8">
        <v>0.87725533970083802</v>
      </c>
      <c r="E278" s="8">
        <v>0.257868354829629</v>
      </c>
      <c r="F278" s="8">
        <v>6.6906792089548701E-4</v>
      </c>
      <c r="H278" s="8" t="s">
        <v>23</v>
      </c>
      <c r="I278" s="8" t="s">
        <v>1051</v>
      </c>
      <c r="J278" s="8" t="s">
        <v>289</v>
      </c>
      <c r="K278" s="8">
        <v>0.576937861291552</v>
      </c>
      <c r="L278" s="8">
        <v>0.26704928716010701</v>
      </c>
      <c r="M278" s="8">
        <v>3.07403905731129E-2</v>
      </c>
      <c r="O278" s="8" t="s">
        <v>23</v>
      </c>
      <c r="P278" s="8" t="s">
        <v>1052</v>
      </c>
      <c r="Q278" s="8" t="s">
        <v>288</v>
      </c>
      <c r="R278" s="8">
        <v>0.70153700833894905</v>
      </c>
      <c r="S278" s="8">
        <v>0.26175911442980498</v>
      </c>
      <c r="T278" s="8">
        <v>7.3603188507401496E-3</v>
      </c>
      <c r="V278" s="8" t="s">
        <v>23</v>
      </c>
      <c r="W278" s="8" t="s">
        <v>1042</v>
      </c>
      <c r="X278" s="8" t="s">
        <v>288</v>
      </c>
      <c r="Y278" s="8">
        <v>0.56196906368475896</v>
      </c>
      <c r="Z278" s="8">
        <v>0.40078299721552801</v>
      </c>
      <c r="AA278" s="8">
        <v>0.160862127641415</v>
      </c>
      <c r="AC278" s="8" t="s">
        <v>23</v>
      </c>
      <c r="AD278" s="8" t="s">
        <v>1007</v>
      </c>
      <c r="AE278" s="8" t="s">
        <v>288</v>
      </c>
      <c r="AF278" s="8">
        <v>0.84466821007716697</v>
      </c>
      <c r="AG278" s="8">
        <v>0.17150180237521101</v>
      </c>
      <c r="AH278" s="55">
        <v>8.4305448954805096E-7</v>
      </c>
      <c r="AJ278" s="8" t="s">
        <v>23</v>
      </c>
      <c r="AK278" s="8" t="s">
        <v>1053</v>
      </c>
      <c r="AL278" s="8" t="s">
        <v>288</v>
      </c>
      <c r="AM278" s="8">
        <v>0.507893229167933</v>
      </c>
      <c r="AN278" s="8">
        <v>0.19470957213944901</v>
      </c>
      <c r="AO278" s="8">
        <v>9.0949141370026809E-3</v>
      </c>
      <c r="AQ278" s="8" t="s">
        <v>23</v>
      </c>
      <c r="AR278" s="8" t="s">
        <v>1009</v>
      </c>
      <c r="AS278" s="8" t="s">
        <v>288</v>
      </c>
      <c r="AT278" s="8">
        <v>0.238329006494261</v>
      </c>
      <c r="AU278" s="8">
        <v>8.7373240409727895E-2</v>
      </c>
      <c r="AV278" s="8">
        <v>6.3775328132754001E-3</v>
      </c>
      <c r="AX278" s="8" t="s">
        <v>23</v>
      </c>
      <c r="AY278" s="8" t="s">
        <v>1013</v>
      </c>
      <c r="AZ278" s="8" t="s">
        <v>288</v>
      </c>
      <c r="BA278" s="8">
        <v>-3.6266161212481302E-2</v>
      </c>
      <c r="BB278" s="8">
        <v>9.9659293211503699E-2</v>
      </c>
      <c r="BC278" s="8">
        <v>0.71593160254189203</v>
      </c>
    </row>
    <row r="279" spans="1:55" ht="14" customHeight="1">
      <c r="A279" s="8" t="s">
        <v>23</v>
      </c>
      <c r="B279" s="8" t="s">
        <v>1003</v>
      </c>
      <c r="C279" s="8" t="s">
        <v>289</v>
      </c>
      <c r="D279" s="8">
        <v>0.84243971131695505</v>
      </c>
      <c r="E279" s="8">
        <v>0.25653264819785199</v>
      </c>
      <c r="F279" s="8">
        <v>1.0236404216426901E-3</v>
      </c>
      <c r="H279" s="8" t="s">
        <v>23</v>
      </c>
      <c r="I279" s="8" t="s">
        <v>1051</v>
      </c>
      <c r="J279" s="8" t="s">
        <v>290</v>
      </c>
      <c r="K279" s="8">
        <v>0.60120937486558701</v>
      </c>
      <c r="L279" s="8">
        <v>0.26793451864118101</v>
      </c>
      <c r="M279" s="8">
        <v>2.4840971896182701E-2</v>
      </c>
      <c r="O279" s="8" t="s">
        <v>23</v>
      </c>
      <c r="P279" s="8" t="s">
        <v>1052</v>
      </c>
      <c r="Q279" s="8" t="s">
        <v>289</v>
      </c>
      <c r="R279" s="8">
        <v>0.70010758924069805</v>
      </c>
      <c r="S279" s="8">
        <v>0.26193120790315899</v>
      </c>
      <c r="T279" s="8">
        <v>7.5205797768562802E-3</v>
      </c>
      <c r="V279" s="8" t="s">
        <v>23</v>
      </c>
      <c r="W279" s="8" t="s">
        <v>1042</v>
      </c>
      <c r="X279" s="8" t="s">
        <v>289</v>
      </c>
      <c r="Y279" s="8">
        <v>0.56112742244185898</v>
      </c>
      <c r="Z279" s="8">
        <v>0.40126987927937402</v>
      </c>
      <c r="AA279" s="8">
        <v>0.16199924857505699</v>
      </c>
      <c r="AC279" s="8" t="s">
        <v>23</v>
      </c>
      <c r="AD279" s="8" t="s">
        <v>1007</v>
      </c>
      <c r="AE279" s="8" t="s">
        <v>289</v>
      </c>
      <c r="AF279" s="8">
        <v>0.81631389496486795</v>
      </c>
      <c r="AG279" s="8">
        <v>0.17019854932036799</v>
      </c>
      <c r="AH279" s="55">
        <v>1.6166774991235501E-6</v>
      </c>
      <c r="AJ279" s="8" t="s">
        <v>23</v>
      </c>
      <c r="AK279" s="8" t="s">
        <v>1053</v>
      </c>
      <c r="AL279" s="8" t="s">
        <v>289</v>
      </c>
      <c r="AM279" s="8">
        <v>0.48603114468875702</v>
      </c>
      <c r="AN279" s="8">
        <v>0.194853579971701</v>
      </c>
      <c r="AO279" s="8">
        <v>1.2619148364051799E-2</v>
      </c>
      <c r="AQ279" s="8" t="s">
        <v>23</v>
      </c>
      <c r="AR279" s="8" t="s">
        <v>1009</v>
      </c>
      <c r="AS279" s="8" t="s">
        <v>289</v>
      </c>
      <c r="AT279" s="8">
        <v>0.22489176710830999</v>
      </c>
      <c r="AU279" s="8">
        <v>8.7501365927526401E-2</v>
      </c>
      <c r="AV279" s="8">
        <v>1.0165404781250199E-2</v>
      </c>
      <c r="AX279" s="8" t="s">
        <v>23</v>
      </c>
      <c r="AY279" s="8" t="s">
        <v>1013</v>
      </c>
      <c r="AZ279" s="8" t="s">
        <v>289</v>
      </c>
      <c r="BA279" s="8">
        <v>-4.15996824594786E-2</v>
      </c>
      <c r="BB279" s="8">
        <v>9.9714324888239406E-2</v>
      </c>
      <c r="BC279" s="8">
        <v>0.67654044199895502</v>
      </c>
    </row>
    <row r="280" spans="1:55" ht="14" customHeight="1">
      <c r="A280" s="8" t="s">
        <v>23</v>
      </c>
      <c r="B280" s="8" t="s">
        <v>1003</v>
      </c>
      <c r="C280" s="8" t="s">
        <v>290</v>
      </c>
      <c r="D280" s="8">
        <v>0.87576072615023604</v>
      </c>
      <c r="E280" s="8">
        <v>0.25801136179994399</v>
      </c>
      <c r="F280" s="8">
        <v>6.8811325644852395E-4</v>
      </c>
      <c r="H280" s="8" t="s">
        <v>23</v>
      </c>
      <c r="I280" s="8" t="s">
        <v>1051</v>
      </c>
      <c r="J280" s="8" t="s">
        <v>291</v>
      </c>
      <c r="K280" s="8">
        <v>0.60397959837265702</v>
      </c>
      <c r="L280" s="8">
        <v>0.26784549840132699</v>
      </c>
      <c r="M280" s="8">
        <v>2.4136141192328799E-2</v>
      </c>
      <c r="O280" s="8" t="s">
        <v>23</v>
      </c>
      <c r="P280" s="8" t="s">
        <v>1052</v>
      </c>
      <c r="Q280" s="8" t="s">
        <v>290</v>
      </c>
      <c r="R280" s="8">
        <v>0.69115999195364897</v>
      </c>
      <c r="S280" s="8">
        <v>0.26174026011834201</v>
      </c>
      <c r="T280" s="8">
        <v>8.2751283349565292E-3</v>
      </c>
      <c r="V280" s="8" t="s">
        <v>23</v>
      </c>
      <c r="W280" s="8" t="s">
        <v>1042</v>
      </c>
      <c r="X280" s="8" t="s">
        <v>290</v>
      </c>
      <c r="Y280" s="8">
        <v>0.54175023023990698</v>
      </c>
      <c r="Z280" s="8">
        <v>0.40077809650030699</v>
      </c>
      <c r="AA280" s="8">
        <v>0.17645655105529801</v>
      </c>
      <c r="AC280" s="8" t="s">
        <v>23</v>
      </c>
      <c r="AD280" s="8" t="s">
        <v>1007</v>
      </c>
      <c r="AE280" s="8" t="s">
        <v>290</v>
      </c>
      <c r="AF280" s="8">
        <v>0.83732436991701698</v>
      </c>
      <c r="AG280" s="8">
        <v>0.17166320105010599</v>
      </c>
      <c r="AH280" s="55">
        <v>1.07321208745927E-6</v>
      </c>
      <c r="AJ280" s="8" t="s">
        <v>23</v>
      </c>
      <c r="AK280" s="8" t="s">
        <v>1053</v>
      </c>
      <c r="AL280" s="8" t="s">
        <v>290</v>
      </c>
      <c r="AM280" s="8">
        <v>0.50370886702633</v>
      </c>
      <c r="AN280" s="8">
        <v>0.19471244037760099</v>
      </c>
      <c r="AO280" s="8">
        <v>9.6833221912459994E-3</v>
      </c>
      <c r="AQ280" s="8" t="s">
        <v>23</v>
      </c>
      <c r="AR280" s="8" t="s">
        <v>1009</v>
      </c>
      <c r="AS280" s="8" t="s">
        <v>290</v>
      </c>
      <c r="AT280" s="8">
        <v>0.23015401493218299</v>
      </c>
      <c r="AU280" s="8">
        <v>8.7700695484608696E-2</v>
      </c>
      <c r="AV280" s="8">
        <v>8.6824130636769907E-3</v>
      </c>
      <c r="AX280" s="8" t="s">
        <v>23</v>
      </c>
      <c r="AY280" s="8" t="s">
        <v>1013</v>
      </c>
      <c r="AZ280" s="8" t="s">
        <v>290</v>
      </c>
      <c r="BA280" s="8">
        <v>-3.68736407482958E-2</v>
      </c>
      <c r="BB280" s="8">
        <v>9.9689068510724899E-2</v>
      </c>
      <c r="BC280" s="8">
        <v>0.71146705983120895</v>
      </c>
    </row>
    <row r="281" spans="1:55" ht="14" customHeight="1">
      <c r="A281" s="8" t="s">
        <v>23</v>
      </c>
      <c r="B281" s="8" t="s">
        <v>1003</v>
      </c>
      <c r="C281" s="8" t="s">
        <v>291</v>
      </c>
      <c r="D281" s="8">
        <v>0.87379743892595196</v>
      </c>
      <c r="E281" s="8">
        <v>0.258065972756228</v>
      </c>
      <c r="F281" s="8">
        <v>7.0933349565421996E-4</v>
      </c>
      <c r="H281" s="8" t="s">
        <v>23</v>
      </c>
      <c r="I281" s="8" t="s">
        <v>1051</v>
      </c>
      <c r="J281" s="8" t="s">
        <v>292</v>
      </c>
      <c r="K281" s="8">
        <v>0.63918979758782202</v>
      </c>
      <c r="L281" s="8">
        <v>0.26732808048830797</v>
      </c>
      <c r="M281" s="8">
        <v>1.68011222302226E-2</v>
      </c>
      <c r="O281" s="8" t="s">
        <v>23</v>
      </c>
      <c r="P281" s="8" t="s">
        <v>1052</v>
      </c>
      <c r="Q281" s="8" t="s">
        <v>291</v>
      </c>
      <c r="R281" s="8">
        <v>0.68096192773823605</v>
      </c>
      <c r="S281" s="8">
        <v>0.26176387829389203</v>
      </c>
      <c r="T281" s="8">
        <v>9.2834435479861692E-3</v>
      </c>
      <c r="V281" s="8" t="s">
        <v>23</v>
      </c>
      <c r="W281" s="8" t="s">
        <v>1042</v>
      </c>
      <c r="X281" s="8" t="s">
        <v>291</v>
      </c>
      <c r="Y281" s="8">
        <v>0.56515756494706204</v>
      </c>
      <c r="Z281" s="8">
        <v>0.40058433668445498</v>
      </c>
      <c r="AA281" s="8">
        <v>0.158293888473549</v>
      </c>
      <c r="AC281" s="8" t="s">
        <v>23</v>
      </c>
      <c r="AD281" s="8" t="s">
        <v>1007</v>
      </c>
      <c r="AE281" s="8" t="s">
        <v>291</v>
      </c>
      <c r="AF281" s="8">
        <v>0.84098958548388103</v>
      </c>
      <c r="AG281" s="8">
        <v>0.17164904868619399</v>
      </c>
      <c r="AH281" s="55">
        <v>9.60948917036129E-7</v>
      </c>
      <c r="AJ281" s="8" t="s">
        <v>23</v>
      </c>
      <c r="AK281" s="8" t="s">
        <v>1053</v>
      </c>
      <c r="AL281" s="8" t="s">
        <v>291</v>
      </c>
      <c r="AM281" s="8">
        <v>0.51758099296511595</v>
      </c>
      <c r="AN281" s="8">
        <v>0.19470502885861801</v>
      </c>
      <c r="AO281" s="8">
        <v>7.8540001092191006E-3</v>
      </c>
      <c r="AQ281" s="8" t="s">
        <v>23</v>
      </c>
      <c r="AR281" s="8" t="s">
        <v>1009</v>
      </c>
      <c r="AS281" s="8" t="s">
        <v>291</v>
      </c>
      <c r="AT281" s="8">
        <v>0.23688890074090599</v>
      </c>
      <c r="AU281" s="8">
        <v>8.7524190243219904E-2</v>
      </c>
      <c r="AV281" s="8">
        <v>6.7985633307378101E-3</v>
      </c>
      <c r="AX281" s="8" t="s">
        <v>23</v>
      </c>
      <c r="AY281" s="8" t="s">
        <v>1013</v>
      </c>
      <c r="AZ281" s="8" t="s">
        <v>291</v>
      </c>
      <c r="BA281" s="8">
        <v>-3.9371472671831602E-2</v>
      </c>
      <c r="BB281" s="8">
        <v>9.9683917881641701E-2</v>
      </c>
      <c r="BC281" s="8">
        <v>0.69287009507163999</v>
      </c>
    </row>
    <row r="282" spans="1:55" ht="14" customHeight="1">
      <c r="A282" s="8" t="s">
        <v>23</v>
      </c>
      <c r="B282" s="8" t="s">
        <v>1003</v>
      </c>
      <c r="C282" s="8" t="s">
        <v>292</v>
      </c>
      <c r="D282" s="8">
        <v>0.90382765178046398</v>
      </c>
      <c r="E282" s="8">
        <v>0.25663408252426001</v>
      </c>
      <c r="F282" s="8">
        <v>4.28540830383169E-4</v>
      </c>
      <c r="H282" s="8" t="s">
        <v>23</v>
      </c>
      <c r="I282" s="8" t="s">
        <v>1051</v>
      </c>
      <c r="J282" s="8" t="s">
        <v>293</v>
      </c>
      <c r="K282" s="8">
        <v>0.58615685252980798</v>
      </c>
      <c r="L282" s="8">
        <v>0.26748610434049302</v>
      </c>
      <c r="M282" s="8">
        <v>2.8426156004680899E-2</v>
      </c>
      <c r="O282" s="8" t="s">
        <v>23</v>
      </c>
      <c r="P282" s="8" t="s">
        <v>1052</v>
      </c>
      <c r="Q282" s="8" t="s">
        <v>292</v>
      </c>
      <c r="R282" s="8">
        <v>0.68535028136974097</v>
      </c>
      <c r="S282" s="8">
        <v>0.261806415164829</v>
      </c>
      <c r="T282" s="8">
        <v>8.8505148565665905E-3</v>
      </c>
      <c r="V282" s="8" t="s">
        <v>23</v>
      </c>
      <c r="W282" s="8" t="s">
        <v>1042</v>
      </c>
      <c r="X282" s="8" t="s">
        <v>292</v>
      </c>
      <c r="Y282" s="8">
        <v>0.55458268099655506</v>
      </c>
      <c r="Z282" s="8">
        <v>0.40097656263512998</v>
      </c>
      <c r="AA282" s="8">
        <v>0.16664032459356201</v>
      </c>
      <c r="AC282" s="8" t="s">
        <v>23</v>
      </c>
      <c r="AD282" s="8" t="s">
        <v>1007</v>
      </c>
      <c r="AE282" s="8" t="s">
        <v>292</v>
      </c>
      <c r="AF282" s="8">
        <v>0.85156952633643801</v>
      </c>
      <c r="AG282" s="8">
        <v>0.171336759434601</v>
      </c>
      <c r="AH282" s="55">
        <v>6.6900859932740897E-7</v>
      </c>
      <c r="AJ282" s="8" t="s">
        <v>23</v>
      </c>
      <c r="AK282" s="8" t="s">
        <v>1053</v>
      </c>
      <c r="AL282" s="8" t="s">
        <v>292</v>
      </c>
      <c r="AM282" s="8">
        <v>0.52979393759801097</v>
      </c>
      <c r="AN282" s="8">
        <v>0.194918624848991</v>
      </c>
      <c r="AO282" s="8">
        <v>6.5672629088952402E-3</v>
      </c>
      <c r="AQ282" s="8" t="s">
        <v>23</v>
      </c>
      <c r="AR282" s="8" t="s">
        <v>1009</v>
      </c>
      <c r="AS282" s="8" t="s">
        <v>292</v>
      </c>
      <c r="AT282" s="8">
        <v>0.231510299642813</v>
      </c>
      <c r="AU282" s="8">
        <v>8.7775220618527897E-2</v>
      </c>
      <c r="AV282" s="8">
        <v>8.3510774014742706E-3</v>
      </c>
      <c r="AX282" s="8" t="s">
        <v>23</v>
      </c>
      <c r="AY282" s="8" t="s">
        <v>1013</v>
      </c>
      <c r="AZ282" s="8" t="s">
        <v>292</v>
      </c>
      <c r="BA282" s="8">
        <v>-3.9682914581969403E-2</v>
      </c>
      <c r="BB282" s="8">
        <v>9.97539338483555E-2</v>
      </c>
      <c r="BC282" s="8">
        <v>0.69077170747376904</v>
      </c>
    </row>
    <row r="283" spans="1:55" ht="14" customHeight="1">
      <c r="A283" s="8" t="s">
        <v>23</v>
      </c>
      <c r="B283" s="8" t="s">
        <v>1003</v>
      </c>
      <c r="C283" s="8" t="s">
        <v>293</v>
      </c>
      <c r="D283" s="8">
        <v>0.84547900964947897</v>
      </c>
      <c r="E283" s="8">
        <v>0.25671108294149902</v>
      </c>
      <c r="F283" s="8">
        <v>9.8946891049825391E-4</v>
      </c>
      <c r="H283" s="8" t="s">
        <v>23</v>
      </c>
      <c r="I283" s="8" t="s">
        <v>1051</v>
      </c>
      <c r="J283" s="8" t="s">
        <v>294</v>
      </c>
      <c r="K283" s="8">
        <v>0.596056218421253</v>
      </c>
      <c r="L283" s="8">
        <v>0.26817863233065398</v>
      </c>
      <c r="M283" s="8">
        <v>2.6242182701668299E-2</v>
      </c>
      <c r="O283" s="8" t="s">
        <v>23</v>
      </c>
      <c r="P283" s="8" t="s">
        <v>1052</v>
      </c>
      <c r="Q283" s="8" t="s">
        <v>293</v>
      </c>
      <c r="R283" s="8">
        <v>0.67053513824174005</v>
      </c>
      <c r="S283" s="8">
        <v>0.26182316975726799</v>
      </c>
      <c r="T283" s="8">
        <v>1.0436447128582001E-2</v>
      </c>
      <c r="V283" s="8" t="s">
        <v>23</v>
      </c>
      <c r="W283" s="8" t="s">
        <v>1042</v>
      </c>
      <c r="X283" s="8" t="s">
        <v>293</v>
      </c>
      <c r="Y283" s="8">
        <v>0.53073682983625803</v>
      </c>
      <c r="Z283" s="8">
        <v>0.40022756589201203</v>
      </c>
      <c r="AA283" s="8">
        <v>0.184810668437941</v>
      </c>
      <c r="AC283" s="8" t="s">
        <v>23</v>
      </c>
      <c r="AD283" s="8" t="s">
        <v>1007</v>
      </c>
      <c r="AE283" s="8" t="s">
        <v>293</v>
      </c>
      <c r="AF283" s="8">
        <v>0.82794184853318498</v>
      </c>
      <c r="AG283" s="8">
        <v>0.171319834940799</v>
      </c>
      <c r="AH283" s="55">
        <v>1.3467597770443901E-6</v>
      </c>
      <c r="AJ283" s="8" t="s">
        <v>23</v>
      </c>
      <c r="AK283" s="8" t="s">
        <v>1053</v>
      </c>
      <c r="AL283" s="8" t="s">
        <v>293</v>
      </c>
      <c r="AM283" s="8">
        <v>0.500526154765078</v>
      </c>
      <c r="AN283" s="8">
        <v>0.194786525029365</v>
      </c>
      <c r="AO283" s="8">
        <v>1.01811927959315E-2</v>
      </c>
      <c r="AQ283" s="8" t="s">
        <v>23</v>
      </c>
      <c r="AR283" s="8" t="s">
        <v>1009</v>
      </c>
      <c r="AS283" s="8" t="s">
        <v>293</v>
      </c>
      <c r="AT283" s="8">
        <v>0.23581932473141601</v>
      </c>
      <c r="AU283" s="8">
        <v>8.7669732827656596E-2</v>
      </c>
      <c r="AV283" s="8">
        <v>7.1481958373970601E-3</v>
      </c>
      <c r="AX283" s="8" t="s">
        <v>23</v>
      </c>
      <c r="AY283" s="8" t="s">
        <v>1013</v>
      </c>
      <c r="AZ283" s="8" t="s">
        <v>293</v>
      </c>
      <c r="BA283" s="8">
        <v>-3.1472716999969799E-2</v>
      </c>
      <c r="BB283" s="8">
        <v>9.9489988703308205E-2</v>
      </c>
      <c r="BC283" s="8">
        <v>0.75174404145957496</v>
      </c>
    </row>
    <row r="284" spans="1:55" ht="14" customHeight="1">
      <c r="A284" s="8" t="s">
        <v>23</v>
      </c>
      <c r="B284" s="8" t="s">
        <v>1003</v>
      </c>
      <c r="C284" s="8" t="s">
        <v>294</v>
      </c>
      <c r="D284" s="8">
        <v>0.85764328280392299</v>
      </c>
      <c r="E284" s="8">
        <v>0.25815390686592499</v>
      </c>
      <c r="F284" s="8">
        <v>8.9305230294290197E-4</v>
      </c>
      <c r="H284" s="8" t="s">
        <v>23</v>
      </c>
      <c r="I284" s="8" t="s">
        <v>1051</v>
      </c>
      <c r="J284" s="8" t="s">
        <v>295</v>
      </c>
      <c r="K284" s="8">
        <v>0.57628087597775002</v>
      </c>
      <c r="L284" s="8">
        <v>0.26720291371480698</v>
      </c>
      <c r="M284" s="8">
        <v>3.1027777160047801E-2</v>
      </c>
      <c r="O284" s="8" t="s">
        <v>23</v>
      </c>
      <c r="P284" s="8" t="s">
        <v>1052</v>
      </c>
      <c r="Q284" s="8" t="s">
        <v>294</v>
      </c>
      <c r="R284" s="8">
        <v>0.69227829528574503</v>
      </c>
      <c r="S284" s="8">
        <v>0.26209476701606799</v>
      </c>
      <c r="T284" s="8">
        <v>8.2581681672447092E-3</v>
      </c>
      <c r="V284" s="8" t="s">
        <v>23</v>
      </c>
      <c r="W284" s="8" t="s">
        <v>1042</v>
      </c>
      <c r="X284" s="8" t="s">
        <v>294</v>
      </c>
      <c r="Y284" s="8">
        <v>0.59901387138842699</v>
      </c>
      <c r="Z284" s="8">
        <v>0.39972258375937197</v>
      </c>
      <c r="AA284" s="8">
        <v>0.13398418183348701</v>
      </c>
      <c r="AC284" s="8" t="s">
        <v>23</v>
      </c>
      <c r="AD284" s="8" t="s">
        <v>1007</v>
      </c>
      <c r="AE284" s="8" t="s">
        <v>294</v>
      </c>
      <c r="AF284" s="8">
        <v>0.82707177000063903</v>
      </c>
      <c r="AG284" s="8">
        <v>0.171552918035874</v>
      </c>
      <c r="AH284" s="55">
        <v>1.42777119269936E-6</v>
      </c>
      <c r="AJ284" s="8" t="s">
        <v>23</v>
      </c>
      <c r="AK284" s="8" t="s">
        <v>1053</v>
      </c>
      <c r="AL284" s="8" t="s">
        <v>294</v>
      </c>
      <c r="AM284" s="8">
        <v>0.51453110406190705</v>
      </c>
      <c r="AN284" s="8">
        <v>0.194982141181893</v>
      </c>
      <c r="AO284" s="8">
        <v>8.3184657846986296E-3</v>
      </c>
      <c r="AQ284" s="8" t="s">
        <v>23</v>
      </c>
      <c r="AR284" s="8" t="s">
        <v>1009</v>
      </c>
      <c r="AS284" s="8" t="s">
        <v>294</v>
      </c>
      <c r="AT284" s="8">
        <v>0.23484861030799001</v>
      </c>
      <c r="AU284" s="8">
        <v>8.7786568328968306E-2</v>
      </c>
      <c r="AV284" s="8">
        <v>7.4679649960439302E-3</v>
      </c>
      <c r="AX284" s="8" t="s">
        <v>23</v>
      </c>
      <c r="AY284" s="8" t="s">
        <v>1013</v>
      </c>
      <c r="AZ284" s="8" t="s">
        <v>294</v>
      </c>
      <c r="BA284" s="8">
        <v>-2.5673580451758798E-2</v>
      </c>
      <c r="BB284" s="8">
        <v>9.9189524098728707E-2</v>
      </c>
      <c r="BC284" s="8">
        <v>0.79576364096579499</v>
      </c>
    </row>
    <row r="285" spans="1:55" ht="14" customHeight="1">
      <c r="A285" s="8" t="s">
        <v>23</v>
      </c>
      <c r="B285" s="8" t="s">
        <v>1003</v>
      </c>
      <c r="C285" s="8" t="s">
        <v>295</v>
      </c>
      <c r="D285" s="8">
        <v>0.85687107493446102</v>
      </c>
      <c r="E285" s="8">
        <v>0.25812350378268001</v>
      </c>
      <c r="F285" s="8">
        <v>9.0141143767551299E-4</v>
      </c>
      <c r="H285" s="8" t="s">
        <v>23</v>
      </c>
      <c r="I285" s="8" t="s">
        <v>1051</v>
      </c>
      <c r="J285" s="8" t="s">
        <v>296</v>
      </c>
      <c r="K285" s="8">
        <v>0.60085995662284497</v>
      </c>
      <c r="L285" s="8">
        <v>0.26803393221634497</v>
      </c>
      <c r="M285" s="8">
        <v>2.4978767485346502E-2</v>
      </c>
      <c r="O285" s="8" t="s">
        <v>23</v>
      </c>
      <c r="P285" s="8" t="s">
        <v>1052</v>
      </c>
      <c r="Q285" s="8" t="s">
        <v>295</v>
      </c>
      <c r="R285" s="8">
        <v>0.70419463291115403</v>
      </c>
      <c r="S285" s="8">
        <v>0.261747646575343</v>
      </c>
      <c r="T285" s="8">
        <v>7.1375601663308096E-3</v>
      </c>
      <c r="V285" s="8" t="s">
        <v>23</v>
      </c>
      <c r="W285" s="8" t="s">
        <v>1042</v>
      </c>
      <c r="X285" s="8" t="s">
        <v>295</v>
      </c>
      <c r="Y285" s="8">
        <v>0.57352243448459805</v>
      </c>
      <c r="Z285" s="8">
        <v>0.40039829584047198</v>
      </c>
      <c r="AA285" s="8">
        <v>0.15203515379617299</v>
      </c>
      <c r="AC285" s="8" t="s">
        <v>23</v>
      </c>
      <c r="AD285" s="8" t="s">
        <v>1007</v>
      </c>
      <c r="AE285" s="8" t="s">
        <v>295</v>
      </c>
      <c r="AF285" s="8">
        <v>0.837842707531675</v>
      </c>
      <c r="AG285" s="8">
        <v>0.171745480360911</v>
      </c>
      <c r="AH285" s="55">
        <v>1.06951264456423E-6</v>
      </c>
      <c r="AJ285" s="8" t="s">
        <v>23</v>
      </c>
      <c r="AK285" s="8" t="s">
        <v>1053</v>
      </c>
      <c r="AL285" s="8" t="s">
        <v>295</v>
      </c>
      <c r="AM285" s="8">
        <v>0.49712497896492103</v>
      </c>
      <c r="AN285" s="8">
        <v>0.19485886600428401</v>
      </c>
      <c r="AO285" s="8">
        <v>1.07351057464378E-2</v>
      </c>
      <c r="AQ285" s="8" t="s">
        <v>23</v>
      </c>
      <c r="AR285" s="8" t="s">
        <v>1009</v>
      </c>
      <c r="AS285" s="8" t="s">
        <v>295</v>
      </c>
      <c r="AT285" s="8">
        <v>0.23364341125506199</v>
      </c>
      <c r="AU285" s="8">
        <v>8.7704498837622699E-2</v>
      </c>
      <c r="AV285" s="8">
        <v>7.7221157966411201E-3</v>
      </c>
      <c r="AX285" s="8" t="s">
        <v>23</v>
      </c>
      <c r="AY285" s="8" t="s">
        <v>1013</v>
      </c>
      <c r="AZ285" s="8" t="s">
        <v>295</v>
      </c>
      <c r="BA285" s="8">
        <v>-4.1251875516187898E-2</v>
      </c>
      <c r="BB285" s="8">
        <v>9.9652865997115495E-2</v>
      </c>
      <c r="BC285" s="8">
        <v>0.67890652390528206</v>
      </c>
    </row>
    <row r="286" spans="1:55" ht="14" customHeight="1">
      <c r="A286" s="8" t="s">
        <v>23</v>
      </c>
      <c r="B286" s="8" t="s">
        <v>1003</v>
      </c>
      <c r="C286" s="8" t="s">
        <v>296</v>
      </c>
      <c r="D286" s="8">
        <v>0.86956128536920396</v>
      </c>
      <c r="E286" s="8">
        <v>0.25826605393768198</v>
      </c>
      <c r="F286" s="8">
        <v>7.6012583105283403E-4</v>
      </c>
      <c r="H286" s="8" t="s">
        <v>23</v>
      </c>
      <c r="I286" s="8" t="s">
        <v>1051</v>
      </c>
      <c r="J286" s="8" t="s">
        <v>297</v>
      </c>
      <c r="K286" s="8">
        <v>0.55797988244076602</v>
      </c>
      <c r="L286" s="8">
        <v>0.267333469088889</v>
      </c>
      <c r="M286" s="8">
        <v>3.6869564080554001E-2</v>
      </c>
      <c r="O286" s="8" t="s">
        <v>23</v>
      </c>
      <c r="P286" s="8" t="s">
        <v>1052</v>
      </c>
      <c r="Q286" s="8" t="s">
        <v>296</v>
      </c>
      <c r="R286" s="8">
        <v>0.69596068701848701</v>
      </c>
      <c r="S286" s="8">
        <v>0.26187802271425598</v>
      </c>
      <c r="T286" s="8">
        <v>7.8704896904373198E-3</v>
      </c>
      <c r="V286" s="8" t="s">
        <v>23</v>
      </c>
      <c r="W286" s="8" t="s">
        <v>1042</v>
      </c>
      <c r="X286" s="8" t="s">
        <v>296</v>
      </c>
      <c r="Y286" s="8">
        <v>0.564807411253751</v>
      </c>
      <c r="Z286" s="8">
        <v>0.40104851241883699</v>
      </c>
      <c r="AA286" s="8">
        <v>0.159034291599324</v>
      </c>
      <c r="AC286" s="8" t="s">
        <v>23</v>
      </c>
      <c r="AD286" s="8" t="s">
        <v>1007</v>
      </c>
      <c r="AE286" s="8" t="s">
        <v>296</v>
      </c>
      <c r="AF286" s="8">
        <v>0.83798345262039398</v>
      </c>
      <c r="AG286" s="8">
        <v>0.17174096189058699</v>
      </c>
      <c r="AH286" s="55">
        <v>1.0643858093005201E-6</v>
      </c>
      <c r="AJ286" s="8" t="s">
        <v>23</v>
      </c>
      <c r="AK286" s="8" t="s">
        <v>1053</v>
      </c>
      <c r="AL286" s="8" t="s">
        <v>296</v>
      </c>
      <c r="AM286" s="8">
        <v>0.51513885914421897</v>
      </c>
      <c r="AN286" s="8">
        <v>0.19479413775134599</v>
      </c>
      <c r="AO286" s="8">
        <v>8.1804556511919594E-3</v>
      </c>
      <c r="AQ286" s="8" t="s">
        <v>23</v>
      </c>
      <c r="AR286" s="8" t="s">
        <v>1009</v>
      </c>
      <c r="AS286" s="8" t="s">
        <v>296</v>
      </c>
      <c r="AT286" s="8">
        <v>0.23318003072964499</v>
      </c>
      <c r="AU286" s="8">
        <v>8.7743235453797697E-2</v>
      </c>
      <c r="AV286" s="8">
        <v>7.8716249046670399E-3</v>
      </c>
      <c r="AX286" s="8" t="s">
        <v>23</v>
      </c>
      <c r="AY286" s="8" t="s">
        <v>1013</v>
      </c>
      <c r="AZ286" s="8" t="s">
        <v>296</v>
      </c>
      <c r="BA286" s="8">
        <v>-3.2458182740135698E-2</v>
      </c>
      <c r="BB286" s="8">
        <v>9.9524629165658005E-2</v>
      </c>
      <c r="BC286" s="8">
        <v>0.74432436243052702</v>
      </c>
    </row>
    <row r="287" spans="1:55" ht="14" customHeight="1">
      <c r="A287" s="8" t="s">
        <v>23</v>
      </c>
      <c r="B287" s="8" t="s">
        <v>1003</v>
      </c>
      <c r="C287" s="8" t="s">
        <v>297</v>
      </c>
      <c r="D287" s="8">
        <v>0.83800514909216195</v>
      </c>
      <c r="E287" s="8">
        <v>0.256965424526999</v>
      </c>
      <c r="F287" s="8">
        <v>1.1095773816301999E-3</v>
      </c>
      <c r="H287" s="8" t="s">
        <v>23</v>
      </c>
      <c r="I287" s="8" t="s">
        <v>1051</v>
      </c>
      <c r="J287" s="8" t="s">
        <v>298</v>
      </c>
      <c r="K287" s="8">
        <v>0.61206994593851405</v>
      </c>
      <c r="L287" s="8">
        <v>0.268065634987047</v>
      </c>
      <c r="M287" s="8">
        <v>2.2413651323661101E-2</v>
      </c>
      <c r="O287" s="8" t="s">
        <v>23</v>
      </c>
      <c r="P287" s="8" t="s">
        <v>1052</v>
      </c>
      <c r="Q287" s="8" t="s">
        <v>297</v>
      </c>
      <c r="R287" s="8">
        <v>0.68687788018778195</v>
      </c>
      <c r="S287" s="8">
        <v>0.26192606031653498</v>
      </c>
      <c r="T287" s="8">
        <v>8.7309972282986707E-3</v>
      </c>
      <c r="V287" s="8" t="s">
        <v>23</v>
      </c>
      <c r="W287" s="8" t="s">
        <v>1042</v>
      </c>
      <c r="X287" s="8" t="s">
        <v>297</v>
      </c>
      <c r="Y287" s="8">
        <v>0.532951028847232</v>
      </c>
      <c r="Z287" s="8">
        <v>0.40096029352038198</v>
      </c>
      <c r="AA287" s="8">
        <v>0.18378643166339101</v>
      </c>
      <c r="AC287" s="8" t="s">
        <v>23</v>
      </c>
      <c r="AD287" s="8" t="s">
        <v>1007</v>
      </c>
      <c r="AE287" s="8" t="s">
        <v>297</v>
      </c>
      <c r="AF287" s="8">
        <v>0.83219089552042902</v>
      </c>
      <c r="AG287" s="8">
        <v>0.17174784934522</v>
      </c>
      <c r="AH287" s="55">
        <v>1.2634251639021701E-6</v>
      </c>
      <c r="AJ287" s="8" t="s">
        <v>23</v>
      </c>
      <c r="AK287" s="8" t="s">
        <v>1053</v>
      </c>
      <c r="AL287" s="8" t="s">
        <v>297</v>
      </c>
      <c r="AM287" s="8">
        <v>0.49402523576420898</v>
      </c>
      <c r="AN287" s="8">
        <v>0.19497945672852601</v>
      </c>
      <c r="AO287" s="8">
        <v>1.1285575527024199E-2</v>
      </c>
      <c r="AQ287" s="8" t="s">
        <v>23</v>
      </c>
      <c r="AR287" s="8" t="s">
        <v>1009</v>
      </c>
      <c r="AS287" s="8" t="s">
        <v>297</v>
      </c>
      <c r="AT287" s="8">
        <v>0.23131121048529499</v>
      </c>
      <c r="AU287" s="8">
        <v>8.7789341430352094E-2</v>
      </c>
      <c r="AV287" s="8">
        <v>8.4175985617486303E-3</v>
      </c>
      <c r="AX287" s="8" t="s">
        <v>23</v>
      </c>
      <c r="AY287" s="8" t="s">
        <v>1013</v>
      </c>
      <c r="AZ287" s="8" t="s">
        <v>297</v>
      </c>
      <c r="BA287" s="8">
        <v>-4.01408980007062E-2</v>
      </c>
      <c r="BB287" s="8">
        <v>9.9771773710194897E-2</v>
      </c>
      <c r="BC287" s="8">
        <v>0.68744324195609396</v>
      </c>
    </row>
    <row r="288" spans="1:55" ht="14" customHeight="1">
      <c r="A288" s="8" t="s">
        <v>23</v>
      </c>
      <c r="B288" s="8" t="s">
        <v>1003</v>
      </c>
      <c r="C288" s="8" t="s">
        <v>298</v>
      </c>
      <c r="D288" s="8">
        <v>0.87690203057652705</v>
      </c>
      <c r="E288" s="8">
        <v>0.25842756523775301</v>
      </c>
      <c r="F288" s="8">
        <v>6.9075699966800305E-4</v>
      </c>
      <c r="H288" s="8" t="s">
        <v>23</v>
      </c>
      <c r="I288" s="8" t="s">
        <v>1051</v>
      </c>
      <c r="J288" s="8" t="s">
        <v>299</v>
      </c>
      <c r="K288" s="8">
        <v>0.63931996194746199</v>
      </c>
      <c r="L288" s="8">
        <v>0.26771508758712598</v>
      </c>
      <c r="M288" s="8">
        <v>1.6937529854530699E-2</v>
      </c>
      <c r="O288" s="8" t="s">
        <v>23</v>
      </c>
      <c r="P288" s="8" t="s">
        <v>1052</v>
      </c>
      <c r="Q288" s="8" t="s">
        <v>298</v>
      </c>
      <c r="R288" s="8">
        <v>0.68232929672937803</v>
      </c>
      <c r="S288" s="8">
        <v>0.26215376614262198</v>
      </c>
      <c r="T288" s="8">
        <v>9.2470533189869392E-3</v>
      </c>
      <c r="V288" s="8" t="s">
        <v>23</v>
      </c>
      <c r="W288" s="8" t="s">
        <v>1042</v>
      </c>
      <c r="X288" s="8" t="s">
        <v>298</v>
      </c>
      <c r="Y288" s="8">
        <v>0.58504364709580803</v>
      </c>
      <c r="Z288" s="8">
        <v>0.40067169136943098</v>
      </c>
      <c r="AA288" s="8">
        <v>0.14424688054264201</v>
      </c>
      <c r="AC288" s="8" t="s">
        <v>23</v>
      </c>
      <c r="AD288" s="8" t="s">
        <v>1007</v>
      </c>
      <c r="AE288" s="8" t="s">
        <v>298</v>
      </c>
      <c r="AF288" s="8">
        <v>0.82699075142408995</v>
      </c>
      <c r="AG288" s="8">
        <v>0.17161870211821101</v>
      </c>
      <c r="AH288" s="55">
        <v>1.4444722555682301E-6</v>
      </c>
      <c r="AJ288" s="8" t="s">
        <v>23</v>
      </c>
      <c r="AK288" s="8" t="s">
        <v>1053</v>
      </c>
      <c r="AL288" s="8" t="s">
        <v>298</v>
      </c>
      <c r="AM288" s="8">
        <v>0.50720331264648699</v>
      </c>
      <c r="AN288" s="8">
        <v>0.19500467745122199</v>
      </c>
      <c r="AO288" s="8">
        <v>9.2957808327160003E-3</v>
      </c>
      <c r="AQ288" s="8" t="s">
        <v>23</v>
      </c>
      <c r="AR288" s="8" t="s">
        <v>1009</v>
      </c>
      <c r="AS288" s="8" t="s">
        <v>298</v>
      </c>
      <c r="AT288" s="8">
        <v>0.23389137464097601</v>
      </c>
      <c r="AU288" s="8">
        <v>8.7847301923090496E-2</v>
      </c>
      <c r="AV288" s="8">
        <v>7.7567991757957599E-3</v>
      </c>
      <c r="AX288" s="8" t="s">
        <v>23</v>
      </c>
      <c r="AY288" s="8" t="s">
        <v>1013</v>
      </c>
      <c r="AZ288" s="8" t="s">
        <v>298</v>
      </c>
      <c r="BA288" s="8">
        <v>-3.7279854806372102E-2</v>
      </c>
      <c r="BB288" s="8">
        <v>9.9859581425440699E-2</v>
      </c>
      <c r="BC288" s="8">
        <v>0.70890823699717898</v>
      </c>
    </row>
    <row r="289" spans="1:55" ht="14" customHeight="1">
      <c r="A289" s="8" t="s">
        <v>23</v>
      </c>
      <c r="B289" s="8" t="s">
        <v>1003</v>
      </c>
      <c r="C289" s="8" t="s">
        <v>299</v>
      </c>
      <c r="D289" s="8">
        <v>0.90488609399189002</v>
      </c>
      <c r="E289" s="8">
        <v>0.25758652738358301</v>
      </c>
      <c r="F289" s="8">
        <v>4.4317703454629101E-4</v>
      </c>
      <c r="H289" s="8" t="s">
        <v>23</v>
      </c>
      <c r="I289" s="8" t="s">
        <v>1051</v>
      </c>
      <c r="J289" s="8" t="s">
        <v>300</v>
      </c>
      <c r="K289" s="8">
        <v>0.67221130596154699</v>
      </c>
      <c r="L289" s="8">
        <v>0.26779252699873302</v>
      </c>
      <c r="M289" s="8">
        <v>1.20664708220429E-2</v>
      </c>
      <c r="O289" s="8" t="s">
        <v>23</v>
      </c>
      <c r="P289" s="8" t="s">
        <v>1052</v>
      </c>
      <c r="Q289" s="8" t="s">
        <v>299</v>
      </c>
      <c r="R289" s="8">
        <v>0.71847378113442095</v>
      </c>
      <c r="S289" s="8">
        <v>0.26221696297784702</v>
      </c>
      <c r="T289" s="8">
        <v>6.1439681564481796E-3</v>
      </c>
      <c r="V289" s="8" t="s">
        <v>23</v>
      </c>
      <c r="W289" s="8" t="s">
        <v>1042</v>
      </c>
      <c r="X289" s="8" t="s">
        <v>299</v>
      </c>
      <c r="Y289" s="8">
        <v>0.56034946478836201</v>
      </c>
      <c r="Z289" s="8">
        <v>0.40178793829319498</v>
      </c>
      <c r="AA289" s="8">
        <v>0.16312447568066701</v>
      </c>
      <c r="AC289" s="8" t="s">
        <v>23</v>
      </c>
      <c r="AD289" s="8" t="s">
        <v>1007</v>
      </c>
      <c r="AE289" s="8" t="s">
        <v>299</v>
      </c>
      <c r="AF289" s="8">
        <v>0.85254392367126697</v>
      </c>
      <c r="AG289" s="8">
        <v>0.17170116938468699</v>
      </c>
      <c r="AH289" s="55">
        <v>6.8602965104303696E-7</v>
      </c>
      <c r="AJ289" s="8" t="s">
        <v>23</v>
      </c>
      <c r="AK289" s="8" t="s">
        <v>1053</v>
      </c>
      <c r="AL289" s="8" t="s">
        <v>299</v>
      </c>
      <c r="AM289" s="8">
        <v>0.52553312368555005</v>
      </c>
      <c r="AN289" s="8">
        <v>0.19520741847591699</v>
      </c>
      <c r="AO289" s="8">
        <v>7.0987040216949496E-3</v>
      </c>
      <c r="AQ289" s="8" t="s">
        <v>23</v>
      </c>
      <c r="AR289" s="8" t="s">
        <v>1009</v>
      </c>
      <c r="AS289" s="8" t="s">
        <v>299</v>
      </c>
      <c r="AT289" s="8">
        <v>0.229925141418034</v>
      </c>
      <c r="AU289" s="8">
        <v>8.7862828598484793E-2</v>
      </c>
      <c r="AV289" s="8">
        <v>8.8741488582560601E-3</v>
      </c>
      <c r="AX289" s="8" t="s">
        <v>23</v>
      </c>
      <c r="AY289" s="8" t="s">
        <v>1013</v>
      </c>
      <c r="AZ289" s="8" t="s">
        <v>299</v>
      </c>
      <c r="BA289" s="8">
        <v>-3.3700681415297501E-2</v>
      </c>
      <c r="BB289" s="8">
        <v>9.9819440122352096E-2</v>
      </c>
      <c r="BC289" s="8">
        <v>0.73565227124444799</v>
      </c>
    </row>
    <row r="290" spans="1:55" ht="14" customHeight="1">
      <c r="A290" s="8" t="s">
        <v>23</v>
      </c>
      <c r="B290" s="8" t="s">
        <v>1003</v>
      </c>
      <c r="C290" s="8" t="s">
        <v>300</v>
      </c>
      <c r="D290" s="8">
        <v>0.93283426532057501</v>
      </c>
      <c r="E290" s="8">
        <v>0.25496714941331899</v>
      </c>
      <c r="F290" s="8">
        <v>2.53552353255074E-4</v>
      </c>
      <c r="H290" s="8" t="s">
        <v>23</v>
      </c>
      <c r="I290" s="8" t="s">
        <v>1051</v>
      </c>
      <c r="J290" s="8" t="s">
        <v>301</v>
      </c>
      <c r="K290" s="8">
        <v>0.61140085385193399</v>
      </c>
      <c r="L290" s="8">
        <v>0.26765235711033197</v>
      </c>
      <c r="M290" s="8">
        <v>2.2353340998143099E-2</v>
      </c>
      <c r="O290" s="8" t="s">
        <v>23</v>
      </c>
      <c r="P290" s="8" t="s">
        <v>1052</v>
      </c>
      <c r="Q290" s="8" t="s">
        <v>300</v>
      </c>
      <c r="R290" s="8">
        <v>0.71811295863679703</v>
      </c>
      <c r="S290" s="8">
        <v>0.26228744466082599</v>
      </c>
      <c r="T290" s="8">
        <v>6.1835624277335501E-3</v>
      </c>
      <c r="V290" s="8" t="s">
        <v>23</v>
      </c>
      <c r="W290" s="8" t="s">
        <v>1042</v>
      </c>
      <c r="X290" s="8" t="s">
        <v>300</v>
      </c>
      <c r="Y290" s="8">
        <v>0.55375704787406399</v>
      </c>
      <c r="Z290" s="8">
        <v>0.401977993104493</v>
      </c>
      <c r="AA290" s="8">
        <v>0.16833284250012301</v>
      </c>
      <c r="AC290" s="8" t="s">
        <v>23</v>
      </c>
      <c r="AD290" s="8" t="s">
        <v>1007</v>
      </c>
      <c r="AE290" s="8" t="s">
        <v>300</v>
      </c>
      <c r="AF290" s="8">
        <v>0.87859104107455999</v>
      </c>
      <c r="AG290" s="8">
        <v>0.169502957235588</v>
      </c>
      <c r="AH290" s="55">
        <v>2.17950081006303E-7</v>
      </c>
      <c r="AJ290" s="8" t="s">
        <v>23</v>
      </c>
      <c r="AK290" s="8" t="s">
        <v>1053</v>
      </c>
      <c r="AL290" s="8" t="s">
        <v>300</v>
      </c>
      <c r="AM290" s="8">
        <v>0.54790340267244797</v>
      </c>
      <c r="AN290" s="8">
        <v>0.19529585234014299</v>
      </c>
      <c r="AO290" s="8">
        <v>5.0237871826189296E-3</v>
      </c>
      <c r="AQ290" s="8" t="s">
        <v>23</v>
      </c>
      <c r="AR290" s="8" t="s">
        <v>1009</v>
      </c>
      <c r="AS290" s="8" t="s">
        <v>300</v>
      </c>
      <c r="AT290" s="8">
        <v>0.25285105513542899</v>
      </c>
      <c r="AU290" s="8">
        <v>8.6425498806784601E-2</v>
      </c>
      <c r="AV290" s="8">
        <v>3.4373365427079398E-3</v>
      </c>
      <c r="AX290" s="8" t="s">
        <v>23</v>
      </c>
      <c r="AY290" s="8" t="s">
        <v>1013</v>
      </c>
      <c r="AZ290" s="8" t="s">
        <v>300</v>
      </c>
      <c r="BA290" s="8">
        <v>-1.7010461065641198E-2</v>
      </c>
      <c r="BB290" s="8">
        <v>9.8642432986206799E-2</v>
      </c>
      <c r="BC290" s="8">
        <v>0.86308716551751496</v>
      </c>
    </row>
    <row r="291" spans="1:55" ht="14" customHeight="1">
      <c r="A291" s="8" t="s">
        <v>23</v>
      </c>
      <c r="B291" s="8" t="s">
        <v>1003</v>
      </c>
      <c r="C291" s="8" t="s">
        <v>301</v>
      </c>
      <c r="D291" s="8">
        <v>0.87775197944226702</v>
      </c>
      <c r="E291" s="8">
        <v>0.258029693009595</v>
      </c>
      <c r="F291" s="8">
        <v>6.6956359169362397E-4</v>
      </c>
      <c r="H291" s="8" t="s">
        <v>23</v>
      </c>
      <c r="I291" s="8" t="s">
        <v>1051</v>
      </c>
      <c r="J291" s="8" t="s">
        <v>302</v>
      </c>
      <c r="K291" s="8">
        <v>0.59460646312959697</v>
      </c>
      <c r="L291" s="8">
        <v>0.26788978877164599</v>
      </c>
      <c r="M291" s="8">
        <v>2.6446366488830898E-2</v>
      </c>
      <c r="O291" s="8" t="s">
        <v>23</v>
      </c>
      <c r="P291" s="8" t="s">
        <v>1052</v>
      </c>
      <c r="Q291" s="8" t="s">
        <v>301</v>
      </c>
      <c r="R291" s="8">
        <v>0.69798232816003403</v>
      </c>
      <c r="S291" s="8">
        <v>0.26175374889488701</v>
      </c>
      <c r="T291" s="8">
        <v>7.66317071871782E-3</v>
      </c>
      <c r="V291" s="8" t="s">
        <v>23</v>
      </c>
      <c r="W291" s="8" t="s">
        <v>1042</v>
      </c>
      <c r="X291" s="8" t="s">
        <v>301</v>
      </c>
      <c r="Y291" s="8">
        <v>0.55393822469890697</v>
      </c>
      <c r="Z291" s="8">
        <v>0.40097875810935601</v>
      </c>
      <c r="AA291" s="8">
        <v>0.16713595198929701</v>
      </c>
      <c r="AC291" s="8" t="s">
        <v>23</v>
      </c>
      <c r="AD291" s="8" t="s">
        <v>1007</v>
      </c>
      <c r="AE291" s="8" t="s">
        <v>301</v>
      </c>
      <c r="AF291" s="8">
        <v>0.84989414808210095</v>
      </c>
      <c r="AG291" s="8">
        <v>0.17115298632864401</v>
      </c>
      <c r="AH291" s="55">
        <v>6.8454191748850103E-7</v>
      </c>
      <c r="AJ291" s="8" t="s">
        <v>23</v>
      </c>
      <c r="AK291" s="8" t="s">
        <v>1053</v>
      </c>
      <c r="AL291" s="8" t="s">
        <v>301</v>
      </c>
      <c r="AM291" s="8">
        <v>0.52363700388649204</v>
      </c>
      <c r="AN291" s="8">
        <v>0.19474992340351499</v>
      </c>
      <c r="AO291" s="8">
        <v>7.17166375730445E-3</v>
      </c>
      <c r="AQ291" s="8" t="s">
        <v>23</v>
      </c>
      <c r="AR291" s="8" t="s">
        <v>1009</v>
      </c>
      <c r="AS291" s="8" t="s">
        <v>301</v>
      </c>
      <c r="AT291" s="8">
        <v>0.23636423674853799</v>
      </c>
      <c r="AU291" s="8">
        <v>8.7581886595901798E-2</v>
      </c>
      <c r="AV291" s="8">
        <v>6.9594183143162304E-3</v>
      </c>
      <c r="AX291" s="8" t="s">
        <v>23</v>
      </c>
      <c r="AY291" s="8" t="s">
        <v>1013</v>
      </c>
      <c r="AZ291" s="8" t="s">
        <v>301</v>
      </c>
      <c r="BA291" s="8">
        <v>-3.3067547334134702E-2</v>
      </c>
      <c r="BB291" s="8">
        <v>9.9530287283584207E-2</v>
      </c>
      <c r="BC291" s="8">
        <v>0.73971104077719896</v>
      </c>
    </row>
    <row r="292" spans="1:55" ht="14" customHeight="1">
      <c r="A292" s="8" t="s">
        <v>23</v>
      </c>
      <c r="B292" s="8" t="s">
        <v>1003</v>
      </c>
      <c r="C292" s="8" t="s">
        <v>302</v>
      </c>
      <c r="D292" s="8">
        <v>0.86108250309520995</v>
      </c>
      <c r="E292" s="8">
        <v>0.258001667615261</v>
      </c>
      <c r="F292" s="8">
        <v>8.4533437560168701E-4</v>
      </c>
      <c r="H292" s="8" t="s">
        <v>23</v>
      </c>
      <c r="I292" s="8" t="s">
        <v>1051</v>
      </c>
      <c r="J292" s="8" t="s">
        <v>303</v>
      </c>
      <c r="K292" s="8">
        <v>0.61005869689016401</v>
      </c>
      <c r="L292" s="8">
        <v>0.26793295026313202</v>
      </c>
      <c r="M292" s="8">
        <v>2.2791715834761899E-2</v>
      </c>
      <c r="O292" s="8" t="s">
        <v>23</v>
      </c>
      <c r="P292" s="8" t="s">
        <v>1052</v>
      </c>
      <c r="Q292" s="8" t="s">
        <v>302</v>
      </c>
      <c r="R292" s="8">
        <v>0.68607892267357595</v>
      </c>
      <c r="S292" s="8">
        <v>0.26180567482963002</v>
      </c>
      <c r="T292" s="8">
        <v>8.7784061534755403E-3</v>
      </c>
      <c r="V292" s="8" t="s">
        <v>23</v>
      </c>
      <c r="W292" s="8" t="s">
        <v>1042</v>
      </c>
      <c r="X292" s="8" t="s">
        <v>302</v>
      </c>
      <c r="Y292" s="8">
        <v>0.53413646320699504</v>
      </c>
      <c r="Z292" s="8">
        <v>0.40073501727183902</v>
      </c>
      <c r="AA292" s="8">
        <v>0.182567277296594</v>
      </c>
      <c r="AC292" s="8" t="s">
        <v>23</v>
      </c>
      <c r="AD292" s="8" t="s">
        <v>1007</v>
      </c>
      <c r="AE292" s="8" t="s">
        <v>302</v>
      </c>
      <c r="AF292" s="8">
        <v>0.83584191951365305</v>
      </c>
      <c r="AG292" s="8">
        <v>0.17167509210241699</v>
      </c>
      <c r="AH292" s="55">
        <v>1.1231030168692E-6</v>
      </c>
      <c r="AJ292" s="8" t="s">
        <v>23</v>
      </c>
      <c r="AK292" s="8" t="s">
        <v>1053</v>
      </c>
      <c r="AL292" s="8" t="s">
        <v>302</v>
      </c>
      <c r="AM292" s="8">
        <v>0.51135426833988096</v>
      </c>
      <c r="AN292" s="8">
        <v>0.19476663594547799</v>
      </c>
      <c r="AO292" s="8">
        <v>8.65290309052422E-3</v>
      </c>
      <c r="AQ292" s="8" t="s">
        <v>23</v>
      </c>
      <c r="AR292" s="8" t="s">
        <v>1009</v>
      </c>
      <c r="AS292" s="8" t="s">
        <v>302</v>
      </c>
      <c r="AT292" s="8">
        <v>0.22200510446865501</v>
      </c>
      <c r="AU292" s="8">
        <v>8.7016919667370504E-2</v>
      </c>
      <c r="AV292" s="8">
        <v>1.07326016163062E-2</v>
      </c>
      <c r="AX292" s="8" t="s">
        <v>23</v>
      </c>
      <c r="AY292" s="8" t="s">
        <v>1013</v>
      </c>
      <c r="AZ292" s="8" t="s">
        <v>302</v>
      </c>
      <c r="BA292" s="8">
        <v>-4.41715271315943E-2</v>
      </c>
      <c r="BB292" s="8">
        <v>9.9492705867541706E-2</v>
      </c>
      <c r="BC292" s="8">
        <v>0.65706608679646705</v>
      </c>
    </row>
    <row r="293" spans="1:55" ht="14" customHeight="1">
      <c r="A293" s="8" t="s">
        <v>23</v>
      </c>
      <c r="B293" s="8" t="s">
        <v>1003</v>
      </c>
      <c r="C293" s="8" t="s">
        <v>303</v>
      </c>
      <c r="D293" s="8">
        <v>0.86913059519965696</v>
      </c>
      <c r="E293" s="8">
        <v>0.25834293417552701</v>
      </c>
      <c r="F293" s="8">
        <v>7.6751576607500896E-4</v>
      </c>
      <c r="H293" s="8" t="s">
        <v>23</v>
      </c>
      <c r="I293" s="8" t="s">
        <v>1051</v>
      </c>
      <c r="J293" s="8" t="s">
        <v>304</v>
      </c>
      <c r="K293" s="8">
        <v>0.59736248991167296</v>
      </c>
      <c r="L293" s="8">
        <v>0.26791560798669101</v>
      </c>
      <c r="M293" s="8">
        <v>2.5769583036342299E-2</v>
      </c>
      <c r="O293" s="8" t="s">
        <v>23</v>
      </c>
      <c r="P293" s="8" t="s">
        <v>1052</v>
      </c>
      <c r="Q293" s="8" t="s">
        <v>303</v>
      </c>
      <c r="R293" s="8">
        <v>0.69569493137084804</v>
      </c>
      <c r="S293" s="8">
        <v>0.26171559538687</v>
      </c>
      <c r="T293" s="8">
        <v>7.8556998891901198E-3</v>
      </c>
      <c r="V293" s="8" t="s">
        <v>23</v>
      </c>
      <c r="W293" s="8" t="s">
        <v>1042</v>
      </c>
      <c r="X293" s="8" t="s">
        <v>303</v>
      </c>
      <c r="Y293" s="8">
        <v>0.57801735670358001</v>
      </c>
      <c r="Z293" s="8">
        <v>0.39911337141488801</v>
      </c>
      <c r="AA293" s="8">
        <v>0.147546153377527</v>
      </c>
      <c r="AC293" s="8" t="s">
        <v>23</v>
      </c>
      <c r="AD293" s="8" t="s">
        <v>1007</v>
      </c>
      <c r="AE293" s="8" t="s">
        <v>303</v>
      </c>
      <c r="AF293" s="8">
        <v>0.842775611662817</v>
      </c>
      <c r="AG293" s="8">
        <v>0.17162759039427999</v>
      </c>
      <c r="AH293" s="55">
        <v>9.0848967013228195E-7</v>
      </c>
      <c r="AJ293" s="8" t="s">
        <v>23</v>
      </c>
      <c r="AK293" s="8" t="s">
        <v>1053</v>
      </c>
      <c r="AL293" s="8" t="s">
        <v>303</v>
      </c>
      <c r="AM293" s="8">
        <v>0.52191739065659104</v>
      </c>
      <c r="AN293" s="8">
        <v>0.19476159997276599</v>
      </c>
      <c r="AO293" s="8">
        <v>7.3671521105784597E-3</v>
      </c>
      <c r="AQ293" s="8" t="s">
        <v>23</v>
      </c>
      <c r="AR293" s="8" t="s">
        <v>1009</v>
      </c>
      <c r="AS293" s="8" t="s">
        <v>303</v>
      </c>
      <c r="AT293" s="8">
        <v>0.231285660838081</v>
      </c>
      <c r="AU293" s="8">
        <v>8.7716664908532499E-2</v>
      </c>
      <c r="AV293" s="8">
        <v>8.3708026814468903E-3</v>
      </c>
      <c r="AX293" s="8" t="s">
        <v>23</v>
      </c>
      <c r="AY293" s="8" t="s">
        <v>1013</v>
      </c>
      <c r="AZ293" s="8" t="s">
        <v>303</v>
      </c>
      <c r="BA293" s="8">
        <v>-3.5454334806948998E-2</v>
      </c>
      <c r="BB293" s="8">
        <v>9.9634464745617393E-2</v>
      </c>
      <c r="BC293" s="8">
        <v>0.72195733306510101</v>
      </c>
    </row>
    <row r="294" spans="1:55" ht="14" customHeight="1">
      <c r="A294" s="8" t="s">
        <v>23</v>
      </c>
      <c r="B294" s="8" t="s">
        <v>1003</v>
      </c>
      <c r="C294" s="8" t="s">
        <v>304</v>
      </c>
      <c r="D294" s="8">
        <v>0.86468772519785697</v>
      </c>
      <c r="E294" s="8">
        <v>0.25808880017220998</v>
      </c>
      <c r="F294" s="8">
        <v>8.0709606677598902E-4</v>
      </c>
      <c r="H294" s="8" t="s">
        <v>23</v>
      </c>
      <c r="I294" s="8" t="s">
        <v>1051</v>
      </c>
      <c r="J294" s="8" t="s">
        <v>305</v>
      </c>
      <c r="K294" s="8">
        <v>0.59476252999145796</v>
      </c>
      <c r="L294" s="8">
        <v>0.26757729303580702</v>
      </c>
      <c r="M294" s="8">
        <v>2.6231375929092599E-2</v>
      </c>
      <c r="O294" s="8" t="s">
        <v>23</v>
      </c>
      <c r="P294" s="8" t="s">
        <v>1052</v>
      </c>
      <c r="Q294" s="8" t="s">
        <v>304</v>
      </c>
      <c r="R294" s="8">
        <v>0.68682016290813896</v>
      </c>
      <c r="S294" s="8">
        <v>0.26170979086440999</v>
      </c>
      <c r="T294" s="8">
        <v>8.6812503379617694E-3</v>
      </c>
      <c r="V294" s="8" t="s">
        <v>23</v>
      </c>
      <c r="W294" s="8" t="s">
        <v>1042</v>
      </c>
      <c r="X294" s="8" t="s">
        <v>304</v>
      </c>
      <c r="Y294" s="8">
        <v>0.55050978718218302</v>
      </c>
      <c r="Z294" s="8">
        <v>0.40098649664991098</v>
      </c>
      <c r="AA294" s="8">
        <v>0.169786983307081</v>
      </c>
      <c r="AC294" s="8" t="s">
        <v>23</v>
      </c>
      <c r="AD294" s="8" t="s">
        <v>1007</v>
      </c>
      <c r="AE294" s="8" t="s">
        <v>304</v>
      </c>
      <c r="AF294" s="8">
        <v>0.82806019352295401</v>
      </c>
      <c r="AG294" s="8">
        <v>0.17112853926101701</v>
      </c>
      <c r="AH294" s="55">
        <v>1.30612287413285E-6</v>
      </c>
      <c r="AJ294" s="8" t="s">
        <v>23</v>
      </c>
      <c r="AK294" s="8" t="s">
        <v>1053</v>
      </c>
      <c r="AL294" s="8" t="s">
        <v>304</v>
      </c>
      <c r="AM294" s="8">
        <v>0.49844928956378798</v>
      </c>
      <c r="AN294" s="8">
        <v>0.19472856912943501</v>
      </c>
      <c r="AO294" s="8">
        <v>1.0475857579331E-2</v>
      </c>
      <c r="AQ294" s="8" t="s">
        <v>23</v>
      </c>
      <c r="AR294" s="8" t="s">
        <v>1009</v>
      </c>
      <c r="AS294" s="8" t="s">
        <v>304</v>
      </c>
      <c r="AT294" s="8">
        <v>0.225888807251551</v>
      </c>
      <c r="AU294" s="8">
        <v>8.7401139918921497E-2</v>
      </c>
      <c r="AV294" s="8">
        <v>9.7518488926206098E-3</v>
      </c>
      <c r="AX294" s="8" t="s">
        <v>23</v>
      </c>
      <c r="AY294" s="8" t="s">
        <v>1013</v>
      </c>
      <c r="AZ294" s="8" t="s">
        <v>304</v>
      </c>
      <c r="BA294" s="8">
        <v>-4.3891319960650703E-2</v>
      </c>
      <c r="BB294" s="8">
        <v>9.9454344866326705E-2</v>
      </c>
      <c r="BC294" s="8">
        <v>0.65898041395453</v>
      </c>
    </row>
    <row r="295" spans="1:55" ht="14" customHeight="1">
      <c r="A295" s="8" t="s">
        <v>23</v>
      </c>
      <c r="B295" s="8" t="s">
        <v>1003</v>
      </c>
      <c r="C295" s="8" t="s">
        <v>305</v>
      </c>
      <c r="D295" s="8">
        <v>0.86062172520924896</v>
      </c>
      <c r="E295" s="8">
        <v>0.25757201186151601</v>
      </c>
      <c r="F295" s="8">
        <v>8.33913115273307E-4</v>
      </c>
      <c r="H295" s="8" t="s">
        <v>23</v>
      </c>
      <c r="I295" s="8" t="s">
        <v>1051</v>
      </c>
      <c r="J295" s="8" t="s">
        <v>306</v>
      </c>
      <c r="K295" s="8">
        <v>0.60660701250066495</v>
      </c>
      <c r="L295" s="8">
        <v>0.26823224389134698</v>
      </c>
      <c r="M295" s="8">
        <v>2.3728360442012101E-2</v>
      </c>
      <c r="O295" s="8" t="s">
        <v>23</v>
      </c>
      <c r="P295" s="8" t="s">
        <v>1052</v>
      </c>
      <c r="Q295" s="8" t="s">
        <v>305</v>
      </c>
      <c r="R295" s="8">
        <v>0.69820039777226295</v>
      </c>
      <c r="S295" s="8">
        <v>0.26169930664186097</v>
      </c>
      <c r="T295" s="8">
        <v>7.63158464558766E-3</v>
      </c>
      <c r="V295" s="8" t="s">
        <v>23</v>
      </c>
      <c r="W295" s="8" t="s">
        <v>1042</v>
      </c>
      <c r="X295" s="8" t="s">
        <v>305</v>
      </c>
      <c r="Y295" s="8">
        <v>0.54692469349808803</v>
      </c>
      <c r="Z295" s="8">
        <v>0.40082582051400401</v>
      </c>
      <c r="AA295" s="8">
        <v>0.17241193229406501</v>
      </c>
      <c r="AC295" s="8" t="s">
        <v>23</v>
      </c>
      <c r="AD295" s="8" t="s">
        <v>1007</v>
      </c>
      <c r="AE295" s="8" t="s">
        <v>305</v>
      </c>
      <c r="AF295" s="8">
        <v>0.82187470999711298</v>
      </c>
      <c r="AG295" s="8">
        <v>0.16987392010739799</v>
      </c>
      <c r="AH295" s="55">
        <v>1.3105631546509001E-6</v>
      </c>
      <c r="AJ295" s="8" t="s">
        <v>23</v>
      </c>
      <c r="AK295" s="8" t="s">
        <v>1053</v>
      </c>
      <c r="AL295" s="8" t="s">
        <v>305</v>
      </c>
      <c r="AM295" s="8">
        <v>0.48724547218858899</v>
      </c>
      <c r="AN295" s="8">
        <v>0.19464614819040901</v>
      </c>
      <c r="AO295" s="8">
        <v>1.23063048160485E-2</v>
      </c>
      <c r="AQ295" s="8" t="s">
        <v>23</v>
      </c>
      <c r="AR295" s="8" t="s">
        <v>1009</v>
      </c>
      <c r="AS295" s="8" t="s">
        <v>305</v>
      </c>
      <c r="AT295" s="8">
        <v>0.22178037722656399</v>
      </c>
      <c r="AU295" s="8">
        <v>8.6584869704828996E-2</v>
      </c>
      <c r="AV295" s="8">
        <v>1.04244691267238E-2</v>
      </c>
      <c r="AX295" s="8" t="s">
        <v>23</v>
      </c>
      <c r="AY295" s="8" t="s">
        <v>1013</v>
      </c>
      <c r="AZ295" s="8" t="s">
        <v>305</v>
      </c>
      <c r="BA295" s="8">
        <v>-4.5549843966314403E-2</v>
      </c>
      <c r="BB295" s="8">
        <v>9.9103307780060906E-2</v>
      </c>
      <c r="BC295" s="8">
        <v>0.64578913392360104</v>
      </c>
    </row>
    <row r="296" spans="1:55" ht="14" customHeight="1">
      <c r="A296" s="8" t="s">
        <v>23</v>
      </c>
      <c r="B296" s="8" t="s">
        <v>1003</v>
      </c>
      <c r="C296" s="8" t="s">
        <v>306</v>
      </c>
      <c r="D296" s="8">
        <v>0.87075961568943405</v>
      </c>
      <c r="E296" s="8">
        <v>0.258467523491415</v>
      </c>
      <c r="F296" s="8">
        <v>7.5459931919439195E-4</v>
      </c>
      <c r="H296" s="8" t="s">
        <v>23</v>
      </c>
      <c r="I296" s="8" t="s">
        <v>1051</v>
      </c>
      <c r="J296" s="8" t="s">
        <v>307</v>
      </c>
      <c r="K296" s="8">
        <v>0.58059701028765898</v>
      </c>
      <c r="L296" s="8">
        <v>0.267425806067976</v>
      </c>
      <c r="M296" s="8">
        <v>2.99267672595563E-2</v>
      </c>
      <c r="O296" s="8" t="s">
        <v>23</v>
      </c>
      <c r="P296" s="8" t="s">
        <v>1052</v>
      </c>
      <c r="Q296" s="8" t="s">
        <v>306</v>
      </c>
      <c r="R296" s="8">
        <v>0.70802806615402303</v>
      </c>
      <c r="S296" s="8">
        <v>0.26180546045905601</v>
      </c>
      <c r="T296" s="8">
        <v>6.8426777726873899E-3</v>
      </c>
      <c r="V296" s="8" t="s">
        <v>23</v>
      </c>
      <c r="W296" s="8" t="s">
        <v>1042</v>
      </c>
      <c r="X296" s="8" t="s">
        <v>306</v>
      </c>
      <c r="Y296" s="8">
        <v>0.55776684023409095</v>
      </c>
      <c r="Z296" s="8">
        <v>0.401112056956763</v>
      </c>
      <c r="AA296" s="8">
        <v>0.164361572196178</v>
      </c>
      <c r="AC296" s="8" t="s">
        <v>23</v>
      </c>
      <c r="AD296" s="8" t="s">
        <v>1007</v>
      </c>
      <c r="AE296" s="8" t="s">
        <v>306</v>
      </c>
      <c r="AF296" s="8">
        <v>0.83653522211490505</v>
      </c>
      <c r="AG296" s="8">
        <v>0.17175814830106201</v>
      </c>
      <c r="AH296" s="55">
        <v>1.11358324595533E-6</v>
      </c>
      <c r="AJ296" s="8" t="s">
        <v>23</v>
      </c>
      <c r="AK296" s="8" t="s">
        <v>1053</v>
      </c>
      <c r="AL296" s="8" t="s">
        <v>306</v>
      </c>
      <c r="AM296" s="8">
        <v>0.50274513937174603</v>
      </c>
      <c r="AN296" s="8">
        <v>0.194879037239237</v>
      </c>
      <c r="AO296" s="8">
        <v>9.8863133480428002E-3</v>
      </c>
      <c r="AQ296" s="8" t="s">
        <v>23</v>
      </c>
      <c r="AR296" s="8" t="s">
        <v>1009</v>
      </c>
      <c r="AS296" s="8" t="s">
        <v>306</v>
      </c>
      <c r="AT296" s="8">
        <v>0.22867021439812299</v>
      </c>
      <c r="AU296" s="8">
        <v>8.7671217400432003E-2</v>
      </c>
      <c r="AV296" s="8">
        <v>9.10011189839054E-3</v>
      </c>
      <c r="AX296" s="8" t="s">
        <v>23</v>
      </c>
      <c r="AY296" s="8" t="s">
        <v>1013</v>
      </c>
      <c r="AZ296" s="8" t="s">
        <v>306</v>
      </c>
      <c r="BA296" s="8">
        <v>-3.7652217184792502E-2</v>
      </c>
      <c r="BB296" s="8">
        <v>9.9731925993465406E-2</v>
      </c>
      <c r="BC296" s="8">
        <v>0.70577662160938803</v>
      </c>
    </row>
    <row r="297" spans="1:55" ht="14" customHeight="1">
      <c r="A297" s="8" t="s">
        <v>23</v>
      </c>
      <c r="B297" s="8" t="s">
        <v>1003</v>
      </c>
      <c r="C297" s="8" t="s">
        <v>307</v>
      </c>
      <c r="D297" s="8">
        <v>0.85554360321962297</v>
      </c>
      <c r="E297" s="8">
        <v>0.25798917361600399</v>
      </c>
      <c r="F297" s="8">
        <v>9.1250619162305596E-4</v>
      </c>
      <c r="H297" s="8" t="s">
        <v>23</v>
      </c>
      <c r="I297" s="8" t="s">
        <v>1051</v>
      </c>
      <c r="J297" s="8" t="s">
        <v>308</v>
      </c>
      <c r="K297" s="8">
        <v>0.61123829257241902</v>
      </c>
      <c r="L297" s="8">
        <v>0.268273051906532</v>
      </c>
      <c r="M297" s="8">
        <v>2.27016534138966E-2</v>
      </c>
      <c r="O297" s="8" t="s">
        <v>23</v>
      </c>
      <c r="P297" s="8" t="s">
        <v>1052</v>
      </c>
      <c r="Q297" s="8" t="s">
        <v>307</v>
      </c>
      <c r="R297" s="8">
        <v>0.69476479104210298</v>
      </c>
      <c r="S297" s="8">
        <v>0.261773993530169</v>
      </c>
      <c r="T297" s="8">
        <v>7.9528868623191598E-3</v>
      </c>
      <c r="V297" s="8" t="s">
        <v>23</v>
      </c>
      <c r="W297" s="8" t="s">
        <v>1042</v>
      </c>
      <c r="X297" s="8" t="s">
        <v>307</v>
      </c>
      <c r="Y297" s="8">
        <v>0.57143644749608502</v>
      </c>
      <c r="Z297" s="8">
        <v>0.40048704843605498</v>
      </c>
      <c r="AA297" s="8">
        <v>0.15362205394060399</v>
      </c>
      <c r="AC297" s="8" t="s">
        <v>23</v>
      </c>
      <c r="AD297" s="8" t="s">
        <v>1007</v>
      </c>
      <c r="AE297" s="8" t="s">
        <v>307</v>
      </c>
      <c r="AF297" s="8">
        <v>0.84090373257638695</v>
      </c>
      <c r="AG297" s="8">
        <v>0.17173039202724499</v>
      </c>
      <c r="AH297" s="55">
        <v>9.7483928356146199E-7</v>
      </c>
      <c r="AJ297" s="8" t="s">
        <v>23</v>
      </c>
      <c r="AK297" s="8" t="s">
        <v>1053</v>
      </c>
      <c r="AL297" s="8" t="s">
        <v>307</v>
      </c>
      <c r="AM297" s="8">
        <v>0.50782349280280603</v>
      </c>
      <c r="AN297" s="8">
        <v>0.19485248143566899</v>
      </c>
      <c r="AO297" s="8">
        <v>9.1554418324341306E-3</v>
      </c>
      <c r="AQ297" s="8" t="s">
        <v>23</v>
      </c>
      <c r="AR297" s="8" t="s">
        <v>1009</v>
      </c>
      <c r="AS297" s="8" t="s">
        <v>307</v>
      </c>
      <c r="AT297" s="8">
        <v>0.231599363647149</v>
      </c>
      <c r="AU297" s="8">
        <v>8.7735070690556499E-2</v>
      </c>
      <c r="AV297" s="8">
        <v>8.2965221859926698E-3</v>
      </c>
      <c r="AX297" s="8" t="s">
        <v>23</v>
      </c>
      <c r="AY297" s="8" t="s">
        <v>1013</v>
      </c>
      <c r="AZ297" s="8" t="s">
        <v>307</v>
      </c>
      <c r="BA297" s="8">
        <v>-4.4936171778854901E-2</v>
      </c>
      <c r="BB297" s="8">
        <v>9.94351643478633E-2</v>
      </c>
      <c r="BC297" s="8">
        <v>0.65133072885778298</v>
      </c>
    </row>
    <row r="298" spans="1:55" ht="14" customHeight="1">
      <c r="A298" s="8" t="s">
        <v>23</v>
      </c>
      <c r="B298" s="8" t="s">
        <v>1003</v>
      </c>
      <c r="C298" s="8" t="s">
        <v>308</v>
      </c>
      <c r="D298" s="8">
        <v>0.88353213651217599</v>
      </c>
      <c r="E298" s="8">
        <v>0.25826609341669199</v>
      </c>
      <c r="F298" s="8">
        <v>6.2387929427287596E-4</v>
      </c>
      <c r="H298" s="8" t="s">
        <v>23</v>
      </c>
      <c r="I298" s="8" t="s">
        <v>1051</v>
      </c>
      <c r="J298" s="8" t="s">
        <v>309</v>
      </c>
      <c r="K298" s="8">
        <v>0.61047109857996196</v>
      </c>
      <c r="L298" s="8">
        <v>0.26814198711909298</v>
      </c>
      <c r="M298" s="8">
        <v>2.2805876719710801E-2</v>
      </c>
      <c r="O298" s="8" t="s">
        <v>23</v>
      </c>
      <c r="P298" s="8" t="s">
        <v>1052</v>
      </c>
      <c r="Q298" s="8" t="s">
        <v>308</v>
      </c>
      <c r="R298" s="8">
        <v>0.67911623464288395</v>
      </c>
      <c r="S298" s="8">
        <v>0.26181929611715998</v>
      </c>
      <c r="T298" s="8">
        <v>9.4911833857828105E-3</v>
      </c>
      <c r="V298" s="8" t="s">
        <v>23</v>
      </c>
      <c r="W298" s="8" t="s">
        <v>1042</v>
      </c>
      <c r="X298" s="8" t="s">
        <v>308</v>
      </c>
      <c r="Y298" s="8">
        <v>0.57734506057804003</v>
      </c>
      <c r="Z298" s="8">
        <v>0.40045874007993199</v>
      </c>
      <c r="AA298" s="8">
        <v>0.149384419559143</v>
      </c>
      <c r="AC298" s="8" t="s">
        <v>23</v>
      </c>
      <c r="AD298" s="8" t="s">
        <v>1007</v>
      </c>
      <c r="AE298" s="8" t="s">
        <v>308</v>
      </c>
      <c r="AF298" s="8">
        <v>0.84640265227616696</v>
      </c>
      <c r="AG298" s="8">
        <v>0.17162282579390001</v>
      </c>
      <c r="AH298" s="55">
        <v>8.1491847260249698E-7</v>
      </c>
      <c r="AJ298" s="8" t="s">
        <v>23</v>
      </c>
      <c r="AK298" s="8" t="s">
        <v>1053</v>
      </c>
      <c r="AL298" s="8" t="s">
        <v>308</v>
      </c>
      <c r="AM298" s="8">
        <v>0.53199919675100704</v>
      </c>
      <c r="AN298" s="8">
        <v>0.19494082070573401</v>
      </c>
      <c r="AO298" s="8">
        <v>6.35210743169693E-3</v>
      </c>
      <c r="AQ298" s="8" t="s">
        <v>23</v>
      </c>
      <c r="AR298" s="8" t="s">
        <v>1009</v>
      </c>
      <c r="AS298" s="8" t="s">
        <v>308</v>
      </c>
      <c r="AT298" s="8">
        <v>0.24050440714048299</v>
      </c>
      <c r="AU298" s="8">
        <v>8.7251666738972097E-2</v>
      </c>
      <c r="AV298" s="8">
        <v>5.8433466349005802E-3</v>
      </c>
      <c r="AX298" s="8" t="s">
        <v>23</v>
      </c>
      <c r="AY298" s="8" t="s">
        <v>1013</v>
      </c>
      <c r="AZ298" s="8" t="s">
        <v>308</v>
      </c>
      <c r="BA298" s="8">
        <v>-2.3913416973985E-2</v>
      </c>
      <c r="BB298" s="8">
        <v>9.8596268700223103E-2</v>
      </c>
      <c r="BC298" s="8">
        <v>0.80836272532297204</v>
      </c>
    </row>
    <row r="299" spans="1:55" ht="14" customHeight="1">
      <c r="A299" s="8" t="s">
        <v>23</v>
      </c>
      <c r="B299" s="8" t="s">
        <v>1003</v>
      </c>
      <c r="C299" s="8" t="s">
        <v>309</v>
      </c>
      <c r="D299" s="8">
        <v>0.87856319305962405</v>
      </c>
      <c r="E299" s="8">
        <v>0.25833722022087302</v>
      </c>
      <c r="F299" s="8">
        <v>6.7179477127166304E-4</v>
      </c>
      <c r="H299" s="8" t="s">
        <v>23</v>
      </c>
      <c r="I299" s="8" t="s">
        <v>1051</v>
      </c>
      <c r="J299" s="8" t="s">
        <v>310</v>
      </c>
      <c r="K299" s="8">
        <v>0.56774510595601302</v>
      </c>
      <c r="L299" s="8">
        <v>0.26806354716592901</v>
      </c>
      <c r="M299" s="8">
        <v>3.4179328894357798E-2</v>
      </c>
      <c r="O299" s="8" t="s">
        <v>23</v>
      </c>
      <c r="P299" s="8" t="s">
        <v>1052</v>
      </c>
      <c r="Q299" s="8" t="s">
        <v>309</v>
      </c>
      <c r="R299" s="8">
        <v>0.70266274405162799</v>
      </c>
      <c r="S299" s="8">
        <v>0.26183158516425897</v>
      </c>
      <c r="T299" s="8">
        <v>7.2824621351747698E-3</v>
      </c>
      <c r="V299" s="8" t="s">
        <v>23</v>
      </c>
      <c r="W299" s="8" t="s">
        <v>1042</v>
      </c>
      <c r="X299" s="8" t="s">
        <v>309</v>
      </c>
      <c r="Y299" s="8">
        <v>0.56896831023163297</v>
      </c>
      <c r="Z299" s="8">
        <v>0.400818926299148</v>
      </c>
      <c r="AA299" s="8">
        <v>0.155749048946206</v>
      </c>
      <c r="AC299" s="8" t="s">
        <v>23</v>
      </c>
      <c r="AD299" s="8" t="s">
        <v>1007</v>
      </c>
      <c r="AE299" s="8" t="s">
        <v>309</v>
      </c>
      <c r="AF299" s="8">
        <v>0.84039371865974799</v>
      </c>
      <c r="AG299" s="8">
        <v>0.17179002501821899</v>
      </c>
      <c r="AH299" s="55">
        <v>9.9825551053239495E-7</v>
      </c>
      <c r="AJ299" s="8" t="s">
        <v>23</v>
      </c>
      <c r="AK299" s="8" t="s">
        <v>1053</v>
      </c>
      <c r="AL299" s="8" t="s">
        <v>309</v>
      </c>
      <c r="AM299" s="8">
        <v>0.51197499440213901</v>
      </c>
      <c r="AN299" s="8">
        <v>0.194905515733517</v>
      </c>
      <c r="AO299" s="8">
        <v>8.6195634801696907E-3</v>
      </c>
      <c r="AQ299" s="8" t="s">
        <v>23</v>
      </c>
      <c r="AR299" s="8" t="s">
        <v>1009</v>
      </c>
      <c r="AS299" s="8" t="s">
        <v>309</v>
      </c>
      <c r="AT299" s="8">
        <v>0.23619141981369601</v>
      </c>
      <c r="AU299" s="8">
        <v>8.7625499084184294E-2</v>
      </c>
      <c r="AV299" s="8">
        <v>7.0290572830025199E-3</v>
      </c>
      <c r="AX299" s="8" t="s">
        <v>23</v>
      </c>
      <c r="AY299" s="8" t="s">
        <v>1013</v>
      </c>
      <c r="AZ299" s="8" t="s">
        <v>309</v>
      </c>
      <c r="BA299" s="8">
        <v>-3.03730413146527E-2</v>
      </c>
      <c r="BB299" s="8">
        <v>9.9358226405867306E-2</v>
      </c>
      <c r="BC299" s="8">
        <v>0.759838962915109</v>
      </c>
    </row>
    <row r="300" spans="1:55" ht="14" customHeight="1">
      <c r="A300" s="8" t="s">
        <v>23</v>
      </c>
      <c r="B300" s="8" t="s">
        <v>1003</v>
      </c>
      <c r="C300" s="8" t="s">
        <v>310</v>
      </c>
      <c r="D300" s="8">
        <v>0.83506083724860203</v>
      </c>
      <c r="E300" s="8">
        <v>0.25802722718476601</v>
      </c>
      <c r="F300" s="8">
        <v>1.2107801024761999E-3</v>
      </c>
      <c r="H300" s="8" t="s">
        <v>23</v>
      </c>
      <c r="I300" s="8" t="s">
        <v>1051</v>
      </c>
      <c r="J300" s="8" t="s">
        <v>311</v>
      </c>
      <c r="K300" s="8">
        <v>0.61583019058210697</v>
      </c>
      <c r="L300" s="8">
        <v>0.267658511509555</v>
      </c>
      <c r="M300" s="8">
        <v>2.1402624230148101E-2</v>
      </c>
      <c r="O300" s="8" t="s">
        <v>23</v>
      </c>
      <c r="P300" s="8" t="s">
        <v>1052</v>
      </c>
      <c r="Q300" s="8" t="s">
        <v>310</v>
      </c>
      <c r="R300" s="8">
        <v>0.68885178557943605</v>
      </c>
      <c r="S300" s="8">
        <v>0.262369967443701</v>
      </c>
      <c r="T300" s="8">
        <v>8.6522355192448306E-3</v>
      </c>
      <c r="V300" s="8" t="s">
        <v>23</v>
      </c>
      <c r="W300" s="8" t="s">
        <v>1042</v>
      </c>
      <c r="X300" s="8" t="s">
        <v>310</v>
      </c>
      <c r="Y300" s="8">
        <v>0.55092802759530601</v>
      </c>
      <c r="Z300" s="8">
        <v>0.40208775560480597</v>
      </c>
      <c r="AA300" s="8">
        <v>0.170634269560136</v>
      </c>
      <c r="AC300" s="8" t="s">
        <v>23</v>
      </c>
      <c r="AD300" s="8" t="s">
        <v>1007</v>
      </c>
      <c r="AE300" s="8" t="s">
        <v>310</v>
      </c>
      <c r="AF300" s="8">
        <v>0.83268107237713995</v>
      </c>
      <c r="AG300" s="8">
        <v>0.172104066037509</v>
      </c>
      <c r="AH300" s="55">
        <v>1.3099277538368799E-6</v>
      </c>
      <c r="AJ300" s="8" t="s">
        <v>23</v>
      </c>
      <c r="AK300" s="8" t="s">
        <v>1053</v>
      </c>
      <c r="AL300" s="8" t="s">
        <v>310</v>
      </c>
      <c r="AM300" s="8">
        <v>0.49638810366956099</v>
      </c>
      <c r="AN300" s="8">
        <v>0.195337561211884</v>
      </c>
      <c r="AO300" s="8">
        <v>1.10478702671144E-2</v>
      </c>
      <c r="AQ300" s="8" t="s">
        <v>23</v>
      </c>
      <c r="AR300" s="8" t="s">
        <v>1009</v>
      </c>
      <c r="AS300" s="8" t="s">
        <v>310</v>
      </c>
      <c r="AT300" s="8">
        <v>0.23257416884415699</v>
      </c>
      <c r="AU300" s="8">
        <v>8.7929987703506199E-2</v>
      </c>
      <c r="AV300" s="8">
        <v>8.1692697928992305E-3</v>
      </c>
      <c r="AX300" s="8" t="s">
        <v>23</v>
      </c>
      <c r="AY300" s="8" t="s">
        <v>1013</v>
      </c>
      <c r="AZ300" s="8" t="s">
        <v>310</v>
      </c>
      <c r="BA300" s="8">
        <v>-4.1503052317365501E-2</v>
      </c>
      <c r="BB300" s="8">
        <v>9.9919002023941494E-2</v>
      </c>
      <c r="BC300" s="8">
        <v>0.67787328834643001</v>
      </c>
    </row>
    <row r="301" spans="1:55" ht="14" customHeight="1">
      <c r="A301" s="8" t="s">
        <v>23</v>
      </c>
      <c r="B301" s="8" t="s">
        <v>1003</v>
      </c>
      <c r="C301" s="8" t="s">
        <v>311</v>
      </c>
      <c r="D301" s="8">
        <v>0.88639070369013595</v>
      </c>
      <c r="E301" s="8">
        <v>0.25771280447122702</v>
      </c>
      <c r="F301" s="8">
        <v>5.8289411763832305E-4</v>
      </c>
      <c r="H301" s="8" t="s">
        <v>23</v>
      </c>
      <c r="I301" s="8" t="s">
        <v>1051</v>
      </c>
      <c r="J301" s="8" t="s">
        <v>312</v>
      </c>
      <c r="K301" s="8">
        <v>0.61340832352783703</v>
      </c>
      <c r="L301" s="8">
        <v>0.267344216531472</v>
      </c>
      <c r="M301" s="8">
        <v>2.1764581120790098E-2</v>
      </c>
      <c r="O301" s="8" t="s">
        <v>23</v>
      </c>
      <c r="P301" s="8" t="s">
        <v>1052</v>
      </c>
      <c r="Q301" s="8" t="s">
        <v>311</v>
      </c>
      <c r="R301" s="8">
        <v>0.719996992065421</v>
      </c>
      <c r="S301" s="8">
        <v>0.26185514883953198</v>
      </c>
      <c r="T301" s="8">
        <v>5.9668001204792199E-3</v>
      </c>
      <c r="V301" s="8" t="s">
        <v>23</v>
      </c>
      <c r="W301" s="8" t="s">
        <v>1042</v>
      </c>
      <c r="X301" s="8" t="s">
        <v>311</v>
      </c>
      <c r="Y301" s="8">
        <v>0.58497456679695203</v>
      </c>
      <c r="Z301" s="8">
        <v>0.39994603283381103</v>
      </c>
      <c r="AA301" s="8">
        <v>0.14356762236696699</v>
      </c>
      <c r="AC301" s="8" t="s">
        <v>23</v>
      </c>
      <c r="AD301" s="8" t="s">
        <v>1007</v>
      </c>
      <c r="AE301" s="8" t="s">
        <v>311</v>
      </c>
      <c r="AF301" s="8">
        <v>0.84914594142934896</v>
      </c>
      <c r="AG301" s="8">
        <v>0.17141794428899099</v>
      </c>
      <c r="AH301" s="55">
        <v>7.2831014377362603E-7</v>
      </c>
      <c r="AJ301" s="8" t="s">
        <v>23</v>
      </c>
      <c r="AK301" s="8" t="s">
        <v>1053</v>
      </c>
      <c r="AL301" s="8" t="s">
        <v>311</v>
      </c>
      <c r="AM301" s="8">
        <v>0.51635376528364696</v>
      </c>
      <c r="AN301" s="8">
        <v>0.194876072475376</v>
      </c>
      <c r="AO301" s="8">
        <v>8.0574730428082993E-3</v>
      </c>
      <c r="AQ301" s="8" t="s">
        <v>23</v>
      </c>
      <c r="AR301" s="8" t="s">
        <v>1009</v>
      </c>
      <c r="AS301" s="8" t="s">
        <v>311</v>
      </c>
      <c r="AT301" s="8">
        <v>0.22982063314124901</v>
      </c>
      <c r="AU301" s="8">
        <v>8.7752692943887295E-2</v>
      </c>
      <c r="AV301" s="8">
        <v>8.8198758950767692E-3</v>
      </c>
      <c r="AX301" s="8" t="s">
        <v>23</v>
      </c>
      <c r="AY301" s="8" t="s">
        <v>1013</v>
      </c>
      <c r="AZ301" s="8" t="s">
        <v>311</v>
      </c>
      <c r="BA301" s="8">
        <v>-4.44333102195167E-2</v>
      </c>
      <c r="BB301" s="8">
        <v>9.9597536970904704E-2</v>
      </c>
      <c r="BC301" s="8">
        <v>0.65550435120538497</v>
      </c>
    </row>
    <row r="302" spans="1:55" ht="14" customHeight="1">
      <c r="A302" s="8" t="s">
        <v>23</v>
      </c>
      <c r="B302" s="8" t="s">
        <v>1003</v>
      </c>
      <c r="C302" s="8" t="s">
        <v>312</v>
      </c>
      <c r="D302" s="8">
        <v>0.87956680681652799</v>
      </c>
      <c r="E302" s="8">
        <v>0.25782450938734802</v>
      </c>
      <c r="F302" s="8">
        <v>6.4607886443410504E-4</v>
      </c>
      <c r="H302" s="8" t="s">
        <v>23</v>
      </c>
      <c r="I302" s="8" t="s">
        <v>1051</v>
      </c>
      <c r="J302" s="8" t="s">
        <v>313</v>
      </c>
      <c r="K302" s="8">
        <v>0.602300166521895</v>
      </c>
      <c r="L302" s="8">
        <v>0.267935695039486</v>
      </c>
      <c r="M302" s="8">
        <v>2.45807777283449E-2</v>
      </c>
      <c r="O302" s="8" t="s">
        <v>23</v>
      </c>
      <c r="P302" s="8" t="s">
        <v>1052</v>
      </c>
      <c r="Q302" s="8" t="s">
        <v>312</v>
      </c>
      <c r="R302" s="8">
        <v>0.696540573163966</v>
      </c>
      <c r="S302" s="8">
        <v>0.26170776756923297</v>
      </c>
      <c r="T302" s="8">
        <v>7.77886173849028E-3</v>
      </c>
      <c r="V302" s="8" t="s">
        <v>23</v>
      </c>
      <c r="W302" s="8" t="s">
        <v>1042</v>
      </c>
      <c r="X302" s="8" t="s">
        <v>312</v>
      </c>
      <c r="Y302" s="8">
        <v>0.55382252112784902</v>
      </c>
      <c r="Z302" s="8">
        <v>0.400864044611766</v>
      </c>
      <c r="AA302" s="8">
        <v>0.16710317057883101</v>
      </c>
      <c r="AC302" s="8" t="s">
        <v>23</v>
      </c>
      <c r="AD302" s="8" t="s">
        <v>1007</v>
      </c>
      <c r="AE302" s="8" t="s">
        <v>312</v>
      </c>
      <c r="AF302" s="8">
        <v>0.84604135601597497</v>
      </c>
      <c r="AG302" s="8">
        <v>0.171411701232425</v>
      </c>
      <c r="AH302" s="55">
        <v>7.9852755602645704E-7</v>
      </c>
      <c r="AJ302" s="8" t="s">
        <v>23</v>
      </c>
      <c r="AK302" s="8" t="s">
        <v>1053</v>
      </c>
      <c r="AL302" s="8" t="s">
        <v>312</v>
      </c>
      <c r="AM302" s="8">
        <v>0.51698258610013903</v>
      </c>
      <c r="AN302" s="8">
        <v>0.19471357939769601</v>
      </c>
      <c r="AO302" s="8">
        <v>7.9286637586305202E-3</v>
      </c>
      <c r="AQ302" s="8" t="s">
        <v>23</v>
      </c>
      <c r="AR302" s="8" t="s">
        <v>1009</v>
      </c>
      <c r="AS302" s="8" t="s">
        <v>312</v>
      </c>
      <c r="AT302" s="8">
        <v>0.23161469787849601</v>
      </c>
      <c r="AU302" s="8">
        <v>8.7723150588118803E-2</v>
      </c>
      <c r="AV302" s="8">
        <v>8.2834719699436694E-3</v>
      </c>
      <c r="AX302" s="8" t="s">
        <v>23</v>
      </c>
      <c r="AY302" s="8" t="s">
        <v>1013</v>
      </c>
      <c r="AZ302" s="8" t="s">
        <v>312</v>
      </c>
      <c r="BA302" s="8">
        <v>-3.7905766120381497E-2</v>
      </c>
      <c r="BB302" s="8">
        <v>9.9699267735544397E-2</v>
      </c>
      <c r="BC302" s="8">
        <v>0.70379618104670705</v>
      </c>
    </row>
    <row r="303" spans="1:55" ht="14" customHeight="1">
      <c r="A303" s="8" t="s">
        <v>23</v>
      </c>
      <c r="B303" s="8" t="s">
        <v>1003</v>
      </c>
      <c r="C303" s="8" t="s">
        <v>313</v>
      </c>
      <c r="D303" s="8">
        <v>0.87610888452630498</v>
      </c>
      <c r="E303" s="8">
        <v>0.25799359738855099</v>
      </c>
      <c r="F303" s="8">
        <v>6.8414556156008797E-4</v>
      </c>
      <c r="H303" s="8" t="s">
        <v>23</v>
      </c>
      <c r="I303" s="8" t="s">
        <v>1051</v>
      </c>
      <c r="J303" s="8" t="s">
        <v>314</v>
      </c>
      <c r="K303" s="8">
        <v>0.61559825151651804</v>
      </c>
      <c r="L303" s="8">
        <v>0.26780647396730001</v>
      </c>
      <c r="M303" s="8">
        <v>2.1523782068131301E-2</v>
      </c>
      <c r="O303" s="8" t="s">
        <v>23</v>
      </c>
      <c r="P303" s="8" t="s">
        <v>1052</v>
      </c>
      <c r="Q303" s="8" t="s">
        <v>313</v>
      </c>
      <c r="R303" s="8">
        <v>0.68079758305096605</v>
      </c>
      <c r="S303" s="8">
        <v>0.26172660736625603</v>
      </c>
      <c r="T303" s="8">
        <v>9.2904142280250505E-3</v>
      </c>
      <c r="V303" s="8" t="s">
        <v>23</v>
      </c>
      <c r="W303" s="8" t="s">
        <v>1042</v>
      </c>
      <c r="X303" s="8" t="s">
        <v>313</v>
      </c>
      <c r="Y303" s="8">
        <v>0.54940656638188701</v>
      </c>
      <c r="Z303" s="8">
        <v>0.401027602542749</v>
      </c>
      <c r="AA303" s="8">
        <v>0.17068787394521501</v>
      </c>
      <c r="AC303" s="8" t="s">
        <v>23</v>
      </c>
      <c r="AD303" s="8" t="s">
        <v>1007</v>
      </c>
      <c r="AE303" s="8" t="s">
        <v>313</v>
      </c>
      <c r="AF303" s="8">
        <v>0.83385866652126095</v>
      </c>
      <c r="AG303" s="8">
        <v>0.17155556019469201</v>
      </c>
      <c r="AH303" s="55">
        <v>1.17045291276023E-6</v>
      </c>
      <c r="AJ303" s="8" t="s">
        <v>23</v>
      </c>
      <c r="AK303" s="8" t="s">
        <v>1053</v>
      </c>
      <c r="AL303" s="8" t="s">
        <v>313</v>
      </c>
      <c r="AM303" s="8">
        <v>0.50628735846349404</v>
      </c>
      <c r="AN303" s="8">
        <v>0.19472814624590001</v>
      </c>
      <c r="AO303" s="8">
        <v>9.3231882574566199E-3</v>
      </c>
      <c r="AQ303" s="8" t="s">
        <v>23</v>
      </c>
      <c r="AR303" s="8" t="s">
        <v>1009</v>
      </c>
      <c r="AS303" s="8" t="s">
        <v>313</v>
      </c>
      <c r="AT303" s="8">
        <v>0.23633869313557199</v>
      </c>
      <c r="AU303" s="8">
        <v>8.7542736915687494E-2</v>
      </c>
      <c r="AV303" s="8">
        <v>6.9403060417302202E-3</v>
      </c>
      <c r="AX303" s="8" t="s">
        <v>23</v>
      </c>
      <c r="AY303" s="8" t="s">
        <v>1013</v>
      </c>
      <c r="AZ303" s="8" t="s">
        <v>313</v>
      </c>
      <c r="BA303" s="8">
        <v>-3.4166024635186802E-2</v>
      </c>
      <c r="BB303" s="8">
        <v>9.9568556643581205E-2</v>
      </c>
      <c r="BC303" s="8">
        <v>0.73149261054871195</v>
      </c>
    </row>
    <row r="304" spans="1:55" ht="14" customHeight="1">
      <c r="A304" s="8" t="s">
        <v>23</v>
      </c>
      <c r="B304" s="8" t="s">
        <v>1003</v>
      </c>
      <c r="C304" s="8" t="s">
        <v>314</v>
      </c>
      <c r="D304" s="8">
        <v>0.87965686355920603</v>
      </c>
      <c r="E304" s="8">
        <v>0.25820360230084299</v>
      </c>
      <c r="F304" s="8">
        <v>6.5721036066058503E-4</v>
      </c>
      <c r="H304" s="8" t="s">
        <v>23</v>
      </c>
      <c r="I304" s="8" t="s">
        <v>1051</v>
      </c>
      <c r="J304" s="8" t="s">
        <v>315</v>
      </c>
      <c r="K304" s="8">
        <v>0.62466042939316202</v>
      </c>
      <c r="L304" s="8">
        <v>0.26716229740387099</v>
      </c>
      <c r="M304" s="8">
        <v>1.9380457446718999E-2</v>
      </c>
      <c r="O304" s="8" t="s">
        <v>23</v>
      </c>
      <c r="P304" s="8" t="s">
        <v>1052</v>
      </c>
      <c r="Q304" s="8" t="s">
        <v>314</v>
      </c>
      <c r="R304" s="8">
        <v>0.70473624670350798</v>
      </c>
      <c r="S304" s="8">
        <v>0.26167952090247698</v>
      </c>
      <c r="T304" s="8">
        <v>7.0785248475964801E-3</v>
      </c>
      <c r="V304" s="8" t="s">
        <v>23</v>
      </c>
      <c r="W304" s="8" t="s">
        <v>1042</v>
      </c>
      <c r="X304" s="8" t="s">
        <v>314</v>
      </c>
      <c r="Y304" s="8">
        <v>0.56820771768212697</v>
      </c>
      <c r="Z304" s="8">
        <v>0.40017838678075601</v>
      </c>
      <c r="AA304" s="8">
        <v>0.15564085141342601</v>
      </c>
      <c r="AC304" s="8" t="s">
        <v>23</v>
      </c>
      <c r="AD304" s="8" t="s">
        <v>1007</v>
      </c>
      <c r="AE304" s="8" t="s">
        <v>314</v>
      </c>
      <c r="AF304" s="8">
        <v>0.84417255717170003</v>
      </c>
      <c r="AG304" s="8">
        <v>0.17159465634364701</v>
      </c>
      <c r="AH304" s="55">
        <v>8.6732909497173496E-7</v>
      </c>
      <c r="AJ304" s="8" t="s">
        <v>23</v>
      </c>
      <c r="AK304" s="8" t="s">
        <v>1053</v>
      </c>
      <c r="AL304" s="8" t="s">
        <v>314</v>
      </c>
      <c r="AM304" s="8">
        <v>0.51143966593765799</v>
      </c>
      <c r="AN304" s="8">
        <v>0.19480252373769999</v>
      </c>
      <c r="AO304" s="8">
        <v>8.6540545730989498E-3</v>
      </c>
      <c r="AQ304" s="8" t="s">
        <v>23</v>
      </c>
      <c r="AR304" s="8" t="s">
        <v>1009</v>
      </c>
      <c r="AS304" s="8" t="s">
        <v>314</v>
      </c>
      <c r="AT304" s="8">
        <v>0.23371490376995699</v>
      </c>
      <c r="AU304" s="8">
        <v>8.7695324317250897E-2</v>
      </c>
      <c r="AV304" s="8">
        <v>7.6970404490890702E-3</v>
      </c>
      <c r="AX304" s="8" t="s">
        <v>23</v>
      </c>
      <c r="AY304" s="8" t="s">
        <v>1013</v>
      </c>
      <c r="AZ304" s="8" t="s">
        <v>314</v>
      </c>
      <c r="BA304" s="8">
        <v>-3.65178750040029E-2</v>
      </c>
      <c r="BB304" s="8">
        <v>9.9682477886124193E-2</v>
      </c>
      <c r="BC304" s="8">
        <v>0.71410991789443301</v>
      </c>
    </row>
    <row r="305" spans="1:55" ht="14" customHeight="1">
      <c r="A305" s="8" t="s">
        <v>23</v>
      </c>
      <c r="B305" s="8" t="s">
        <v>1003</v>
      </c>
      <c r="C305" s="8" t="s">
        <v>315</v>
      </c>
      <c r="D305" s="8">
        <v>0.88275631312300695</v>
      </c>
      <c r="E305" s="8">
        <v>0.25803858696298998</v>
      </c>
      <c r="F305" s="8">
        <v>6.2385725105508895E-4</v>
      </c>
      <c r="H305" s="8" t="s">
        <v>23</v>
      </c>
      <c r="I305" s="8" t="s">
        <v>1051</v>
      </c>
      <c r="J305" s="8" t="s">
        <v>316</v>
      </c>
      <c r="K305" s="8">
        <v>0.57008709338086105</v>
      </c>
      <c r="L305" s="8">
        <v>0.26714685631318802</v>
      </c>
      <c r="M305" s="8">
        <v>3.2844097813055202E-2</v>
      </c>
      <c r="O305" s="8" t="s">
        <v>23</v>
      </c>
      <c r="P305" s="8" t="s">
        <v>1052</v>
      </c>
      <c r="Q305" s="8" t="s">
        <v>315</v>
      </c>
      <c r="R305" s="8">
        <v>0.68444066543875504</v>
      </c>
      <c r="S305" s="8">
        <v>0.26178859134096899</v>
      </c>
      <c r="T305" s="8">
        <v>8.9363762850149294E-3</v>
      </c>
      <c r="V305" s="8" t="s">
        <v>23</v>
      </c>
      <c r="W305" s="8" t="s">
        <v>1042</v>
      </c>
      <c r="X305" s="8" t="s">
        <v>315</v>
      </c>
      <c r="Y305" s="8">
        <v>0.57939872720845798</v>
      </c>
      <c r="Z305" s="8">
        <v>0.400023240836544</v>
      </c>
      <c r="AA305" s="8">
        <v>0.147501675643535</v>
      </c>
      <c r="AC305" s="8" t="s">
        <v>23</v>
      </c>
      <c r="AD305" s="8" t="s">
        <v>1007</v>
      </c>
      <c r="AE305" s="8" t="s">
        <v>315</v>
      </c>
      <c r="AF305" s="8">
        <v>0.83830483274001499</v>
      </c>
      <c r="AG305" s="8">
        <v>0.17175483986225901</v>
      </c>
      <c r="AH305" s="55">
        <v>1.0564446611277801E-6</v>
      </c>
      <c r="AJ305" s="8" t="s">
        <v>23</v>
      </c>
      <c r="AK305" s="8" t="s">
        <v>1053</v>
      </c>
      <c r="AL305" s="8" t="s">
        <v>315</v>
      </c>
      <c r="AM305" s="8">
        <v>0.51873520378631899</v>
      </c>
      <c r="AN305" s="8">
        <v>0.19485876147605</v>
      </c>
      <c r="AO305" s="8">
        <v>7.7652797747534402E-3</v>
      </c>
      <c r="AQ305" s="8" t="s">
        <v>23</v>
      </c>
      <c r="AR305" s="8" t="s">
        <v>1009</v>
      </c>
      <c r="AS305" s="8" t="s">
        <v>315</v>
      </c>
      <c r="AT305" s="8">
        <v>0.22413566554828901</v>
      </c>
      <c r="AU305" s="8">
        <v>8.72815994262158E-2</v>
      </c>
      <c r="AV305" s="8">
        <v>1.0229892768603499E-2</v>
      </c>
      <c r="AX305" s="8" t="s">
        <v>23</v>
      </c>
      <c r="AY305" s="8" t="s">
        <v>1013</v>
      </c>
      <c r="AZ305" s="8" t="s">
        <v>315</v>
      </c>
      <c r="BA305" s="8">
        <v>-4.5860502086732702E-2</v>
      </c>
      <c r="BB305" s="8">
        <v>9.9346413475402004E-2</v>
      </c>
      <c r="BC305" s="8">
        <v>0.64435232845573598</v>
      </c>
    </row>
    <row r="306" spans="1:55" ht="14" customHeight="1">
      <c r="A306" s="8" t="s">
        <v>23</v>
      </c>
      <c r="B306" s="8" t="s">
        <v>1003</v>
      </c>
      <c r="C306" s="8" t="s">
        <v>316</v>
      </c>
      <c r="D306" s="8">
        <v>0.84371675622902897</v>
      </c>
      <c r="E306" s="8">
        <v>0.25694061210736002</v>
      </c>
      <c r="F306" s="8">
        <v>1.02452691642983E-3</v>
      </c>
      <c r="H306" s="8" t="s">
        <v>23</v>
      </c>
      <c r="I306" s="8" t="s">
        <v>1051</v>
      </c>
      <c r="J306" s="8" t="s">
        <v>317</v>
      </c>
      <c r="K306" s="8">
        <v>0.59114568862636596</v>
      </c>
      <c r="L306" s="8">
        <v>0.26806364275949801</v>
      </c>
      <c r="M306" s="8">
        <v>2.7436990527106901E-2</v>
      </c>
      <c r="O306" s="8" t="s">
        <v>23</v>
      </c>
      <c r="P306" s="8" t="s">
        <v>1052</v>
      </c>
      <c r="Q306" s="8" t="s">
        <v>316</v>
      </c>
      <c r="R306" s="8">
        <v>0.67868769128721496</v>
      </c>
      <c r="S306" s="8">
        <v>0.26175815080305997</v>
      </c>
      <c r="T306" s="8">
        <v>9.5196888999781806E-3</v>
      </c>
      <c r="V306" s="8" t="s">
        <v>23</v>
      </c>
      <c r="W306" s="8" t="s">
        <v>1042</v>
      </c>
      <c r="X306" s="8" t="s">
        <v>316</v>
      </c>
      <c r="Y306" s="8">
        <v>0.53209808743925802</v>
      </c>
      <c r="Z306" s="8">
        <v>0.40045850997701199</v>
      </c>
      <c r="AA306" s="8">
        <v>0.18393965851142099</v>
      </c>
      <c r="AC306" s="8" t="s">
        <v>23</v>
      </c>
      <c r="AD306" s="8" t="s">
        <v>1007</v>
      </c>
      <c r="AE306" s="8" t="s">
        <v>316</v>
      </c>
      <c r="AF306" s="8">
        <v>0.83443272200909202</v>
      </c>
      <c r="AG306" s="8">
        <v>0.17166814027768601</v>
      </c>
      <c r="AH306" s="55">
        <v>1.1695284062290399E-6</v>
      </c>
      <c r="AJ306" s="8" t="s">
        <v>23</v>
      </c>
      <c r="AK306" s="8" t="s">
        <v>1053</v>
      </c>
      <c r="AL306" s="8" t="s">
        <v>316</v>
      </c>
      <c r="AM306" s="8">
        <v>0.50014176860955295</v>
      </c>
      <c r="AN306" s="8">
        <v>0.19483001794987201</v>
      </c>
      <c r="AO306" s="8">
        <v>1.02562703673841E-2</v>
      </c>
      <c r="AQ306" s="8" t="s">
        <v>23</v>
      </c>
      <c r="AR306" s="8" t="s">
        <v>1009</v>
      </c>
      <c r="AS306" s="8" t="s">
        <v>316</v>
      </c>
      <c r="AT306" s="8">
        <v>0.22868800382184901</v>
      </c>
      <c r="AU306" s="8">
        <v>8.7645243062404496E-2</v>
      </c>
      <c r="AV306" s="8">
        <v>9.0741971429935397E-3</v>
      </c>
      <c r="AX306" s="8" t="s">
        <v>23</v>
      </c>
      <c r="AY306" s="8" t="s">
        <v>1013</v>
      </c>
      <c r="AZ306" s="8" t="s">
        <v>316</v>
      </c>
      <c r="BA306" s="8">
        <v>-4.2372428459242502E-2</v>
      </c>
      <c r="BB306" s="8">
        <v>9.9594331533560093E-2</v>
      </c>
      <c r="BC306" s="8">
        <v>0.67050851628071595</v>
      </c>
    </row>
    <row r="307" spans="1:55" ht="14" customHeight="1">
      <c r="A307" s="8" t="s">
        <v>23</v>
      </c>
      <c r="B307" s="8" t="s">
        <v>1003</v>
      </c>
      <c r="C307" s="8" t="s">
        <v>317</v>
      </c>
      <c r="D307" s="8">
        <v>0.85980245473471695</v>
      </c>
      <c r="E307" s="8">
        <v>0.258303537713166</v>
      </c>
      <c r="F307" s="8">
        <v>8.7267531768963496E-4</v>
      </c>
      <c r="H307" s="8" t="s">
        <v>23</v>
      </c>
      <c r="I307" s="8" t="s">
        <v>1051</v>
      </c>
      <c r="J307" s="8" t="s">
        <v>318</v>
      </c>
      <c r="K307" s="8">
        <v>0.62552008385865299</v>
      </c>
      <c r="L307" s="8">
        <v>0.27180981367285201</v>
      </c>
      <c r="M307" s="8">
        <v>2.13738153597825E-2</v>
      </c>
      <c r="O307" s="8" t="s">
        <v>23</v>
      </c>
      <c r="P307" s="8" t="s">
        <v>1052</v>
      </c>
      <c r="Q307" s="8" t="s">
        <v>317</v>
      </c>
      <c r="R307" s="8">
        <v>0.68473834328870697</v>
      </c>
      <c r="S307" s="8">
        <v>0.26205608170391698</v>
      </c>
      <c r="T307" s="8">
        <v>8.9765531375313005E-3</v>
      </c>
      <c r="V307" s="8" t="s">
        <v>23</v>
      </c>
      <c r="W307" s="8" t="s">
        <v>1042</v>
      </c>
      <c r="X307" s="8" t="s">
        <v>317</v>
      </c>
      <c r="Y307" s="8">
        <v>0.56278100580234902</v>
      </c>
      <c r="Z307" s="8">
        <v>0.40107721190369899</v>
      </c>
      <c r="AA307" s="8">
        <v>0.160565040450838</v>
      </c>
      <c r="AC307" s="8" t="s">
        <v>23</v>
      </c>
      <c r="AD307" s="8" t="s">
        <v>1007</v>
      </c>
      <c r="AE307" s="8" t="s">
        <v>317</v>
      </c>
      <c r="AF307" s="8">
        <v>0.81854915275414697</v>
      </c>
      <c r="AG307" s="8">
        <v>0.17089496327850101</v>
      </c>
      <c r="AH307" s="55">
        <v>1.66964873847291E-6</v>
      </c>
      <c r="AJ307" s="8" t="s">
        <v>23</v>
      </c>
      <c r="AK307" s="8" t="s">
        <v>1053</v>
      </c>
      <c r="AL307" s="8" t="s">
        <v>317</v>
      </c>
      <c r="AM307" s="8">
        <v>0.49333580170244001</v>
      </c>
      <c r="AN307" s="8">
        <v>0.19492302082917801</v>
      </c>
      <c r="AO307" s="8">
        <v>1.13761746319852E-2</v>
      </c>
      <c r="AQ307" s="8" t="s">
        <v>23</v>
      </c>
      <c r="AR307" s="8" t="s">
        <v>1009</v>
      </c>
      <c r="AS307" s="8" t="s">
        <v>317</v>
      </c>
      <c r="AT307" s="8">
        <v>0.221794935306661</v>
      </c>
      <c r="AU307" s="8">
        <v>8.7412477408046696E-2</v>
      </c>
      <c r="AV307" s="8">
        <v>1.1169929018283601E-2</v>
      </c>
      <c r="AX307" s="8" t="s">
        <v>23</v>
      </c>
      <c r="AY307" s="8" t="s">
        <v>1013</v>
      </c>
      <c r="AZ307" s="8" t="s">
        <v>317</v>
      </c>
      <c r="BA307" s="8">
        <v>-4.9202339622065099E-2</v>
      </c>
      <c r="BB307" s="8">
        <v>9.9355011690202402E-2</v>
      </c>
      <c r="BC307" s="8">
        <v>0.620446605175345</v>
      </c>
    </row>
    <row r="308" spans="1:55" ht="14" customHeight="1">
      <c r="A308" s="8" t="s">
        <v>23</v>
      </c>
      <c r="B308" s="8" t="s">
        <v>1003</v>
      </c>
      <c r="C308" s="8" t="s">
        <v>318</v>
      </c>
      <c r="D308" s="8">
        <v>0.87793257048706297</v>
      </c>
      <c r="E308" s="8">
        <v>0.26184447237115299</v>
      </c>
      <c r="F308" s="8">
        <v>7.99759511161576E-4</v>
      </c>
      <c r="H308" s="8" t="s">
        <v>23</v>
      </c>
      <c r="I308" s="8" t="s">
        <v>1051</v>
      </c>
      <c r="J308" s="8" t="s">
        <v>319</v>
      </c>
      <c r="K308" s="8">
        <v>0.60544363384642497</v>
      </c>
      <c r="L308" s="8">
        <v>0.26787083990806199</v>
      </c>
      <c r="M308" s="8">
        <v>2.3808386615183901E-2</v>
      </c>
      <c r="O308" s="8" t="s">
        <v>23</v>
      </c>
      <c r="P308" s="8" t="s">
        <v>1052</v>
      </c>
      <c r="Q308" s="8" t="s">
        <v>318</v>
      </c>
      <c r="R308" s="8">
        <v>0.63310568405052503</v>
      </c>
      <c r="S308" s="8">
        <v>0.26451541298466502</v>
      </c>
      <c r="T308" s="8">
        <v>1.6690537834281201E-2</v>
      </c>
      <c r="V308" s="8" t="s">
        <v>23</v>
      </c>
      <c r="W308" s="8" t="s">
        <v>1042</v>
      </c>
      <c r="X308" s="8" t="s">
        <v>318</v>
      </c>
      <c r="Y308" s="8">
        <v>0.43720565506579401</v>
      </c>
      <c r="Z308" s="8">
        <v>0.40281693175029698</v>
      </c>
      <c r="AA308" s="8">
        <v>0.27775754813256998</v>
      </c>
      <c r="AC308" s="8" t="s">
        <v>23</v>
      </c>
      <c r="AD308" s="8" t="s">
        <v>1007</v>
      </c>
      <c r="AE308" s="8" t="s">
        <v>318</v>
      </c>
      <c r="AF308" s="8">
        <v>0.81672699822137995</v>
      </c>
      <c r="AG308" s="8">
        <v>0.173498489816648</v>
      </c>
      <c r="AH308" s="55">
        <v>2.5089482079971601E-6</v>
      </c>
      <c r="AJ308" s="8" t="s">
        <v>23</v>
      </c>
      <c r="AK308" s="8" t="s">
        <v>1053</v>
      </c>
      <c r="AL308" s="8" t="s">
        <v>318</v>
      </c>
      <c r="AM308" s="8">
        <v>0.48174589066157503</v>
      </c>
      <c r="AN308" s="8">
        <v>0.19723803336058801</v>
      </c>
      <c r="AO308" s="8">
        <v>1.4587569897251001E-2</v>
      </c>
      <c r="AQ308" s="8" t="s">
        <v>23</v>
      </c>
      <c r="AR308" s="8" t="s">
        <v>1009</v>
      </c>
      <c r="AS308" s="8" t="s">
        <v>318</v>
      </c>
      <c r="AT308" s="8">
        <v>0.24498176050005899</v>
      </c>
      <c r="AU308" s="8">
        <v>8.8493503921583699E-2</v>
      </c>
      <c r="AV308" s="8">
        <v>5.6339411843479396E-3</v>
      </c>
      <c r="AX308" s="8" t="s">
        <v>23</v>
      </c>
      <c r="AY308" s="8" t="s">
        <v>1013</v>
      </c>
      <c r="AZ308" s="8" t="s">
        <v>318</v>
      </c>
      <c r="BA308" s="8">
        <v>-2.0507826079595601E-2</v>
      </c>
      <c r="BB308" s="8">
        <v>0.100533468048474</v>
      </c>
      <c r="BC308" s="8">
        <v>0.83836128288857403</v>
      </c>
    </row>
    <row r="309" spans="1:55" ht="14" customHeight="1">
      <c r="A309" s="8" t="s">
        <v>23</v>
      </c>
      <c r="B309" s="8" t="s">
        <v>1003</v>
      </c>
      <c r="C309" s="8" t="s">
        <v>319</v>
      </c>
      <c r="D309" s="8">
        <v>0.87696847070231199</v>
      </c>
      <c r="E309" s="8">
        <v>0.257971562428012</v>
      </c>
      <c r="F309" s="8">
        <v>6.7514783679097003E-4</v>
      </c>
      <c r="H309" s="8" t="s">
        <v>23</v>
      </c>
      <c r="I309" s="8" t="s">
        <v>1051</v>
      </c>
      <c r="J309" s="8" t="s">
        <v>320</v>
      </c>
      <c r="K309" s="8">
        <v>0.60658472890299897</v>
      </c>
      <c r="L309" s="8">
        <v>0.26800456817519303</v>
      </c>
      <c r="M309" s="8">
        <v>2.3614906193673901E-2</v>
      </c>
      <c r="O309" s="8" t="s">
        <v>23</v>
      </c>
      <c r="P309" s="8" t="s">
        <v>1052</v>
      </c>
      <c r="Q309" s="8" t="s">
        <v>319</v>
      </c>
      <c r="R309" s="8">
        <v>0.70384486484963804</v>
      </c>
      <c r="S309" s="8">
        <v>0.26171276706449698</v>
      </c>
      <c r="T309" s="8">
        <v>7.1585056742843002E-3</v>
      </c>
      <c r="V309" s="8" t="s">
        <v>23</v>
      </c>
      <c r="W309" s="8" t="s">
        <v>1042</v>
      </c>
      <c r="X309" s="8" t="s">
        <v>319</v>
      </c>
      <c r="Y309" s="8">
        <v>0.57459476482315897</v>
      </c>
      <c r="Z309" s="8">
        <v>0.39995423646386002</v>
      </c>
      <c r="AA309" s="8">
        <v>0.15081710556414399</v>
      </c>
      <c r="AC309" s="8" t="s">
        <v>23</v>
      </c>
      <c r="AD309" s="8" t="s">
        <v>1007</v>
      </c>
      <c r="AE309" s="8" t="s">
        <v>319</v>
      </c>
      <c r="AF309" s="8">
        <v>0.842672716216327</v>
      </c>
      <c r="AG309" s="8">
        <v>0.171587562393964</v>
      </c>
      <c r="AH309" s="55">
        <v>9.05963972913628E-7</v>
      </c>
      <c r="AJ309" s="8" t="s">
        <v>23</v>
      </c>
      <c r="AK309" s="8" t="s">
        <v>1053</v>
      </c>
      <c r="AL309" s="8" t="s">
        <v>319</v>
      </c>
      <c r="AM309" s="8">
        <v>0.50721206126990603</v>
      </c>
      <c r="AN309" s="8">
        <v>0.19472159170106099</v>
      </c>
      <c r="AO309" s="8">
        <v>9.1926168468441007E-3</v>
      </c>
      <c r="AQ309" s="8" t="s">
        <v>23</v>
      </c>
      <c r="AR309" s="8" t="s">
        <v>1009</v>
      </c>
      <c r="AS309" s="8" t="s">
        <v>319</v>
      </c>
      <c r="AT309" s="8">
        <v>0.23316969334892601</v>
      </c>
      <c r="AU309" s="8">
        <v>8.7696972077026897E-2</v>
      </c>
      <c r="AV309" s="8">
        <v>7.8416888044821297E-3</v>
      </c>
      <c r="AX309" s="8" t="s">
        <v>23</v>
      </c>
      <c r="AY309" s="8" t="s">
        <v>1013</v>
      </c>
      <c r="AZ309" s="8" t="s">
        <v>319</v>
      </c>
      <c r="BA309" s="8">
        <v>-3.90056297201321E-2</v>
      </c>
      <c r="BB309" s="8">
        <v>9.9681606008438201E-2</v>
      </c>
      <c r="BC309" s="8">
        <v>0.695573887797861</v>
      </c>
    </row>
    <row r="310" spans="1:55" ht="14" customHeight="1">
      <c r="A310" s="8" t="s">
        <v>23</v>
      </c>
      <c r="B310" s="8" t="s">
        <v>1003</v>
      </c>
      <c r="C310" s="8" t="s">
        <v>320</v>
      </c>
      <c r="D310" s="8">
        <v>0.87699955341078994</v>
      </c>
      <c r="E310" s="8">
        <v>0.25818486579886601</v>
      </c>
      <c r="F310" s="8">
        <v>6.81814784632738E-4</v>
      </c>
      <c r="H310" s="8" t="s">
        <v>23</v>
      </c>
      <c r="I310" s="8" t="s">
        <v>1051</v>
      </c>
      <c r="J310" s="8" t="s">
        <v>321</v>
      </c>
      <c r="K310" s="8">
        <v>0.59708377505200105</v>
      </c>
      <c r="L310" s="8">
        <v>0.26798040352569502</v>
      </c>
      <c r="M310" s="8">
        <v>2.58746837372517E-2</v>
      </c>
      <c r="O310" s="8" t="s">
        <v>23</v>
      </c>
      <c r="P310" s="8" t="s">
        <v>1052</v>
      </c>
      <c r="Q310" s="8" t="s">
        <v>320</v>
      </c>
      <c r="R310" s="8">
        <v>0.70574191841738798</v>
      </c>
      <c r="S310" s="8">
        <v>0.26194476155750102</v>
      </c>
      <c r="T310" s="8">
        <v>7.0549454512826102E-3</v>
      </c>
      <c r="V310" s="8" t="s">
        <v>23</v>
      </c>
      <c r="W310" s="8" t="s">
        <v>1042</v>
      </c>
      <c r="X310" s="8" t="s">
        <v>320</v>
      </c>
      <c r="Y310" s="8">
        <v>0.58192206031100602</v>
      </c>
      <c r="Z310" s="8">
        <v>0.40024855907630003</v>
      </c>
      <c r="AA310" s="8">
        <v>0.14597356154862401</v>
      </c>
      <c r="AC310" s="8" t="s">
        <v>23</v>
      </c>
      <c r="AD310" s="8" t="s">
        <v>1007</v>
      </c>
      <c r="AE310" s="8" t="s">
        <v>320</v>
      </c>
      <c r="AF310" s="8">
        <v>0.84838403557090702</v>
      </c>
      <c r="AG310" s="8">
        <v>0.17150427561194101</v>
      </c>
      <c r="AH310" s="55">
        <v>7.5473502202787304E-7</v>
      </c>
      <c r="AJ310" s="8" t="s">
        <v>23</v>
      </c>
      <c r="AK310" s="8" t="s">
        <v>1053</v>
      </c>
      <c r="AL310" s="8" t="s">
        <v>320</v>
      </c>
      <c r="AM310" s="8">
        <v>0.52539538199583102</v>
      </c>
      <c r="AN310" s="8">
        <v>0.194860549913113</v>
      </c>
      <c r="AO310" s="8">
        <v>7.0122179032358701E-3</v>
      </c>
      <c r="AQ310" s="8" t="s">
        <v>23</v>
      </c>
      <c r="AR310" s="8" t="s">
        <v>1009</v>
      </c>
      <c r="AS310" s="8" t="s">
        <v>320</v>
      </c>
      <c r="AT310" s="8">
        <v>0.23530285169064799</v>
      </c>
      <c r="AU310" s="8">
        <v>8.7731588941124705E-2</v>
      </c>
      <c r="AV310" s="8">
        <v>7.3166679578338103E-3</v>
      </c>
      <c r="AX310" s="8" t="s">
        <v>23</v>
      </c>
      <c r="AY310" s="8" t="s">
        <v>1013</v>
      </c>
      <c r="AZ310" s="8" t="s">
        <v>320</v>
      </c>
      <c r="BA310" s="8">
        <v>-3.0226102113543301E-2</v>
      </c>
      <c r="BB310" s="8">
        <v>9.9478486308842706E-2</v>
      </c>
      <c r="BC310" s="8">
        <v>0.76124551085792802</v>
      </c>
    </row>
    <row r="311" spans="1:55" ht="14" customHeight="1">
      <c r="A311" s="8" t="s">
        <v>23</v>
      </c>
      <c r="B311" s="8" t="s">
        <v>1003</v>
      </c>
      <c r="C311" s="8" t="s">
        <v>321</v>
      </c>
      <c r="D311" s="8">
        <v>0.86827814630401201</v>
      </c>
      <c r="E311" s="8">
        <v>0.25823644403027601</v>
      </c>
      <c r="F311" s="8">
        <v>7.7285527206757195E-4</v>
      </c>
      <c r="H311" s="8" t="s">
        <v>23</v>
      </c>
      <c r="I311" s="8" t="s">
        <v>1051</v>
      </c>
      <c r="J311" s="8" t="s">
        <v>322</v>
      </c>
      <c r="K311" s="8">
        <v>0.61064842648490003</v>
      </c>
      <c r="L311" s="8">
        <v>0.26805144110045898</v>
      </c>
      <c r="M311" s="8">
        <v>2.27205228186547E-2</v>
      </c>
      <c r="O311" s="8" t="s">
        <v>23</v>
      </c>
      <c r="P311" s="8" t="s">
        <v>1052</v>
      </c>
      <c r="Q311" s="8" t="s">
        <v>321</v>
      </c>
      <c r="R311" s="8">
        <v>0.68743703830504899</v>
      </c>
      <c r="S311" s="8">
        <v>0.26179018667725401</v>
      </c>
      <c r="T311" s="8">
        <v>8.6418081331276694E-3</v>
      </c>
      <c r="V311" s="8" t="s">
        <v>23</v>
      </c>
      <c r="W311" s="8" t="s">
        <v>1042</v>
      </c>
      <c r="X311" s="8" t="s">
        <v>321</v>
      </c>
      <c r="Y311" s="8">
        <v>0.55943183369122895</v>
      </c>
      <c r="Z311" s="8">
        <v>0.40101288805918101</v>
      </c>
      <c r="AA311" s="8">
        <v>0.163001661510419</v>
      </c>
      <c r="AC311" s="8" t="s">
        <v>23</v>
      </c>
      <c r="AD311" s="8" t="s">
        <v>1007</v>
      </c>
      <c r="AE311" s="8" t="s">
        <v>321</v>
      </c>
      <c r="AF311" s="8">
        <v>0.84188729145059304</v>
      </c>
      <c r="AG311" s="8">
        <v>0.17166090722865099</v>
      </c>
      <c r="AH311" s="55">
        <v>9.3731320407858798E-7</v>
      </c>
      <c r="AJ311" s="8" t="s">
        <v>23</v>
      </c>
      <c r="AK311" s="8" t="s">
        <v>1053</v>
      </c>
      <c r="AL311" s="8" t="s">
        <v>321</v>
      </c>
      <c r="AM311" s="8">
        <v>0.52018150718604494</v>
      </c>
      <c r="AN311" s="8">
        <v>0.19476384744729</v>
      </c>
      <c r="AO311" s="8">
        <v>7.5663515979068497E-3</v>
      </c>
      <c r="AQ311" s="8" t="s">
        <v>23</v>
      </c>
      <c r="AR311" s="8" t="s">
        <v>1009</v>
      </c>
      <c r="AS311" s="8" t="s">
        <v>321</v>
      </c>
      <c r="AT311" s="8">
        <v>0.230875674098591</v>
      </c>
      <c r="AU311" s="8">
        <v>8.7730970232466204E-2</v>
      </c>
      <c r="AV311" s="8">
        <v>8.4975720494399106E-3</v>
      </c>
      <c r="AX311" s="8" t="s">
        <v>23</v>
      </c>
      <c r="AY311" s="8" t="s">
        <v>1013</v>
      </c>
      <c r="AZ311" s="8" t="s">
        <v>321</v>
      </c>
      <c r="BA311" s="8">
        <v>-3.91258908496806E-2</v>
      </c>
      <c r="BB311" s="8">
        <v>9.9716756703715201E-2</v>
      </c>
      <c r="BC311" s="8">
        <v>0.694784648821135</v>
      </c>
    </row>
    <row r="312" spans="1:55" ht="14" customHeight="1">
      <c r="A312" s="8" t="s">
        <v>23</v>
      </c>
      <c r="B312" s="8" t="s">
        <v>1003</v>
      </c>
      <c r="C312" s="8" t="s">
        <v>322</v>
      </c>
      <c r="D312" s="8">
        <v>0.88099822455316201</v>
      </c>
      <c r="E312" s="8">
        <v>0.25821443778300901</v>
      </c>
      <c r="F312" s="8">
        <v>6.4515088606618802E-4</v>
      </c>
      <c r="H312" s="8" t="s">
        <v>23</v>
      </c>
      <c r="I312" s="8" t="s">
        <v>1051</v>
      </c>
      <c r="J312" s="8" t="s">
        <v>323</v>
      </c>
      <c r="K312" s="8">
        <v>0.61106243745052302</v>
      </c>
      <c r="L312" s="8">
        <v>0.26765180729306498</v>
      </c>
      <c r="M312" s="8">
        <v>2.2427427960903801E-2</v>
      </c>
      <c r="O312" s="8" t="s">
        <v>23</v>
      </c>
      <c r="P312" s="8" t="s">
        <v>1052</v>
      </c>
      <c r="Q312" s="8" t="s">
        <v>322</v>
      </c>
      <c r="R312" s="8">
        <v>0.67071915136551696</v>
      </c>
      <c r="S312" s="8">
        <v>0.26200477303627501</v>
      </c>
      <c r="T312" s="8">
        <v>1.0468718633459001E-2</v>
      </c>
      <c r="V312" s="8" t="s">
        <v>23</v>
      </c>
      <c r="W312" s="8" t="s">
        <v>1042</v>
      </c>
      <c r="X312" s="8" t="s">
        <v>322</v>
      </c>
      <c r="Y312" s="8">
        <v>0.51995697602173896</v>
      </c>
      <c r="Z312" s="8">
        <v>0.40016186980427398</v>
      </c>
      <c r="AA312" s="8">
        <v>0.19381814160160701</v>
      </c>
      <c r="AC312" s="8" t="s">
        <v>23</v>
      </c>
      <c r="AD312" s="8" t="s">
        <v>1007</v>
      </c>
      <c r="AE312" s="8" t="s">
        <v>322</v>
      </c>
      <c r="AF312" s="8">
        <v>0.82378789478215997</v>
      </c>
      <c r="AG312" s="8">
        <v>0.17127576865783001</v>
      </c>
      <c r="AH312" s="55">
        <v>1.51144491763805E-6</v>
      </c>
      <c r="AJ312" s="8" t="s">
        <v>23</v>
      </c>
      <c r="AK312" s="8" t="s">
        <v>1053</v>
      </c>
      <c r="AL312" s="8" t="s">
        <v>322</v>
      </c>
      <c r="AM312" s="8">
        <v>0.490794573507839</v>
      </c>
      <c r="AN312" s="8">
        <v>0.19491891631695099</v>
      </c>
      <c r="AO312" s="8">
        <v>1.18042675768211E-2</v>
      </c>
      <c r="AQ312" s="8" t="s">
        <v>23</v>
      </c>
      <c r="AR312" s="8" t="s">
        <v>1009</v>
      </c>
      <c r="AS312" s="8" t="s">
        <v>322</v>
      </c>
      <c r="AT312" s="8">
        <v>0.22829918771876201</v>
      </c>
      <c r="AU312" s="8">
        <v>8.7764255078771405E-2</v>
      </c>
      <c r="AV312" s="8">
        <v>9.2877273904503396E-3</v>
      </c>
      <c r="AX312" s="8" t="s">
        <v>23</v>
      </c>
      <c r="AY312" s="8" t="s">
        <v>1013</v>
      </c>
      <c r="AZ312" s="8" t="s">
        <v>322</v>
      </c>
      <c r="BA312" s="8">
        <v>-3.9736742485531697E-2</v>
      </c>
      <c r="BB312" s="8">
        <v>9.9805914389419895E-2</v>
      </c>
      <c r="BC312" s="8">
        <v>0.69052687449109995</v>
      </c>
    </row>
    <row r="313" spans="1:55" ht="14" customHeight="1">
      <c r="A313" s="8" t="s">
        <v>23</v>
      </c>
      <c r="B313" s="8" t="s">
        <v>1003</v>
      </c>
      <c r="C313" s="8" t="s">
        <v>323</v>
      </c>
      <c r="D313" s="8">
        <v>0.87877102351186098</v>
      </c>
      <c r="E313" s="8">
        <v>0.25795817890216799</v>
      </c>
      <c r="F313" s="8">
        <v>6.57674628880446E-4</v>
      </c>
      <c r="H313" s="8" t="s">
        <v>23</v>
      </c>
      <c r="I313" s="8" t="s">
        <v>1051</v>
      </c>
      <c r="J313" s="8" t="s">
        <v>324</v>
      </c>
      <c r="K313" s="8">
        <v>0.60200723261962996</v>
      </c>
      <c r="L313" s="8">
        <v>0.26796815439698402</v>
      </c>
      <c r="M313" s="8">
        <v>2.4667994874417998E-2</v>
      </c>
      <c r="O313" s="8" t="s">
        <v>23</v>
      </c>
      <c r="P313" s="8" t="s">
        <v>1052</v>
      </c>
      <c r="Q313" s="8" t="s">
        <v>323</v>
      </c>
      <c r="R313" s="8">
        <v>0.73273722148804499</v>
      </c>
      <c r="S313" s="8">
        <v>0.26179822592135799</v>
      </c>
      <c r="T313" s="8">
        <v>5.1282979639022301E-3</v>
      </c>
      <c r="V313" s="8" t="s">
        <v>23</v>
      </c>
      <c r="W313" s="8" t="s">
        <v>1042</v>
      </c>
      <c r="X313" s="8" t="s">
        <v>323</v>
      </c>
      <c r="Y313" s="8">
        <v>0.55949434929256303</v>
      </c>
      <c r="Z313" s="8">
        <v>0.40103871367454602</v>
      </c>
      <c r="AA313" s="8">
        <v>0.16298174676320901</v>
      </c>
      <c r="AC313" s="8" t="s">
        <v>23</v>
      </c>
      <c r="AD313" s="8" t="s">
        <v>1007</v>
      </c>
      <c r="AE313" s="8" t="s">
        <v>323</v>
      </c>
      <c r="AF313" s="8">
        <v>0.85939017113536598</v>
      </c>
      <c r="AG313" s="8">
        <v>0.16998588224195099</v>
      </c>
      <c r="AH313" s="55">
        <v>4.2891351567239798E-7</v>
      </c>
      <c r="AJ313" s="8" t="s">
        <v>23</v>
      </c>
      <c r="AK313" s="8" t="s">
        <v>1053</v>
      </c>
      <c r="AL313" s="8" t="s">
        <v>323</v>
      </c>
      <c r="AM313" s="8">
        <v>0.51190614128822198</v>
      </c>
      <c r="AN313" s="8">
        <v>0.19477739526872401</v>
      </c>
      <c r="AO313" s="8">
        <v>8.5848149541775994E-3</v>
      </c>
      <c r="AQ313" s="8" t="s">
        <v>23</v>
      </c>
      <c r="AR313" s="8" t="s">
        <v>1009</v>
      </c>
      <c r="AS313" s="8" t="s">
        <v>323</v>
      </c>
      <c r="AT313" s="8">
        <v>0.23296125695962899</v>
      </c>
      <c r="AU313" s="8">
        <v>8.7734000082018607E-2</v>
      </c>
      <c r="AV313" s="8">
        <v>7.9234781302168593E-3</v>
      </c>
      <c r="AX313" s="8" t="s">
        <v>23</v>
      </c>
      <c r="AY313" s="8" t="s">
        <v>1013</v>
      </c>
      <c r="AZ313" s="8" t="s">
        <v>323</v>
      </c>
      <c r="BA313" s="8">
        <v>-4.0911535872154299E-2</v>
      </c>
      <c r="BB313" s="8">
        <v>9.9679136959018103E-2</v>
      </c>
      <c r="BC313" s="8">
        <v>0.681488867797436</v>
      </c>
    </row>
    <row r="314" spans="1:55" ht="14" customHeight="1">
      <c r="A314" s="8" t="s">
        <v>23</v>
      </c>
      <c r="B314" s="8" t="s">
        <v>1003</v>
      </c>
      <c r="C314" s="8" t="s">
        <v>324</v>
      </c>
      <c r="D314" s="8">
        <v>0.86696991256795097</v>
      </c>
      <c r="E314" s="8">
        <v>0.25817770111895</v>
      </c>
      <c r="F314" s="8">
        <v>7.8498501368617305E-4</v>
      </c>
      <c r="H314" s="8" t="s">
        <v>23</v>
      </c>
      <c r="I314" s="8" t="s">
        <v>1051</v>
      </c>
      <c r="J314" s="8" t="s">
        <v>325</v>
      </c>
      <c r="K314" s="8">
        <v>0.61437877782342198</v>
      </c>
      <c r="L314" s="8">
        <v>0.26750492827449301</v>
      </c>
      <c r="M314" s="8">
        <v>2.16358448446923E-2</v>
      </c>
      <c r="O314" s="8" t="s">
        <v>23</v>
      </c>
      <c r="P314" s="8" t="s">
        <v>1052</v>
      </c>
      <c r="Q314" s="8" t="s">
        <v>324</v>
      </c>
      <c r="R314" s="8">
        <v>0.68269096020164799</v>
      </c>
      <c r="S314" s="8">
        <v>0.26173754723211701</v>
      </c>
      <c r="T314" s="8">
        <v>9.0992237844951303E-3</v>
      </c>
      <c r="V314" s="8" t="s">
        <v>23</v>
      </c>
      <c r="W314" s="8" t="s">
        <v>1042</v>
      </c>
      <c r="X314" s="8" t="s">
        <v>324</v>
      </c>
      <c r="Y314" s="8">
        <v>0.52316013095800795</v>
      </c>
      <c r="Z314" s="8">
        <v>0.39954760656428701</v>
      </c>
      <c r="AA314" s="8">
        <v>0.19040525103991199</v>
      </c>
      <c r="AC314" s="8" t="s">
        <v>23</v>
      </c>
      <c r="AD314" s="8" t="s">
        <v>1007</v>
      </c>
      <c r="AE314" s="8" t="s">
        <v>324</v>
      </c>
      <c r="AF314" s="8">
        <v>0.83570773227417405</v>
      </c>
      <c r="AG314" s="8">
        <v>0.17164628114651301</v>
      </c>
      <c r="AH314" s="55">
        <v>1.1229015554708501E-6</v>
      </c>
      <c r="AJ314" s="8" t="s">
        <v>23</v>
      </c>
      <c r="AK314" s="8" t="s">
        <v>1053</v>
      </c>
      <c r="AL314" s="8" t="s">
        <v>324</v>
      </c>
      <c r="AM314" s="8">
        <v>0.50263253359774795</v>
      </c>
      <c r="AN314" s="8">
        <v>0.19474237059086</v>
      </c>
      <c r="AO314" s="8">
        <v>9.8510954956710101E-3</v>
      </c>
      <c r="AQ314" s="8" t="s">
        <v>23</v>
      </c>
      <c r="AR314" s="8" t="s">
        <v>1009</v>
      </c>
      <c r="AS314" s="8" t="s">
        <v>324</v>
      </c>
      <c r="AT314" s="8">
        <v>0.22627729554062101</v>
      </c>
      <c r="AU314" s="8">
        <v>8.7466752714678103E-2</v>
      </c>
      <c r="AV314" s="8">
        <v>9.6813002180320094E-3</v>
      </c>
      <c r="AX314" s="8" t="s">
        <v>23</v>
      </c>
      <c r="AY314" s="8" t="s">
        <v>1013</v>
      </c>
      <c r="AZ314" s="8" t="s">
        <v>324</v>
      </c>
      <c r="BA314" s="8">
        <v>-4.4398496077117003E-2</v>
      </c>
      <c r="BB314" s="8">
        <v>9.9429342781164803E-2</v>
      </c>
      <c r="BC314" s="8">
        <v>0.655212183624165</v>
      </c>
    </row>
    <row r="315" spans="1:55" ht="14" customHeight="1">
      <c r="A315" s="8" t="s">
        <v>23</v>
      </c>
      <c r="B315" s="8" t="s">
        <v>1003</v>
      </c>
      <c r="C315" s="8" t="s">
        <v>325</v>
      </c>
      <c r="D315" s="8">
        <v>0.87945781116268296</v>
      </c>
      <c r="E315" s="8">
        <v>0.25799326129682398</v>
      </c>
      <c r="F315" s="8">
        <v>6.5239673515147297E-4</v>
      </c>
      <c r="H315" s="8" t="s">
        <v>23</v>
      </c>
      <c r="I315" s="8" t="s">
        <v>1051</v>
      </c>
      <c r="J315" s="8" t="s">
        <v>326</v>
      </c>
      <c r="K315" s="8">
        <v>0.61562971585125204</v>
      </c>
      <c r="L315" s="8">
        <v>0.26731913842049598</v>
      </c>
      <c r="M315" s="8">
        <v>2.1280160694487901E-2</v>
      </c>
      <c r="O315" s="8" t="s">
        <v>23</v>
      </c>
      <c r="P315" s="8" t="s">
        <v>1052</v>
      </c>
      <c r="Q315" s="8" t="s">
        <v>325</v>
      </c>
      <c r="R315" s="8">
        <v>0.69538632919255206</v>
      </c>
      <c r="S315" s="8">
        <v>0.261762780855537</v>
      </c>
      <c r="T315" s="8">
        <v>7.8944373106782893E-3</v>
      </c>
      <c r="V315" s="8" t="s">
        <v>23</v>
      </c>
      <c r="W315" s="8" t="s">
        <v>1042</v>
      </c>
      <c r="X315" s="8" t="s">
        <v>325</v>
      </c>
      <c r="Y315" s="8">
        <v>0.56248460050725202</v>
      </c>
      <c r="Z315" s="8">
        <v>0.40071811646106897</v>
      </c>
      <c r="AA315" s="8">
        <v>0.16041074469242</v>
      </c>
      <c r="AC315" s="8" t="s">
        <v>23</v>
      </c>
      <c r="AD315" s="8" t="s">
        <v>1007</v>
      </c>
      <c r="AE315" s="8" t="s">
        <v>325</v>
      </c>
      <c r="AF315" s="8">
        <v>0.843117004866624</v>
      </c>
      <c r="AG315" s="8">
        <v>0.17163553260351799</v>
      </c>
      <c r="AH315" s="55">
        <v>9.0036184617549599E-7</v>
      </c>
      <c r="AJ315" s="8" t="s">
        <v>23</v>
      </c>
      <c r="AK315" s="8" t="s">
        <v>1053</v>
      </c>
      <c r="AL315" s="8" t="s">
        <v>325</v>
      </c>
      <c r="AM315" s="8">
        <v>0.51620195422946102</v>
      </c>
      <c r="AN315" s="8">
        <v>0.194765977027544</v>
      </c>
      <c r="AO315" s="8">
        <v>8.0403600283013108E-3</v>
      </c>
      <c r="AQ315" s="8" t="s">
        <v>23</v>
      </c>
      <c r="AR315" s="8" t="s">
        <v>1009</v>
      </c>
      <c r="AS315" s="8" t="s">
        <v>325</v>
      </c>
      <c r="AT315" s="8">
        <v>0.235936231349792</v>
      </c>
      <c r="AU315" s="8">
        <v>8.7634058264300305E-2</v>
      </c>
      <c r="AV315" s="8">
        <v>7.09633738086002E-3</v>
      </c>
      <c r="AX315" s="8" t="s">
        <v>23</v>
      </c>
      <c r="AY315" s="8" t="s">
        <v>1013</v>
      </c>
      <c r="AZ315" s="8" t="s">
        <v>325</v>
      </c>
      <c r="BA315" s="8">
        <v>-3.4147886113512799E-2</v>
      </c>
      <c r="BB315" s="8">
        <v>9.9622603719925804E-2</v>
      </c>
      <c r="BC315" s="8">
        <v>0.73176963710574405</v>
      </c>
    </row>
    <row r="316" spans="1:55" ht="14" customHeight="1">
      <c r="A316" s="8" t="s">
        <v>23</v>
      </c>
      <c r="B316" s="8" t="s">
        <v>1003</v>
      </c>
      <c r="C316" s="8" t="s">
        <v>326</v>
      </c>
      <c r="D316" s="8">
        <v>0.88436814448471401</v>
      </c>
      <c r="E316" s="8">
        <v>0.25755488112671199</v>
      </c>
      <c r="F316" s="8">
        <v>5.9538615243636295E-4</v>
      </c>
      <c r="H316" s="8" t="s">
        <v>23</v>
      </c>
      <c r="I316" s="8" t="s">
        <v>1051</v>
      </c>
      <c r="J316" s="8" t="s">
        <v>327</v>
      </c>
      <c r="K316" s="8">
        <v>0.58533404097904695</v>
      </c>
      <c r="L316" s="8">
        <v>0.26766459570071099</v>
      </c>
      <c r="M316" s="8">
        <v>2.8755735108108998E-2</v>
      </c>
      <c r="O316" s="8" t="s">
        <v>23</v>
      </c>
      <c r="P316" s="8" t="s">
        <v>1052</v>
      </c>
      <c r="Q316" s="8" t="s">
        <v>326</v>
      </c>
      <c r="R316" s="8">
        <v>0.70894676828189396</v>
      </c>
      <c r="S316" s="8">
        <v>0.26180819598537503</v>
      </c>
      <c r="T316" s="8">
        <v>6.7713261936209503E-3</v>
      </c>
      <c r="V316" s="8" t="s">
        <v>23</v>
      </c>
      <c r="W316" s="8" t="s">
        <v>1042</v>
      </c>
      <c r="X316" s="8" t="s">
        <v>326</v>
      </c>
      <c r="Y316" s="8">
        <v>0.57230093911834601</v>
      </c>
      <c r="Z316" s="8">
        <v>0.400604468754585</v>
      </c>
      <c r="AA316" s="8">
        <v>0.153121104200172</v>
      </c>
      <c r="AC316" s="8" t="s">
        <v>23</v>
      </c>
      <c r="AD316" s="8" t="s">
        <v>1007</v>
      </c>
      <c r="AE316" s="8" t="s">
        <v>326</v>
      </c>
      <c r="AF316" s="8">
        <v>0.84987313929992203</v>
      </c>
      <c r="AG316" s="8">
        <v>0.171213440364406</v>
      </c>
      <c r="AH316" s="55">
        <v>6.9119092981718601E-7</v>
      </c>
      <c r="AJ316" s="8" t="s">
        <v>23</v>
      </c>
      <c r="AK316" s="8" t="s">
        <v>1053</v>
      </c>
      <c r="AL316" s="8" t="s">
        <v>326</v>
      </c>
      <c r="AM316" s="8">
        <v>0.52000854003776398</v>
      </c>
      <c r="AN316" s="8">
        <v>0.19478479555019401</v>
      </c>
      <c r="AO316" s="8">
        <v>7.5928828057258103E-3</v>
      </c>
      <c r="AQ316" s="8" t="s">
        <v>23</v>
      </c>
      <c r="AR316" s="8" t="s">
        <v>1009</v>
      </c>
      <c r="AS316" s="8" t="s">
        <v>326</v>
      </c>
      <c r="AT316" s="8">
        <v>0.232432482775944</v>
      </c>
      <c r="AU316" s="8">
        <v>8.7735007658356207E-2</v>
      </c>
      <c r="AV316" s="8">
        <v>8.0669234357256606E-3</v>
      </c>
      <c r="AX316" s="8" t="s">
        <v>23</v>
      </c>
      <c r="AY316" s="8" t="s">
        <v>1013</v>
      </c>
      <c r="AZ316" s="8" t="s">
        <v>326</v>
      </c>
      <c r="BA316" s="8">
        <v>-3.6630857524864599E-2</v>
      </c>
      <c r="BB316" s="8">
        <v>9.9703339809040406E-2</v>
      </c>
      <c r="BC316" s="8">
        <v>0.71332179005463803</v>
      </c>
    </row>
    <row r="317" spans="1:55" ht="14" customHeight="1">
      <c r="A317" s="8" t="s">
        <v>23</v>
      </c>
      <c r="B317" s="8" t="s">
        <v>1003</v>
      </c>
      <c r="C317" s="8" t="s">
        <v>327</v>
      </c>
      <c r="D317" s="8">
        <v>0.85070136765987103</v>
      </c>
      <c r="E317" s="8">
        <v>0.25752739832596899</v>
      </c>
      <c r="F317" s="8">
        <v>9.5539398765694204E-4</v>
      </c>
      <c r="H317" s="8" t="s">
        <v>23</v>
      </c>
      <c r="I317" s="8" t="s">
        <v>1051</v>
      </c>
      <c r="J317" s="8" t="s">
        <v>328</v>
      </c>
      <c r="K317" s="8">
        <v>0.60018074119772602</v>
      </c>
      <c r="L317" s="8">
        <v>0.26796545408686701</v>
      </c>
      <c r="M317" s="8">
        <v>2.5105917562270399E-2</v>
      </c>
      <c r="O317" s="8" t="s">
        <v>23</v>
      </c>
      <c r="P317" s="8" t="s">
        <v>1052</v>
      </c>
      <c r="Q317" s="8" t="s">
        <v>327</v>
      </c>
      <c r="R317" s="8">
        <v>0.66027211800242502</v>
      </c>
      <c r="S317" s="8">
        <v>0.26167040487304599</v>
      </c>
      <c r="T317" s="8">
        <v>1.1626020104979901E-2</v>
      </c>
      <c r="V317" s="8" t="s">
        <v>23</v>
      </c>
      <c r="W317" s="8" t="s">
        <v>1042</v>
      </c>
      <c r="X317" s="8" t="s">
        <v>327</v>
      </c>
      <c r="Y317" s="8">
        <v>0.52102363455948597</v>
      </c>
      <c r="Z317" s="8">
        <v>0.39860748768293203</v>
      </c>
      <c r="AA317" s="8">
        <v>0.19117552476274699</v>
      </c>
      <c r="AC317" s="8" t="s">
        <v>23</v>
      </c>
      <c r="AD317" s="8" t="s">
        <v>1007</v>
      </c>
      <c r="AE317" s="8" t="s">
        <v>327</v>
      </c>
      <c r="AF317" s="8">
        <v>0.821879373719408</v>
      </c>
      <c r="AG317" s="8">
        <v>0.17052845839644401</v>
      </c>
      <c r="AH317" s="55">
        <v>1.4384458002038101E-6</v>
      </c>
      <c r="AJ317" s="8" t="s">
        <v>23</v>
      </c>
      <c r="AK317" s="8" t="s">
        <v>1053</v>
      </c>
      <c r="AL317" s="8" t="s">
        <v>327</v>
      </c>
      <c r="AM317" s="8">
        <v>0.49545322084235299</v>
      </c>
      <c r="AN317" s="8">
        <v>0.194786748299869</v>
      </c>
      <c r="AO317" s="8">
        <v>1.0972688881582E-2</v>
      </c>
      <c r="AQ317" s="8" t="s">
        <v>23</v>
      </c>
      <c r="AR317" s="8" t="s">
        <v>1009</v>
      </c>
      <c r="AS317" s="8" t="s">
        <v>327</v>
      </c>
      <c r="AT317" s="8">
        <v>0.229930962182857</v>
      </c>
      <c r="AU317" s="8">
        <v>8.7675325104608404E-2</v>
      </c>
      <c r="AV317" s="8">
        <v>8.7280191500106602E-3</v>
      </c>
      <c r="AX317" s="8" t="s">
        <v>23</v>
      </c>
      <c r="AY317" s="8" t="s">
        <v>1013</v>
      </c>
      <c r="AZ317" s="8" t="s">
        <v>327</v>
      </c>
      <c r="BA317" s="8">
        <v>-3.9815321187667098E-2</v>
      </c>
      <c r="BB317" s="8">
        <v>9.9668634573754106E-2</v>
      </c>
      <c r="BC317" s="8">
        <v>0.68954181157350503</v>
      </c>
    </row>
    <row r="318" spans="1:55" ht="14" customHeight="1">
      <c r="A318" s="8" t="s">
        <v>23</v>
      </c>
      <c r="B318" s="8" t="s">
        <v>1003</v>
      </c>
      <c r="C318" s="8" t="s">
        <v>328</v>
      </c>
      <c r="D318" s="8">
        <v>0.86871286664617797</v>
      </c>
      <c r="E318" s="8">
        <v>0.25818644905295801</v>
      </c>
      <c r="F318" s="8">
        <v>7.6634539892979597E-4</v>
      </c>
      <c r="H318" s="8" t="s">
        <v>23</v>
      </c>
      <c r="I318" s="8" t="s">
        <v>1051</v>
      </c>
      <c r="J318" s="8" t="s">
        <v>329</v>
      </c>
      <c r="K318" s="8">
        <v>0.601971934035747</v>
      </c>
      <c r="L318" s="8">
        <v>0.26807785307149601</v>
      </c>
      <c r="M318" s="8">
        <v>2.4735307141619801E-2</v>
      </c>
      <c r="O318" s="8" t="s">
        <v>23</v>
      </c>
      <c r="P318" s="8" t="s">
        <v>1052</v>
      </c>
      <c r="Q318" s="8" t="s">
        <v>328</v>
      </c>
      <c r="R318" s="8">
        <v>0.67986281525393999</v>
      </c>
      <c r="S318" s="8">
        <v>0.26174363453091798</v>
      </c>
      <c r="T318" s="8">
        <v>9.39221237332666E-3</v>
      </c>
      <c r="V318" s="8" t="s">
        <v>23</v>
      </c>
      <c r="W318" s="8" t="s">
        <v>1042</v>
      </c>
      <c r="X318" s="8" t="s">
        <v>328</v>
      </c>
      <c r="Y318" s="8">
        <v>0.51618495537658104</v>
      </c>
      <c r="Z318" s="8">
        <v>0.39898918301516101</v>
      </c>
      <c r="AA318" s="8">
        <v>0.19575811050727199</v>
      </c>
      <c r="AC318" s="8" t="s">
        <v>23</v>
      </c>
      <c r="AD318" s="8" t="s">
        <v>1007</v>
      </c>
      <c r="AE318" s="8" t="s">
        <v>328</v>
      </c>
      <c r="AF318" s="8">
        <v>0.83409175558262305</v>
      </c>
      <c r="AG318" s="8">
        <v>0.17158367933885199</v>
      </c>
      <c r="AH318" s="55">
        <v>1.16713499291872E-6</v>
      </c>
      <c r="AJ318" s="8" t="s">
        <v>23</v>
      </c>
      <c r="AK318" s="8" t="s">
        <v>1053</v>
      </c>
      <c r="AL318" s="8" t="s">
        <v>328</v>
      </c>
      <c r="AM318" s="8">
        <v>0.49931535580958802</v>
      </c>
      <c r="AN318" s="8">
        <v>0.19474185096838301</v>
      </c>
      <c r="AO318" s="8">
        <v>1.03477754609638E-2</v>
      </c>
      <c r="AQ318" s="8" t="s">
        <v>23</v>
      </c>
      <c r="AR318" s="8" t="s">
        <v>1009</v>
      </c>
      <c r="AS318" s="8" t="s">
        <v>328</v>
      </c>
      <c r="AT318" s="8">
        <v>0.23418828946249401</v>
      </c>
      <c r="AU318" s="8">
        <v>8.7682592782308E-2</v>
      </c>
      <c r="AV318" s="8">
        <v>7.5656269978891903E-3</v>
      </c>
      <c r="AX318" s="8" t="s">
        <v>23</v>
      </c>
      <c r="AY318" s="8" t="s">
        <v>1013</v>
      </c>
      <c r="AZ318" s="8" t="s">
        <v>328</v>
      </c>
      <c r="BA318" s="8">
        <v>-3.7039787385966597E-2</v>
      </c>
      <c r="BB318" s="8">
        <v>9.9698051336375895E-2</v>
      </c>
      <c r="BC318" s="8">
        <v>0.71025050620391705</v>
      </c>
    </row>
    <row r="319" spans="1:55" ht="14" customHeight="1">
      <c r="A319" s="8" t="s">
        <v>23</v>
      </c>
      <c r="B319" s="8" t="s">
        <v>1003</v>
      </c>
      <c r="C319" s="8" t="s">
        <v>329</v>
      </c>
      <c r="D319" s="8">
        <v>0.87161133378664801</v>
      </c>
      <c r="E319" s="8">
        <v>0.25830329928074702</v>
      </c>
      <c r="F319" s="8">
        <v>7.3984404349139205E-4</v>
      </c>
      <c r="H319" s="8" t="s">
        <v>23</v>
      </c>
      <c r="I319" s="8" t="s">
        <v>1051</v>
      </c>
      <c r="J319" s="8" t="s">
        <v>330</v>
      </c>
      <c r="K319" s="8">
        <v>0.561147832252755</v>
      </c>
      <c r="L319" s="8">
        <v>0.26793475651885601</v>
      </c>
      <c r="M319" s="8">
        <v>3.6229253554304598E-2</v>
      </c>
      <c r="O319" s="8" t="s">
        <v>23</v>
      </c>
      <c r="P319" s="8" t="s">
        <v>1052</v>
      </c>
      <c r="Q319" s="8" t="s">
        <v>329</v>
      </c>
      <c r="R319" s="8">
        <v>0.680201838176406</v>
      </c>
      <c r="S319" s="8">
        <v>0.261956205020555</v>
      </c>
      <c r="T319" s="8">
        <v>9.4144845201593903E-3</v>
      </c>
      <c r="V319" s="8" t="s">
        <v>23</v>
      </c>
      <c r="W319" s="8" t="s">
        <v>1042</v>
      </c>
      <c r="X319" s="8" t="s">
        <v>329</v>
      </c>
      <c r="Y319" s="8">
        <v>0.50546442449429696</v>
      </c>
      <c r="Z319" s="8">
        <v>0.3989432345028</v>
      </c>
      <c r="AA319" s="8">
        <v>0.20515229060630799</v>
      </c>
      <c r="AC319" s="8" t="s">
        <v>23</v>
      </c>
      <c r="AD319" s="8" t="s">
        <v>1007</v>
      </c>
      <c r="AE319" s="8" t="s">
        <v>329</v>
      </c>
      <c r="AF319" s="8">
        <v>0.83708717418329404</v>
      </c>
      <c r="AG319" s="8">
        <v>0.171776744689877</v>
      </c>
      <c r="AH319" s="55">
        <v>1.0985436102565999E-6</v>
      </c>
      <c r="AJ319" s="8" t="s">
        <v>23</v>
      </c>
      <c r="AK319" s="8" t="s">
        <v>1053</v>
      </c>
      <c r="AL319" s="8" t="s">
        <v>329</v>
      </c>
      <c r="AM319" s="8">
        <v>0.499495162147576</v>
      </c>
      <c r="AN319" s="8">
        <v>0.194842008891117</v>
      </c>
      <c r="AO319" s="8">
        <v>1.0359562945119799E-2</v>
      </c>
      <c r="AQ319" s="8" t="s">
        <v>23</v>
      </c>
      <c r="AR319" s="8" t="s">
        <v>1009</v>
      </c>
      <c r="AS319" s="8" t="s">
        <v>329</v>
      </c>
      <c r="AT319" s="8">
        <v>0.23394831959874901</v>
      </c>
      <c r="AU319" s="8">
        <v>8.7761924156334103E-2</v>
      </c>
      <c r="AV319" s="8">
        <v>7.6824681166875203E-3</v>
      </c>
      <c r="AX319" s="8" t="s">
        <v>23</v>
      </c>
      <c r="AY319" s="8" t="s">
        <v>1013</v>
      </c>
      <c r="AZ319" s="8" t="s">
        <v>329</v>
      </c>
      <c r="BA319" s="8">
        <v>-3.8561734877187399E-2</v>
      </c>
      <c r="BB319" s="8">
        <v>9.9769934293710005E-2</v>
      </c>
      <c r="BC319" s="8">
        <v>0.69912153938517096</v>
      </c>
    </row>
    <row r="320" spans="1:55" ht="14" customHeight="1">
      <c r="A320" s="8" t="s">
        <v>23</v>
      </c>
      <c r="B320" s="8" t="s">
        <v>1003</v>
      </c>
      <c r="C320" s="8" t="s">
        <v>330</v>
      </c>
      <c r="D320" s="8">
        <v>0.829106253659322</v>
      </c>
      <c r="E320" s="8">
        <v>0.257694039874998</v>
      </c>
      <c r="F320" s="8">
        <v>1.2935557548062299E-3</v>
      </c>
      <c r="H320" s="8" t="s">
        <v>23</v>
      </c>
      <c r="I320" s="8" t="s">
        <v>1051</v>
      </c>
      <c r="J320" s="8" t="s">
        <v>331</v>
      </c>
      <c r="K320" s="8">
        <v>0.57340469713245201</v>
      </c>
      <c r="L320" s="8">
        <v>0.26691452233464302</v>
      </c>
      <c r="M320" s="8">
        <v>3.1692242398092998E-2</v>
      </c>
      <c r="O320" s="8" t="s">
        <v>23</v>
      </c>
      <c r="P320" s="8" t="s">
        <v>1052</v>
      </c>
      <c r="Q320" s="8" t="s">
        <v>330</v>
      </c>
      <c r="R320" s="8">
        <v>0.689737624306899</v>
      </c>
      <c r="S320" s="8">
        <v>0.26241091925192001</v>
      </c>
      <c r="T320" s="8">
        <v>8.5771462449818897E-3</v>
      </c>
      <c r="V320" s="8" t="s">
        <v>23</v>
      </c>
      <c r="W320" s="8" t="s">
        <v>1042</v>
      </c>
      <c r="X320" s="8" t="s">
        <v>330</v>
      </c>
      <c r="Y320" s="8">
        <v>0.52751491781855397</v>
      </c>
      <c r="Z320" s="8">
        <v>0.40173210430034101</v>
      </c>
      <c r="AA320" s="8">
        <v>0.189148841531454</v>
      </c>
      <c r="AC320" s="8" t="s">
        <v>23</v>
      </c>
      <c r="AD320" s="8" t="s">
        <v>1007</v>
      </c>
      <c r="AE320" s="8" t="s">
        <v>330</v>
      </c>
      <c r="AF320" s="8">
        <v>0.82281080811900198</v>
      </c>
      <c r="AG320" s="8">
        <v>0.17184434734967499</v>
      </c>
      <c r="AH320" s="55">
        <v>1.6835365278201899E-6</v>
      </c>
      <c r="AJ320" s="8" t="s">
        <v>23</v>
      </c>
      <c r="AK320" s="8" t="s">
        <v>1053</v>
      </c>
      <c r="AL320" s="8" t="s">
        <v>330</v>
      </c>
      <c r="AM320" s="8">
        <v>0.47537100470055099</v>
      </c>
      <c r="AN320" s="8">
        <v>0.19539130728052101</v>
      </c>
      <c r="AO320" s="8">
        <v>1.49776974724716E-2</v>
      </c>
      <c r="AQ320" s="8" t="s">
        <v>23</v>
      </c>
      <c r="AR320" s="8" t="s">
        <v>1009</v>
      </c>
      <c r="AS320" s="8" t="s">
        <v>330</v>
      </c>
      <c r="AT320" s="8">
        <v>0.22860555639522301</v>
      </c>
      <c r="AU320" s="8">
        <v>8.7914731127434004E-2</v>
      </c>
      <c r="AV320" s="8">
        <v>9.3139574137938597E-3</v>
      </c>
      <c r="AX320" s="8" t="s">
        <v>23</v>
      </c>
      <c r="AY320" s="8" t="s">
        <v>1013</v>
      </c>
      <c r="AZ320" s="8" t="s">
        <v>330</v>
      </c>
      <c r="BA320" s="8">
        <v>-4.28028584948024E-2</v>
      </c>
      <c r="BB320" s="8">
        <v>9.9909947914254796E-2</v>
      </c>
      <c r="BC320" s="8">
        <v>0.66834945637378196</v>
      </c>
    </row>
    <row r="321" spans="1:55" ht="14" customHeight="1">
      <c r="A321" s="8" t="s">
        <v>23</v>
      </c>
      <c r="B321" s="8" t="s">
        <v>1003</v>
      </c>
      <c r="C321" s="8" t="s">
        <v>331</v>
      </c>
      <c r="D321" s="8">
        <v>0.84738839937838295</v>
      </c>
      <c r="E321" s="8">
        <v>0.256440279767498</v>
      </c>
      <c r="F321" s="8">
        <v>9.5170472753024703E-4</v>
      </c>
      <c r="H321" s="8" t="s">
        <v>23</v>
      </c>
      <c r="I321" s="8" t="s">
        <v>1051</v>
      </c>
      <c r="J321" s="8" t="s">
        <v>332</v>
      </c>
      <c r="K321" s="8">
        <v>0.60953414743228795</v>
      </c>
      <c r="L321" s="8">
        <v>0.267478773563122</v>
      </c>
      <c r="M321" s="8">
        <v>2.2678174676289398E-2</v>
      </c>
      <c r="O321" s="8" t="s">
        <v>23</v>
      </c>
      <c r="P321" s="8" t="s">
        <v>1052</v>
      </c>
      <c r="Q321" s="8" t="s">
        <v>331</v>
      </c>
      <c r="R321" s="8">
        <v>0.70528738954278603</v>
      </c>
      <c r="S321" s="8">
        <v>0.26169284988483099</v>
      </c>
      <c r="T321" s="8">
        <v>7.0368324258578401E-3</v>
      </c>
      <c r="V321" s="8" t="s">
        <v>23</v>
      </c>
      <c r="W321" s="8" t="s">
        <v>1042</v>
      </c>
      <c r="X321" s="8" t="s">
        <v>331</v>
      </c>
      <c r="Y321" s="8">
        <v>0.55276563680326796</v>
      </c>
      <c r="Z321" s="8">
        <v>0.40091655144875099</v>
      </c>
      <c r="AA321" s="8">
        <v>0.16797035398911001</v>
      </c>
      <c r="AC321" s="8" t="s">
        <v>23</v>
      </c>
      <c r="AD321" s="8" t="s">
        <v>1007</v>
      </c>
      <c r="AE321" s="8" t="s">
        <v>331</v>
      </c>
      <c r="AF321" s="8">
        <v>0.84216413849862604</v>
      </c>
      <c r="AG321" s="8">
        <v>0.17159733020960499</v>
      </c>
      <c r="AH321" s="55">
        <v>9.2107094959587003E-7</v>
      </c>
      <c r="AJ321" s="8" t="s">
        <v>23</v>
      </c>
      <c r="AK321" s="8" t="s">
        <v>1053</v>
      </c>
      <c r="AL321" s="8" t="s">
        <v>331</v>
      </c>
      <c r="AM321" s="8">
        <v>0.50298220334796995</v>
      </c>
      <c r="AN321" s="8">
        <v>0.19471451250601901</v>
      </c>
      <c r="AO321" s="8">
        <v>9.7894861971826296E-3</v>
      </c>
      <c r="AQ321" s="8" t="s">
        <v>23</v>
      </c>
      <c r="AR321" s="8" t="s">
        <v>1009</v>
      </c>
      <c r="AS321" s="8" t="s">
        <v>331</v>
      </c>
      <c r="AT321" s="8">
        <v>0.23049857433520701</v>
      </c>
      <c r="AU321" s="8">
        <v>8.7692602319127497E-2</v>
      </c>
      <c r="AV321" s="8">
        <v>8.5766469912900399E-3</v>
      </c>
      <c r="AX321" s="8" t="s">
        <v>23</v>
      </c>
      <c r="AY321" s="8" t="s">
        <v>1013</v>
      </c>
      <c r="AZ321" s="8" t="s">
        <v>331</v>
      </c>
      <c r="BA321" s="8">
        <v>-4.3795782045747703E-2</v>
      </c>
      <c r="BB321" s="8">
        <v>9.9438618591542099E-2</v>
      </c>
      <c r="BC321" s="8">
        <v>0.65962547315392095</v>
      </c>
    </row>
    <row r="322" spans="1:55" ht="14" customHeight="1">
      <c r="A322" s="8" t="s">
        <v>23</v>
      </c>
      <c r="B322" s="8" t="s">
        <v>1003</v>
      </c>
      <c r="C322" s="8" t="s">
        <v>332</v>
      </c>
      <c r="D322" s="8">
        <v>0.87795053094198705</v>
      </c>
      <c r="E322" s="8">
        <v>0.25782174154124499</v>
      </c>
      <c r="F322" s="8">
        <v>6.6100648349773697E-4</v>
      </c>
      <c r="H322" s="8" t="s">
        <v>23</v>
      </c>
      <c r="I322" s="8" t="s">
        <v>1051</v>
      </c>
      <c r="J322" s="8" t="s">
        <v>333</v>
      </c>
      <c r="K322" s="8">
        <v>0.61650175869996304</v>
      </c>
      <c r="L322" s="8">
        <v>0.26902654244547702</v>
      </c>
      <c r="M322" s="8">
        <v>2.1928620835745101E-2</v>
      </c>
      <c r="O322" s="8" t="s">
        <v>23</v>
      </c>
      <c r="P322" s="8" t="s">
        <v>1052</v>
      </c>
      <c r="Q322" s="8" t="s">
        <v>332</v>
      </c>
      <c r="R322" s="8">
        <v>0.69593972431905204</v>
      </c>
      <c r="S322" s="8">
        <v>0.26181449245275601</v>
      </c>
      <c r="T322" s="8">
        <v>7.8573112542078202E-3</v>
      </c>
      <c r="V322" s="8" t="s">
        <v>23</v>
      </c>
      <c r="W322" s="8" t="s">
        <v>1042</v>
      </c>
      <c r="X322" s="8" t="s">
        <v>332</v>
      </c>
      <c r="Y322" s="8">
        <v>0.56649119902109302</v>
      </c>
      <c r="Z322" s="8">
        <v>0.40076954337218201</v>
      </c>
      <c r="AA322" s="8">
        <v>0.15750623243961201</v>
      </c>
      <c r="AC322" s="8" t="s">
        <v>23</v>
      </c>
      <c r="AD322" s="8" t="s">
        <v>1007</v>
      </c>
      <c r="AE322" s="8" t="s">
        <v>332</v>
      </c>
      <c r="AF322" s="8">
        <v>0.84131853573034399</v>
      </c>
      <c r="AG322" s="8">
        <v>0.17165703726338</v>
      </c>
      <c r="AH322" s="55">
        <v>9.5272616652999502E-7</v>
      </c>
      <c r="AJ322" s="8" t="s">
        <v>23</v>
      </c>
      <c r="AK322" s="8" t="s">
        <v>1053</v>
      </c>
      <c r="AL322" s="8" t="s">
        <v>332</v>
      </c>
      <c r="AM322" s="8">
        <v>0.51128889096486296</v>
      </c>
      <c r="AN322" s="8">
        <v>0.19471833022516899</v>
      </c>
      <c r="AO322" s="8">
        <v>8.6448855227785094E-3</v>
      </c>
      <c r="AQ322" s="8" t="s">
        <v>23</v>
      </c>
      <c r="AR322" s="8" t="s">
        <v>1009</v>
      </c>
      <c r="AS322" s="8" t="s">
        <v>332</v>
      </c>
      <c r="AT322" s="8">
        <v>0.23684360261759799</v>
      </c>
      <c r="AU322" s="8">
        <v>8.7554484781971295E-2</v>
      </c>
      <c r="AV322" s="8">
        <v>6.8283910321721101E-3</v>
      </c>
      <c r="AX322" s="8" t="s">
        <v>23</v>
      </c>
      <c r="AY322" s="8" t="s">
        <v>1013</v>
      </c>
      <c r="AZ322" s="8" t="s">
        <v>332</v>
      </c>
      <c r="BA322" s="8">
        <v>-3.2201096894704698E-2</v>
      </c>
      <c r="BB322" s="8">
        <v>9.9452805869270494E-2</v>
      </c>
      <c r="BC322" s="8">
        <v>0.74610256312378598</v>
      </c>
    </row>
    <row r="323" spans="1:55" ht="14" customHeight="1">
      <c r="A323" s="8" t="s">
        <v>23</v>
      </c>
      <c r="B323" s="8" t="s">
        <v>1003</v>
      </c>
      <c r="C323" s="8" t="s">
        <v>333</v>
      </c>
      <c r="D323" s="8">
        <v>0.87603826537825702</v>
      </c>
      <c r="E323" s="8">
        <v>0.25940843586033402</v>
      </c>
      <c r="F323" s="8">
        <v>7.3264642549748002E-4</v>
      </c>
      <c r="H323" s="8" t="s">
        <v>23</v>
      </c>
      <c r="I323" s="8" t="s">
        <v>1051</v>
      </c>
      <c r="J323" s="8" t="s">
        <v>334</v>
      </c>
      <c r="K323" s="8">
        <v>0.58610774697155898</v>
      </c>
      <c r="L323" s="8">
        <v>0.26700201063124601</v>
      </c>
      <c r="M323" s="8">
        <v>2.8153300609534498E-2</v>
      </c>
      <c r="O323" s="8" t="s">
        <v>23</v>
      </c>
      <c r="P323" s="8" t="s">
        <v>1052</v>
      </c>
      <c r="Q323" s="8" t="s">
        <v>333</v>
      </c>
      <c r="R323" s="8">
        <v>0.70292487407184701</v>
      </c>
      <c r="S323" s="8">
        <v>0.26350420031535199</v>
      </c>
      <c r="T323" s="8">
        <v>7.6394228212383099E-3</v>
      </c>
      <c r="V323" s="8" t="s">
        <v>23</v>
      </c>
      <c r="W323" s="8" t="s">
        <v>1042</v>
      </c>
      <c r="X323" s="8" t="s">
        <v>333</v>
      </c>
      <c r="Y323" s="8">
        <v>0.59791972812728</v>
      </c>
      <c r="Z323" s="8">
        <v>0.40327100105943697</v>
      </c>
      <c r="AA323" s="8">
        <v>0.13816084803475201</v>
      </c>
      <c r="AC323" s="8" t="s">
        <v>23</v>
      </c>
      <c r="AD323" s="8" t="s">
        <v>1007</v>
      </c>
      <c r="AE323" s="8" t="s">
        <v>333</v>
      </c>
      <c r="AF323" s="8">
        <v>0.83923943395762302</v>
      </c>
      <c r="AG323" s="8">
        <v>0.172666274697029</v>
      </c>
      <c r="AH323" s="55">
        <v>1.1710675369144901E-6</v>
      </c>
      <c r="AJ323" s="8" t="s">
        <v>23</v>
      </c>
      <c r="AK323" s="8" t="s">
        <v>1053</v>
      </c>
      <c r="AL323" s="8" t="s">
        <v>333</v>
      </c>
      <c r="AM323" s="8">
        <v>0.52239100884675704</v>
      </c>
      <c r="AN323" s="8">
        <v>0.195824146891412</v>
      </c>
      <c r="AO323" s="8">
        <v>7.63829441739602E-3</v>
      </c>
      <c r="AQ323" s="8" t="s">
        <v>23</v>
      </c>
      <c r="AR323" s="8" t="s">
        <v>1009</v>
      </c>
      <c r="AS323" s="8" t="s">
        <v>333</v>
      </c>
      <c r="AT323" s="8">
        <v>0.22475866816746101</v>
      </c>
      <c r="AU323" s="8">
        <v>8.8188275614271394E-2</v>
      </c>
      <c r="AV323" s="8">
        <v>1.08149139704754E-2</v>
      </c>
      <c r="AX323" s="8" t="s">
        <v>23</v>
      </c>
      <c r="AY323" s="8" t="s">
        <v>1013</v>
      </c>
      <c r="AZ323" s="8" t="s">
        <v>333</v>
      </c>
      <c r="BA323" s="8">
        <v>-4.3428505837608801E-2</v>
      </c>
      <c r="BB323" s="8">
        <v>0.100293753316069</v>
      </c>
      <c r="BC323" s="8">
        <v>0.66500527603723902</v>
      </c>
    </row>
    <row r="324" spans="1:55" ht="14" customHeight="1">
      <c r="A324" s="8" t="s">
        <v>23</v>
      </c>
      <c r="B324" s="8" t="s">
        <v>1003</v>
      </c>
      <c r="C324" s="8" t="s">
        <v>334</v>
      </c>
      <c r="D324" s="8">
        <v>0.86139781279953298</v>
      </c>
      <c r="E324" s="8">
        <v>0.257882956712989</v>
      </c>
      <c r="F324" s="8">
        <v>8.3698017050176697E-4</v>
      </c>
      <c r="H324" s="8" t="s">
        <v>23</v>
      </c>
      <c r="I324" s="8" t="s">
        <v>1051</v>
      </c>
      <c r="J324" s="8" t="s">
        <v>34</v>
      </c>
      <c r="K324" s="8">
        <v>0.60055830177609504</v>
      </c>
      <c r="L324" s="8">
        <v>0.26708785147198399</v>
      </c>
      <c r="M324" s="8">
        <v>2.4541638142949702E-2</v>
      </c>
      <c r="O324" s="8" t="s">
        <v>23</v>
      </c>
      <c r="P324" s="8" t="s">
        <v>1052</v>
      </c>
      <c r="Q324" s="8" t="s">
        <v>334</v>
      </c>
      <c r="R324" s="8">
        <v>0.67163980073163798</v>
      </c>
      <c r="S324" s="8">
        <v>0.26172904701070598</v>
      </c>
      <c r="T324" s="8">
        <v>1.02830035211661E-2</v>
      </c>
      <c r="U324" s="81"/>
      <c r="V324" s="8" t="s">
        <v>23</v>
      </c>
      <c r="W324" s="8" t="s">
        <v>1042</v>
      </c>
      <c r="X324" s="8" t="s">
        <v>334</v>
      </c>
      <c r="Y324" s="8">
        <v>0.52487767819457298</v>
      </c>
      <c r="Z324" s="8">
        <v>0.39965704779554501</v>
      </c>
      <c r="AA324" s="8">
        <v>0.18907507103749699</v>
      </c>
      <c r="AC324" s="8" t="s">
        <v>23</v>
      </c>
      <c r="AD324" s="8" t="s">
        <v>1007</v>
      </c>
      <c r="AE324" s="8" t="s">
        <v>334</v>
      </c>
      <c r="AF324" s="8">
        <v>0.82905109836768198</v>
      </c>
      <c r="AG324" s="8">
        <v>0.17121201813456999</v>
      </c>
      <c r="AH324" s="55">
        <v>1.2837822112155801E-6</v>
      </c>
      <c r="AJ324" s="8" t="s">
        <v>23</v>
      </c>
      <c r="AK324" s="8" t="s">
        <v>1053</v>
      </c>
      <c r="AL324" s="8" t="s">
        <v>334</v>
      </c>
      <c r="AM324" s="8">
        <v>0.497296615020071</v>
      </c>
      <c r="AN324" s="8">
        <v>0.19471350601864801</v>
      </c>
      <c r="AO324" s="8">
        <v>1.0649589443116799E-2</v>
      </c>
      <c r="AQ324" s="8" t="s">
        <v>23</v>
      </c>
      <c r="AR324" s="8" t="s">
        <v>1009</v>
      </c>
      <c r="AS324" s="8" t="s">
        <v>334</v>
      </c>
      <c r="AT324" s="8">
        <v>0.224031975561719</v>
      </c>
      <c r="AU324" s="8">
        <v>8.7203207386178497E-2</v>
      </c>
      <c r="AV324" s="8">
        <v>1.0196905082794999E-2</v>
      </c>
      <c r="AX324" s="8" t="s">
        <v>23</v>
      </c>
      <c r="AY324" s="8" t="s">
        <v>1013</v>
      </c>
      <c r="AZ324" s="8" t="s">
        <v>334</v>
      </c>
      <c r="BA324" s="8">
        <v>-5.0327333359308002E-2</v>
      </c>
      <c r="BB324" s="8">
        <v>9.8624396077479901E-2</v>
      </c>
      <c r="BC324" s="8">
        <v>0.60984624578374202</v>
      </c>
    </row>
    <row r="325" spans="1:55" ht="14" customHeight="1">
      <c r="A325" s="81" t="s">
        <v>23</v>
      </c>
      <c r="B325" s="81" t="s">
        <v>1003</v>
      </c>
      <c r="C325" s="81" t="s">
        <v>34</v>
      </c>
      <c r="D325" s="81">
        <v>0.86946688948269302</v>
      </c>
      <c r="E325" s="81">
        <v>0.25733090106560702</v>
      </c>
      <c r="F325" s="81">
        <v>7.2805790244094603E-4</v>
      </c>
      <c r="O325" s="81" t="s">
        <v>23</v>
      </c>
      <c r="P325" s="81" t="s">
        <v>1052</v>
      </c>
      <c r="Q325" s="81" t="s">
        <v>34</v>
      </c>
      <c r="R325" s="81">
        <v>0.69155013300508394</v>
      </c>
      <c r="S325" s="81">
        <v>0.26133415926546399</v>
      </c>
      <c r="T325" s="81">
        <v>8.1394600161018207E-3</v>
      </c>
      <c r="V325" s="81" t="s">
        <v>23</v>
      </c>
      <c r="W325" s="81" t="s">
        <v>1042</v>
      </c>
      <c r="X325" s="81" t="s">
        <v>34</v>
      </c>
      <c r="Y325" s="81">
        <v>0.55179147993831701</v>
      </c>
      <c r="Z325" s="81">
        <v>0.39952022508190499</v>
      </c>
      <c r="AA325" s="81">
        <v>0.167237368214672</v>
      </c>
      <c r="AC325" s="81" t="s">
        <v>23</v>
      </c>
      <c r="AD325" s="81" t="s">
        <v>1007</v>
      </c>
      <c r="AE325" s="81" t="s">
        <v>34</v>
      </c>
      <c r="AF325" s="81">
        <v>0.83864774424859201</v>
      </c>
      <c r="AG325" s="81">
        <v>0.17106186940425699</v>
      </c>
      <c r="AH325" s="212">
        <v>9.45769392301373E-7</v>
      </c>
      <c r="AJ325" s="81" t="s">
        <v>23</v>
      </c>
      <c r="AK325" s="81" t="s">
        <v>1053</v>
      </c>
      <c r="AL325" s="81" t="s">
        <v>34</v>
      </c>
      <c r="AM325" s="81">
        <v>0.50805469599890196</v>
      </c>
      <c r="AN325" s="81">
        <v>0.19447663421929401</v>
      </c>
      <c r="AO325" s="81">
        <v>8.9903666783220908E-3</v>
      </c>
      <c r="AQ325" s="81" t="s">
        <v>23</v>
      </c>
      <c r="AR325" s="81" t="s">
        <v>1009</v>
      </c>
      <c r="AS325" s="81" t="s">
        <v>34</v>
      </c>
      <c r="AT325" s="81">
        <v>0.23192629555942201</v>
      </c>
      <c r="AU325" s="81">
        <v>8.7396710999772198E-2</v>
      </c>
      <c r="AV325" s="81">
        <v>7.9610137750926197E-3</v>
      </c>
      <c r="AX325" s="81" t="s">
        <v>23</v>
      </c>
      <c r="AY325" s="81" t="s">
        <v>1013</v>
      </c>
      <c r="AZ325" s="81" t="s">
        <v>34</v>
      </c>
      <c r="BA325" s="81">
        <v>-3.8219214484166597E-2</v>
      </c>
      <c r="BB325" s="81">
        <v>9.9333114526239705E-2</v>
      </c>
      <c r="BC325" s="81">
        <v>0.70041668925216805</v>
      </c>
    </row>
    <row r="326" spans="1:55" ht="14" customHeight="1" thickBot="1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56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</row>
    <row r="328" spans="1:55" ht="14" customHeight="1">
      <c r="A328" s="81" t="s">
        <v>680</v>
      </c>
    </row>
    <row r="329" spans="1:55" ht="14" customHeight="1">
      <c r="A329" s="8" t="s">
        <v>24</v>
      </c>
      <c r="B329" s="8" t="s">
        <v>996</v>
      </c>
    </row>
    <row r="330" spans="1:55" ht="14" customHeight="1">
      <c r="A330" s="8" t="s">
        <v>997</v>
      </c>
      <c r="B330" s="8" t="s">
        <v>971</v>
      </c>
    </row>
    <row r="331" spans="1:55" ht="14" customHeight="1">
      <c r="A331" s="8" t="s">
        <v>596</v>
      </c>
      <c r="B331" s="8" t="s">
        <v>972</v>
      </c>
    </row>
    <row r="332" spans="1:55" ht="14" customHeight="1">
      <c r="A332" s="8" t="s">
        <v>597</v>
      </c>
      <c r="B332" s="8" t="s">
        <v>978</v>
      </c>
    </row>
    <row r="334" spans="1:55" ht="14" customHeight="1">
      <c r="A334" s="8" t="s">
        <v>1050</v>
      </c>
    </row>
    <row r="335" spans="1:55" ht="14" customHeight="1">
      <c r="A335" s="8" t="s">
        <v>962</v>
      </c>
      <c r="B335" s="8" t="s">
        <v>1001</v>
      </c>
    </row>
    <row r="336" spans="1:55" ht="14" customHeight="1">
      <c r="A336" s="8" t="s">
        <v>0</v>
      </c>
      <c r="B336" s="8" t="s">
        <v>22</v>
      </c>
    </row>
    <row r="338" spans="1:3" ht="14" customHeight="1">
      <c r="A338" s="8" t="s">
        <v>1056</v>
      </c>
    </row>
    <row r="339" spans="1:3" ht="14" customHeight="1">
      <c r="A339" s="172" t="s">
        <v>1040</v>
      </c>
      <c r="B339" s="211"/>
      <c r="C339" s="211"/>
    </row>
    <row r="340" spans="1:3" ht="14" customHeight="1">
      <c r="A340" s="172" t="s">
        <v>1041</v>
      </c>
      <c r="B340" s="172"/>
      <c r="C340" s="172"/>
    </row>
    <row r="341" spans="1:3" ht="14" customHeight="1">
      <c r="A341" s="172" t="s">
        <v>1044</v>
      </c>
      <c r="B341" s="172"/>
      <c r="C341" s="172"/>
    </row>
    <row r="342" spans="1:3" ht="14" customHeight="1">
      <c r="A342" s="172" t="s">
        <v>1043</v>
      </c>
      <c r="B342" s="172"/>
      <c r="C342" s="172"/>
    </row>
    <row r="343" spans="1:3" ht="14" customHeight="1">
      <c r="A343" s="172" t="s">
        <v>1045</v>
      </c>
      <c r="B343" s="172"/>
      <c r="C343" s="172"/>
    </row>
    <row r="344" spans="1:3" ht="14" customHeight="1">
      <c r="A344" s="172" t="s">
        <v>1046</v>
      </c>
      <c r="B344" s="172"/>
      <c r="C344" s="172"/>
    </row>
    <row r="345" spans="1:3" ht="14" customHeight="1">
      <c r="A345" s="172" t="s">
        <v>1047</v>
      </c>
      <c r="B345" s="172"/>
      <c r="C345" s="172"/>
    </row>
    <row r="346" spans="1:3" ht="14" customHeight="1">
      <c r="A346" s="172" t="s">
        <v>1048</v>
      </c>
      <c r="B346" s="172"/>
      <c r="C346" s="172"/>
    </row>
    <row r="710" spans="4:4" ht="14" customHeight="1">
      <c r="D710" s="55"/>
    </row>
    <row r="711" spans="4:4" ht="14" customHeight="1">
      <c r="D711" s="55"/>
    </row>
    <row r="712" spans="4:4" ht="14" customHeight="1">
      <c r="D712" s="55"/>
    </row>
    <row r="3141" spans="6:6" ht="14" customHeight="1">
      <c r="F3141" s="55"/>
    </row>
    <row r="3142" spans="6:6" ht="14" customHeight="1">
      <c r="F3142" s="55"/>
    </row>
    <row r="3143" spans="6:6" ht="14" customHeight="1">
      <c r="F3143" s="55"/>
    </row>
    <row r="3144" spans="6:6" ht="14" customHeight="1">
      <c r="F3144" s="55"/>
    </row>
    <row r="3145" spans="6:6" ht="14" customHeight="1">
      <c r="F3145" s="55"/>
    </row>
    <row r="3146" spans="6:6" ht="14" customHeight="1">
      <c r="F3146" s="55"/>
    </row>
    <row r="3147" spans="6:6" ht="14" customHeight="1">
      <c r="F3147" s="55"/>
    </row>
    <row r="3148" spans="6:6" ht="14" customHeight="1">
      <c r="F3148" s="55"/>
    </row>
    <row r="3149" spans="6:6" ht="14" customHeight="1">
      <c r="F3149" s="55"/>
    </row>
    <row r="3150" spans="6:6" ht="14" customHeight="1">
      <c r="F3150" s="55"/>
    </row>
    <row r="3151" spans="6:6" ht="14" customHeight="1">
      <c r="F3151" s="55"/>
    </row>
    <row r="3152" spans="6:6" ht="14" customHeight="1">
      <c r="F3152" s="55"/>
    </row>
    <row r="3153" spans="6:6" ht="14" customHeight="1">
      <c r="F3153" s="55"/>
    </row>
    <row r="3154" spans="6:6" ht="14" customHeight="1">
      <c r="F3154" s="55"/>
    </row>
    <row r="3155" spans="6:6" ht="14" customHeight="1">
      <c r="F3155" s="55"/>
    </row>
    <row r="3156" spans="6:6" ht="14" customHeight="1">
      <c r="F3156" s="55"/>
    </row>
    <row r="3157" spans="6:6" ht="14" customHeight="1">
      <c r="F3157" s="55"/>
    </row>
    <row r="3158" spans="6:6" ht="14" customHeight="1">
      <c r="F3158" s="55"/>
    </row>
    <row r="3159" spans="6:6" ht="14" customHeight="1">
      <c r="F3159" s="55"/>
    </row>
    <row r="3160" spans="6:6" ht="14" customHeight="1">
      <c r="F3160" s="55"/>
    </row>
    <row r="3161" spans="6:6" ht="14" customHeight="1">
      <c r="F3161" s="55"/>
    </row>
    <row r="3162" spans="6:6" ht="14" customHeight="1">
      <c r="F3162" s="55"/>
    </row>
    <row r="3163" spans="6:6" ht="14" customHeight="1">
      <c r="F3163" s="55"/>
    </row>
    <row r="3164" spans="6:6" ht="14" customHeight="1">
      <c r="F3164" s="55"/>
    </row>
    <row r="3165" spans="6:6" ht="14" customHeight="1">
      <c r="F3165" s="55"/>
    </row>
    <row r="3166" spans="6:6" ht="14" customHeight="1">
      <c r="F3166" s="55"/>
    </row>
    <row r="3167" spans="6:6" ht="14" customHeight="1">
      <c r="F3167" s="55"/>
    </row>
    <row r="3168" spans="6:6" ht="14" customHeight="1">
      <c r="F3168" s="55"/>
    </row>
    <row r="3169" spans="6:6" ht="14" customHeight="1">
      <c r="F3169" s="55"/>
    </row>
    <row r="3170" spans="6:6" ht="14" customHeight="1">
      <c r="F3170" s="55"/>
    </row>
    <row r="3171" spans="6:6" ht="14" customHeight="1">
      <c r="F3171" s="55"/>
    </row>
    <row r="3172" spans="6:6" ht="14" customHeight="1">
      <c r="F3172" s="55"/>
    </row>
    <row r="3173" spans="6:6" ht="14" customHeight="1">
      <c r="F3173" s="55"/>
    </row>
    <row r="3174" spans="6:6" ht="14" customHeight="1">
      <c r="F3174" s="55"/>
    </row>
    <row r="3175" spans="6:6" ht="14" customHeight="1">
      <c r="F3175" s="55"/>
    </row>
    <row r="3176" spans="6:6" ht="14" customHeight="1">
      <c r="F3176" s="55"/>
    </row>
    <row r="3177" spans="6:6" ht="14" customHeight="1">
      <c r="F3177" s="55"/>
    </row>
    <row r="3178" spans="6:6" ht="14" customHeight="1">
      <c r="F3178" s="55"/>
    </row>
    <row r="3179" spans="6:6" ht="14" customHeight="1">
      <c r="F3179" s="55"/>
    </row>
    <row r="3180" spans="6:6" ht="14" customHeight="1">
      <c r="F3180" s="55"/>
    </row>
    <row r="3181" spans="6:6" ht="14" customHeight="1">
      <c r="F3181" s="55"/>
    </row>
    <row r="3182" spans="6:6" ht="14" customHeight="1">
      <c r="F3182" s="55"/>
    </row>
    <row r="3183" spans="6:6" ht="14" customHeight="1">
      <c r="F3183" s="55"/>
    </row>
    <row r="3184" spans="6:6" ht="14" customHeight="1">
      <c r="F3184" s="55"/>
    </row>
    <row r="3185" spans="6:6" ht="14" customHeight="1">
      <c r="F3185" s="55"/>
    </row>
    <row r="3186" spans="6:6" ht="14" customHeight="1">
      <c r="F3186" s="55"/>
    </row>
    <row r="3187" spans="6:6" ht="14" customHeight="1">
      <c r="F3187" s="55"/>
    </row>
    <row r="3188" spans="6:6" ht="14" customHeight="1">
      <c r="F3188" s="55"/>
    </row>
    <row r="3189" spans="6:6" ht="14" customHeight="1">
      <c r="F3189" s="55"/>
    </row>
    <row r="3190" spans="6:6" ht="14" customHeight="1">
      <c r="F3190" s="55"/>
    </row>
    <row r="3191" spans="6:6" ht="14" customHeight="1">
      <c r="F3191" s="55"/>
    </row>
    <row r="3192" spans="6:6" ht="14" customHeight="1">
      <c r="F3192" s="55"/>
    </row>
    <row r="3193" spans="6:6" ht="14" customHeight="1">
      <c r="F3193" s="55"/>
    </row>
    <row r="3194" spans="6:6" ht="14" customHeight="1">
      <c r="F3194" s="55"/>
    </row>
    <row r="3195" spans="6:6" ht="14" customHeight="1">
      <c r="F3195" s="55"/>
    </row>
    <row r="3196" spans="6:6" ht="14" customHeight="1">
      <c r="F3196" s="55"/>
    </row>
    <row r="3197" spans="6:6" ht="14" customHeight="1">
      <c r="F3197" s="55"/>
    </row>
    <row r="3198" spans="6:6" ht="14" customHeight="1">
      <c r="F3198" s="55"/>
    </row>
    <row r="3199" spans="6:6" ht="14" customHeight="1">
      <c r="F3199" s="55"/>
    </row>
    <row r="3200" spans="6:6" ht="14" customHeight="1">
      <c r="F3200" s="55"/>
    </row>
    <row r="3201" spans="6:6" ht="14" customHeight="1">
      <c r="F3201" s="55"/>
    </row>
    <row r="3202" spans="6:6" ht="14" customHeight="1">
      <c r="F3202" s="55"/>
    </row>
    <row r="3203" spans="6:6" ht="14" customHeight="1">
      <c r="F3203" s="55"/>
    </row>
    <row r="3204" spans="6:6" ht="14" customHeight="1">
      <c r="F3204" s="55"/>
    </row>
    <row r="3205" spans="6:6" ht="14" customHeight="1">
      <c r="F3205" s="55"/>
    </row>
    <row r="3206" spans="6:6" ht="14" customHeight="1">
      <c r="F3206" s="55"/>
    </row>
    <row r="3207" spans="6:6" ht="14" customHeight="1">
      <c r="F3207" s="55"/>
    </row>
    <row r="3208" spans="6:6" ht="14" customHeight="1">
      <c r="F3208" s="55"/>
    </row>
    <row r="3209" spans="6:6" ht="14" customHeight="1">
      <c r="F3209" s="55"/>
    </row>
    <row r="3210" spans="6:6" ht="14" customHeight="1">
      <c r="F3210" s="55"/>
    </row>
    <row r="3211" spans="6:6" ht="14" customHeight="1">
      <c r="F3211" s="55"/>
    </row>
    <row r="3212" spans="6:6" ht="14" customHeight="1">
      <c r="F3212" s="55"/>
    </row>
    <row r="3213" spans="6:6" ht="14" customHeight="1">
      <c r="F3213" s="55"/>
    </row>
    <row r="3214" spans="6:6" ht="14" customHeight="1">
      <c r="F3214" s="55"/>
    </row>
    <row r="3215" spans="6:6" ht="14" customHeight="1">
      <c r="F3215" s="55"/>
    </row>
    <row r="3216" spans="6:6" ht="14" customHeight="1">
      <c r="F3216" s="55"/>
    </row>
    <row r="3217" spans="6:6" ht="14" customHeight="1">
      <c r="F3217" s="55"/>
    </row>
    <row r="3218" spans="6:6" ht="14" customHeight="1">
      <c r="F3218" s="55"/>
    </row>
    <row r="3219" spans="6:6" ht="14" customHeight="1">
      <c r="F3219" s="55"/>
    </row>
    <row r="3220" spans="6:6" ht="14" customHeight="1">
      <c r="F3220" s="55"/>
    </row>
    <row r="3221" spans="6:6" ht="14" customHeight="1">
      <c r="F3221" s="55"/>
    </row>
    <row r="3222" spans="6:6" ht="14" customHeight="1">
      <c r="F3222" s="55"/>
    </row>
    <row r="3223" spans="6:6" ht="14" customHeight="1">
      <c r="F3223" s="55"/>
    </row>
    <row r="3224" spans="6:6" ht="14" customHeight="1">
      <c r="F3224" s="55"/>
    </row>
    <row r="3225" spans="6:6" ht="14" customHeight="1">
      <c r="F3225" s="55"/>
    </row>
    <row r="3226" spans="6:6" ht="14" customHeight="1">
      <c r="F3226" s="55"/>
    </row>
    <row r="3227" spans="6:6" ht="14" customHeight="1">
      <c r="F3227" s="55"/>
    </row>
    <row r="3228" spans="6:6" ht="14" customHeight="1">
      <c r="F3228" s="55"/>
    </row>
    <row r="3229" spans="6:6" ht="14" customHeight="1">
      <c r="F3229" s="55"/>
    </row>
    <row r="3230" spans="6:6" ht="14" customHeight="1">
      <c r="F3230" s="55"/>
    </row>
    <row r="3231" spans="6:6" ht="14" customHeight="1">
      <c r="F3231" s="55"/>
    </row>
    <row r="3232" spans="6:6" ht="14" customHeight="1">
      <c r="F3232" s="55"/>
    </row>
    <row r="3233" spans="6:6" ht="14" customHeight="1">
      <c r="F3233" s="55"/>
    </row>
    <row r="3234" spans="6:6" ht="14" customHeight="1">
      <c r="F3234" s="55"/>
    </row>
    <row r="3235" spans="6:6" ht="14" customHeight="1">
      <c r="F3235" s="55"/>
    </row>
    <row r="3236" spans="6:6" ht="14" customHeight="1">
      <c r="F3236" s="55"/>
    </row>
    <row r="3237" spans="6:6" ht="14" customHeight="1">
      <c r="F3237" s="55"/>
    </row>
    <row r="3238" spans="6:6" ht="14" customHeight="1">
      <c r="F3238" s="55"/>
    </row>
    <row r="3239" spans="6:6" ht="14" customHeight="1">
      <c r="F3239" s="55"/>
    </row>
    <row r="3240" spans="6:6" ht="14" customHeight="1">
      <c r="F3240" s="55"/>
    </row>
    <row r="3241" spans="6:6" ht="14" customHeight="1">
      <c r="F3241" s="55"/>
    </row>
    <row r="3242" spans="6:6" ht="14" customHeight="1">
      <c r="F3242" s="55"/>
    </row>
    <row r="3243" spans="6:6" ht="14" customHeight="1">
      <c r="F3243" s="55"/>
    </row>
    <row r="3244" spans="6:6" ht="14" customHeight="1">
      <c r="F3244" s="55"/>
    </row>
    <row r="3245" spans="6:6" ht="14" customHeight="1">
      <c r="F3245" s="55"/>
    </row>
    <row r="3246" spans="6:6" ht="14" customHeight="1">
      <c r="F3246" s="55"/>
    </row>
    <row r="3247" spans="6:6" ht="14" customHeight="1">
      <c r="F3247" s="55"/>
    </row>
    <row r="3248" spans="6:6" ht="14" customHeight="1">
      <c r="F3248" s="55"/>
    </row>
    <row r="3249" spans="6:6" ht="14" customHeight="1">
      <c r="F3249" s="55"/>
    </row>
    <row r="3250" spans="6:6" ht="14" customHeight="1">
      <c r="F3250" s="55"/>
    </row>
    <row r="3251" spans="6:6" ht="14" customHeight="1">
      <c r="F3251" s="55"/>
    </row>
    <row r="3252" spans="6:6" ht="14" customHeight="1">
      <c r="F3252" s="55"/>
    </row>
    <row r="3253" spans="6:6" ht="14" customHeight="1">
      <c r="F3253" s="55"/>
    </row>
    <row r="3254" spans="6:6" ht="14" customHeight="1">
      <c r="F3254" s="55"/>
    </row>
    <row r="3255" spans="6:6" ht="14" customHeight="1">
      <c r="F3255" s="55"/>
    </row>
    <row r="3256" spans="6:6" ht="14" customHeight="1">
      <c r="F3256" s="55"/>
    </row>
    <row r="3257" spans="6:6" ht="14" customHeight="1">
      <c r="F3257" s="55"/>
    </row>
    <row r="3258" spans="6:6" ht="14" customHeight="1">
      <c r="F3258" s="55"/>
    </row>
    <row r="3259" spans="6:6" ht="14" customHeight="1">
      <c r="F3259" s="55"/>
    </row>
    <row r="3260" spans="6:6" ht="14" customHeight="1">
      <c r="F3260" s="55"/>
    </row>
    <row r="3261" spans="6:6" ht="14" customHeight="1">
      <c r="F3261" s="55"/>
    </row>
    <row r="3262" spans="6:6" ht="14" customHeight="1">
      <c r="F3262" s="55"/>
    </row>
    <row r="3263" spans="6:6" ht="14" customHeight="1">
      <c r="F3263" s="55"/>
    </row>
    <row r="3264" spans="6:6" ht="14" customHeight="1">
      <c r="F3264" s="55"/>
    </row>
    <row r="3265" spans="6:6" ht="14" customHeight="1">
      <c r="F3265" s="55"/>
    </row>
    <row r="3266" spans="6:6" ht="14" customHeight="1">
      <c r="F3266" s="55"/>
    </row>
    <row r="3267" spans="6:6" ht="14" customHeight="1">
      <c r="F3267" s="55"/>
    </row>
    <row r="3268" spans="6:6" ht="14" customHeight="1">
      <c r="F3268" s="55"/>
    </row>
    <row r="3269" spans="6:6" ht="14" customHeight="1">
      <c r="F3269" s="55"/>
    </row>
    <row r="3270" spans="6:6" ht="14" customHeight="1">
      <c r="F3270" s="55"/>
    </row>
    <row r="3271" spans="6:6" ht="14" customHeight="1">
      <c r="F3271" s="55"/>
    </row>
    <row r="3272" spans="6:6" ht="14" customHeight="1">
      <c r="F3272" s="55"/>
    </row>
    <row r="3273" spans="6:6" ht="14" customHeight="1">
      <c r="F3273" s="55"/>
    </row>
    <row r="3274" spans="6:6" ht="14" customHeight="1">
      <c r="F3274" s="55"/>
    </row>
    <row r="3275" spans="6:6" ht="14" customHeight="1">
      <c r="F3275" s="55"/>
    </row>
    <row r="3276" spans="6:6" ht="14" customHeight="1">
      <c r="F3276" s="55"/>
    </row>
    <row r="3277" spans="6:6" ht="14" customHeight="1">
      <c r="F3277" s="55"/>
    </row>
    <row r="3278" spans="6:6" ht="14" customHeight="1">
      <c r="F3278" s="55"/>
    </row>
    <row r="3279" spans="6:6" ht="14" customHeight="1">
      <c r="F3279" s="55"/>
    </row>
    <row r="3280" spans="6:6" ht="14" customHeight="1">
      <c r="F3280" s="55"/>
    </row>
    <row r="3281" spans="6:6" ht="14" customHeight="1">
      <c r="F3281" s="55"/>
    </row>
    <row r="3282" spans="6:6" ht="14" customHeight="1">
      <c r="F3282" s="55"/>
    </row>
    <row r="3283" spans="6:6" ht="14" customHeight="1">
      <c r="F3283" s="55"/>
    </row>
    <row r="3284" spans="6:6" ht="14" customHeight="1">
      <c r="F3284" s="55"/>
    </row>
    <row r="3285" spans="6:6" ht="14" customHeight="1">
      <c r="F3285" s="55"/>
    </row>
    <row r="3286" spans="6:6" ht="14" customHeight="1">
      <c r="F3286" s="55"/>
    </row>
    <row r="3287" spans="6:6" ht="14" customHeight="1">
      <c r="F3287" s="55"/>
    </row>
    <row r="3288" spans="6:6" ht="14" customHeight="1">
      <c r="F3288" s="55"/>
    </row>
    <row r="3289" spans="6:6" ht="14" customHeight="1">
      <c r="F3289" s="55"/>
    </row>
    <row r="3290" spans="6:6" ht="14" customHeight="1">
      <c r="F3290" s="55"/>
    </row>
    <row r="3291" spans="6:6" ht="14" customHeight="1">
      <c r="F3291" s="55"/>
    </row>
    <row r="3292" spans="6:6" ht="14" customHeight="1">
      <c r="F3292" s="55"/>
    </row>
    <row r="3293" spans="6:6" ht="14" customHeight="1">
      <c r="F3293" s="55"/>
    </row>
    <row r="3294" spans="6:6" ht="14" customHeight="1">
      <c r="F3294" s="55"/>
    </row>
    <row r="3295" spans="6:6" ht="14" customHeight="1">
      <c r="F3295" s="55"/>
    </row>
    <row r="3296" spans="6:6" ht="14" customHeight="1">
      <c r="F3296" s="55"/>
    </row>
    <row r="3297" spans="6:6" ht="14" customHeight="1">
      <c r="F3297" s="55"/>
    </row>
    <row r="3298" spans="6:6" ht="14" customHeight="1">
      <c r="F3298" s="55"/>
    </row>
    <row r="3299" spans="6:6" ht="14" customHeight="1">
      <c r="F3299" s="55"/>
    </row>
    <row r="3300" spans="6:6" ht="14" customHeight="1">
      <c r="F3300" s="55"/>
    </row>
    <row r="3301" spans="6:6" ht="14" customHeight="1">
      <c r="F3301" s="55"/>
    </row>
    <row r="3302" spans="6:6" ht="14" customHeight="1">
      <c r="F3302" s="55"/>
    </row>
    <row r="3303" spans="6:6" ht="14" customHeight="1">
      <c r="F3303" s="55"/>
    </row>
    <row r="3304" spans="6:6" ht="14" customHeight="1">
      <c r="F3304" s="55"/>
    </row>
    <row r="3305" spans="6:6" ht="14" customHeight="1">
      <c r="F3305" s="55"/>
    </row>
    <row r="3306" spans="6:6" ht="14" customHeight="1">
      <c r="F3306" s="55"/>
    </row>
    <row r="3307" spans="6:6" ht="14" customHeight="1">
      <c r="F3307" s="55"/>
    </row>
    <row r="3308" spans="6:6" ht="14" customHeight="1">
      <c r="F3308" s="55"/>
    </row>
    <row r="3309" spans="6:6" ht="14" customHeight="1">
      <c r="F3309" s="55"/>
    </row>
    <row r="3310" spans="6:6" ht="14" customHeight="1">
      <c r="F3310" s="55"/>
    </row>
    <row r="3311" spans="6:6" ht="14" customHeight="1">
      <c r="F3311" s="55"/>
    </row>
    <row r="3312" spans="6:6" ht="14" customHeight="1">
      <c r="F3312" s="55"/>
    </row>
    <row r="3313" spans="6:6" ht="14" customHeight="1">
      <c r="F3313" s="55"/>
    </row>
    <row r="3314" spans="6:6" ht="14" customHeight="1">
      <c r="F3314" s="55"/>
    </row>
    <row r="3315" spans="6:6" ht="14" customHeight="1">
      <c r="F3315" s="55"/>
    </row>
    <row r="3316" spans="6:6" ht="14" customHeight="1">
      <c r="F3316" s="55"/>
    </row>
    <row r="3317" spans="6:6" ht="14" customHeight="1">
      <c r="F3317" s="55"/>
    </row>
    <row r="3318" spans="6:6" ht="14" customHeight="1">
      <c r="F3318" s="55"/>
    </row>
    <row r="3319" spans="6:6" ht="14" customHeight="1">
      <c r="F3319" s="55"/>
    </row>
    <row r="3320" spans="6:6" ht="14" customHeight="1">
      <c r="F3320" s="55"/>
    </row>
    <row r="3321" spans="6:6" ht="14" customHeight="1">
      <c r="F3321" s="55"/>
    </row>
    <row r="3322" spans="6:6" ht="14" customHeight="1">
      <c r="F3322" s="55"/>
    </row>
    <row r="3323" spans="6:6" ht="14" customHeight="1">
      <c r="F3323" s="55"/>
    </row>
    <row r="3324" spans="6:6" ht="14" customHeight="1">
      <c r="F3324" s="55"/>
    </row>
    <row r="3325" spans="6:6" ht="14" customHeight="1">
      <c r="F3325" s="55"/>
    </row>
    <row r="3326" spans="6:6" ht="14" customHeight="1">
      <c r="F3326" s="55"/>
    </row>
    <row r="3327" spans="6:6" ht="14" customHeight="1">
      <c r="F3327" s="55"/>
    </row>
    <row r="3328" spans="6:6" ht="14" customHeight="1">
      <c r="F3328" s="55"/>
    </row>
    <row r="3329" spans="6:6" ht="14" customHeight="1">
      <c r="F3329" s="55"/>
    </row>
    <row r="3330" spans="6:6" ht="14" customHeight="1">
      <c r="F3330" s="55"/>
    </row>
    <row r="3331" spans="6:6" ht="14" customHeight="1">
      <c r="F3331" s="55"/>
    </row>
    <row r="3332" spans="6:6" ht="14" customHeight="1">
      <c r="F3332" s="55"/>
    </row>
    <row r="3333" spans="6:6" ht="14" customHeight="1">
      <c r="F3333" s="55"/>
    </row>
    <row r="3334" spans="6:6" ht="14" customHeight="1">
      <c r="F3334" s="55"/>
    </row>
    <row r="3335" spans="6:6" ht="14" customHeight="1">
      <c r="F3335" s="55"/>
    </row>
    <row r="3336" spans="6:6" ht="14" customHeight="1">
      <c r="F3336" s="55"/>
    </row>
    <row r="3337" spans="6:6" ht="14" customHeight="1">
      <c r="F3337" s="55"/>
    </row>
    <row r="3338" spans="6:6" ht="14" customHeight="1">
      <c r="F3338" s="55"/>
    </row>
    <row r="3339" spans="6:6" ht="14" customHeight="1">
      <c r="F3339" s="55"/>
    </row>
    <row r="3340" spans="6:6" ht="14" customHeight="1">
      <c r="F3340" s="55"/>
    </row>
    <row r="3341" spans="6:6" ht="14" customHeight="1">
      <c r="F3341" s="55"/>
    </row>
    <row r="3342" spans="6:6" ht="14" customHeight="1">
      <c r="F3342" s="55"/>
    </row>
    <row r="3343" spans="6:6" ht="14" customHeight="1">
      <c r="F3343" s="55"/>
    </row>
    <row r="3344" spans="6:6" ht="14" customHeight="1">
      <c r="F3344" s="55"/>
    </row>
    <row r="3345" spans="6:6" ht="14" customHeight="1">
      <c r="F3345" s="55"/>
    </row>
    <row r="3346" spans="6:6" ht="14" customHeight="1">
      <c r="F3346" s="55"/>
    </row>
    <row r="3347" spans="6:6" ht="14" customHeight="1">
      <c r="F3347" s="55"/>
    </row>
    <row r="3348" spans="6:6" ht="14" customHeight="1">
      <c r="F3348" s="55"/>
    </row>
    <row r="3349" spans="6:6" ht="14" customHeight="1">
      <c r="F3349" s="55"/>
    </row>
    <row r="3350" spans="6:6" ht="14" customHeight="1">
      <c r="F3350" s="55"/>
    </row>
    <row r="3351" spans="6:6" ht="14" customHeight="1">
      <c r="F3351" s="55"/>
    </row>
    <row r="3352" spans="6:6" ht="14" customHeight="1">
      <c r="F3352" s="55"/>
    </row>
    <row r="3353" spans="6:6" ht="14" customHeight="1">
      <c r="F3353" s="55"/>
    </row>
    <row r="3354" spans="6:6" ht="14" customHeight="1">
      <c r="F3354" s="55"/>
    </row>
    <row r="3355" spans="6:6" ht="14" customHeight="1">
      <c r="F3355" s="55"/>
    </row>
    <row r="3356" spans="6:6" ht="14" customHeight="1">
      <c r="F3356" s="55"/>
    </row>
    <row r="3357" spans="6:6" ht="14" customHeight="1">
      <c r="F3357" s="55"/>
    </row>
    <row r="3358" spans="6:6" ht="14" customHeight="1">
      <c r="F3358" s="55"/>
    </row>
    <row r="3359" spans="6:6" ht="14" customHeight="1">
      <c r="F3359" s="55"/>
    </row>
    <row r="3360" spans="6:6" ht="14" customHeight="1">
      <c r="F3360" s="55"/>
    </row>
    <row r="3361" spans="6:6" ht="14" customHeight="1">
      <c r="F3361" s="55"/>
    </row>
    <row r="3362" spans="6:6" ht="14" customHeight="1">
      <c r="F3362" s="55"/>
    </row>
    <row r="3363" spans="6:6" ht="14" customHeight="1">
      <c r="F3363" s="55"/>
    </row>
    <row r="3364" spans="6:6" ht="14" customHeight="1">
      <c r="F3364" s="55"/>
    </row>
    <row r="3365" spans="6:6" ht="14" customHeight="1">
      <c r="F3365" s="55"/>
    </row>
    <row r="3366" spans="6:6" ht="14" customHeight="1">
      <c r="F3366" s="55"/>
    </row>
    <row r="3367" spans="6:6" ht="14" customHeight="1">
      <c r="F3367" s="55"/>
    </row>
    <row r="3368" spans="6:6" ht="14" customHeight="1">
      <c r="F3368" s="55"/>
    </row>
    <row r="3369" spans="6:6" ht="14" customHeight="1">
      <c r="F3369" s="55"/>
    </row>
    <row r="3370" spans="6:6" ht="14" customHeight="1">
      <c r="F3370" s="55"/>
    </row>
    <row r="3940" spans="6:6" ht="14" customHeight="1">
      <c r="F3940" s="55"/>
    </row>
    <row r="3941" spans="6:6" ht="14" customHeight="1">
      <c r="F3941" s="55"/>
    </row>
    <row r="3942" spans="6:6" ht="14" customHeight="1">
      <c r="F3942" s="55"/>
    </row>
    <row r="3943" spans="6:6" ht="14" customHeight="1">
      <c r="F3943" s="55"/>
    </row>
    <row r="3944" spans="6:6" ht="14" customHeight="1">
      <c r="F3944" s="55"/>
    </row>
    <row r="3945" spans="6:6" ht="14" customHeight="1">
      <c r="F3945" s="55"/>
    </row>
    <row r="3946" spans="6:6" ht="14" customHeight="1">
      <c r="F3946" s="55"/>
    </row>
    <row r="3947" spans="6:6" ht="14" customHeight="1">
      <c r="F3947" s="55"/>
    </row>
    <row r="3948" spans="6:6" ht="14" customHeight="1">
      <c r="F3948" s="55"/>
    </row>
    <row r="3949" spans="6:6" ht="14" customHeight="1">
      <c r="F3949" s="55"/>
    </row>
    <row r="3950" spans="6:6" ht="14" customHeight="1">
      <c r="F3950" s="55"/>
    </row>
    <row r="3951" spans="6:6" ht="14" customHeight="1">
      <c r="F3951" s="55"/>
    </row>
    <row r="3952" spans="6:6" ht="14" customHeight="1">
      <c r="F3952" s="55"/>
    </row>
    <row r="3953" spans="6:6" ht="14" customHeight="1">
      <c r="F3953" s="55"/>
    </row>
    <row r="3954" spans="6:6" ht="14" customHeight="1">
      <c r="F3954" s="55"/>
    </row>
    <row r="3955" spans="6:6" ht="14" customHeight="1">
      <c r="F3955" s="55"/>
    </row>
    <row r="3956" spans="6:6" ht="14" customHeight="1">
      <c r="F3956" s="55"/>
    </row>
    <row r="3957" spans="6:6" ht="14" customHeight="1">
      <c r="F3957" s="55"/>
    </row>
    <row r="3958" spans="6:6" ht="14" customHeight="1">
      <c r="F3958" s="55"/>
    </row>
    <row r="3959" spans="6:6" ht="14" customHeight="1">
      <c r="F3959" s="55"/>
    </row>
    <row r="3960" spans="6:6" ht="14" customHeight="1">
      <c r="F3960" s="55"/>
    </row>
    <row r="3961" spans="6:6" ht="14" customHeight="1">
      <c r="F3961" s="55"/>
    </row>
    <row r="3962" spans="6:6" ht="14" customHeight="1">
      <c r="F3962" s="55"/>
    </row>
    <row r="3963" spans="6:6" ht="14" customHeight="1">
      <c r="F3963" s="55"/>
    </row>
    <row r="3964" spans="6:6" ht="14" customHeight="1">
      <c r="F3964" s="55"/>
    </row>
    <row r="3965" spans="6:6" ht="14" customHeight="1">
      <c r="F3965" s="55"/>
    </row>
    <row r="3966" spans="6:6" ht="14" customHeight="1">
      <c r="F3966" s="55"/>
    </row>
    <row r="3967" spans="6:6" ht="14" customHeight="1">
      <c r="F3967" s="55"/>
    </row>
    <row r="3968" spans="6:6" ht="14" customHeight="1">
      <c r="F3968" s="55"/>
    </row>
    <row r="3969" spans="6:6" ht="14" customHeight="1">
      <c r="F3969" s="55"/>
    </row>
    <row r="3970" spans="6:6" ht="14" customHeight="1">
      <c r="F3970" s="55"/>
    </row>
    <row r="3971" spans="6:6" ht="14" customHeight="1">
      <c r="F3971" s="55"/>
    </row>
    <row r="3972" spans="6:6" ht="14" customHeight="1">
      <c r="F3972" s="55"/>
    </row>
    <row r="3973" spans="6:6" ht="14" customHeight="1">
      <c r="F3973" s="55"/>
    </row>
    <row r="3974" spans="6:6" ht="14" customHeight="1">
      <c r="F3974" s="55"/>
    </row>
    <row r="3975" spans="6:6" ht="14" customHeight="1">
      <c r="F3975" s="55"/>
    </row>
    <row r="3976" spans="6:6" ht="14" customHeight="1">
      <c r="F3976" s="55"/>
    </row>
    <row r="3977" spans="6:6" ht="14" customHeight="1">
      <c r="F3977" s="55"/>
    </row>
    <row r="3978" spans="6:6" ht="14" customHeight="1">
      <c r="F3978" s="55"/>
    </row>
    <row r="3979" spans="6:6" ht="14" customHeight="1">
      <c r="F3979" s="55"/>
    </row>
    <row r="3980" spans="6:6" ht="14" customHeight="1">
      <c r="F3980" s="55"/>
    </row>
    <row r="3981" spans="6:6" ht="14" customHeight="1">
      <c r="F3981" s="55"/>
    </row>
    <row r="3982" spans="6:6" ht="14" customHeight="1">
      <c r="F3982" s="55"/>
    </row>
    <row r="3983" spans="6:6" ht="14" customHeight="1">
      <c r="F3983" s="55"/>
    </row>
    <row r="3984" spans="6:6" ht="14" customHeight="1">
      <c r="F3984" s="55"/>
    </row>
    <row r="3985" spans="6:6" ht="14" customHeight="1">
      <c r="F3985" s="55"/>
    </row>
    <row r="3986" spans="6:6" ht="14" customHeight="1">
      <c r="F3986" s="55"/>
    </row>
    <row r="3987" spans="6:6" ht="14" customHeight="1">
      <c r="F3987" s="55"/>
    </row>
    <row r="3988" spans="6:6" ht="14" customHeight="1">
      <c r="F3988" s="55"/>
    </row>
    <row r="3989" spans="6:6" ht="14" customHeight="1">
      <c r="F3989" s="55"/>
    </row>
    <row r="3990" spans="6:6" ht="14" customHeight="1">
      <c r="F3990" s="55"/>
    </row>
    <row r="3991" spans="6:6" ht="14" customHeight="1">
      <c r="F3991" s="55"/>
    </row>
    <row r="3992" spans="6:6" ht="14" customHeight="1">
      <c r="F3992" s="55"/>
    </row>
    <row r="3993" spans="6:6" ht="14" customHeight="1">
      <c r="F3993" s="55"/>
    </row>
    <row r="3994" spans="6:6" ht="14" customHeight="1">
      <c r="F3994" s="55"/>
    </row>
    <row r="3995" spans="6:6" ht="14" customHeight="1">
      <c r="F3995" s="55"/>
    </row>
    <row r="3996" spans="6:6" ht="14" customHeight="1">
      <c r="F3996" s="55"/>
    </row>
    <row r="3997" spans="6:6" ht="14" customHeight="1">
      <c r="F3997" s="55"/>
    </row>
    <row r="3998" spans="6:6" ht="14" customHeight="1">
      <c r="F3998" s="55"/>
    </row>
    <row r="3999" spans="6:6" ht="14" customHeight="1">
      <c r="F3999" s="55"/>
    </row>
    <row r="4000" spans="6:6" ht="14" customHeight="1">
      <c r="F4000" s="55"/>
    </row>
    <row r="4001" spans="6:6" ht="14" customHeight="1">
      <c r="F4001" s="55"/>
    </row>
    <row r="4002" spans="6:6" ht="14" customHeight="1">
      <c r="F4002" s="55"/>
    </row>
    <row r="4003" spans="6:6" ht="14" customHeight="1">
      <c r="F4003" s="55"/>
    </row>
    <row r="4004" spans="6:6" ht="14" customHeight="1">
      <c r="F4004" s="55"/>
    </row>
    <row r="4005" spans="6:6" ht="14" customHeight="1">
      <c r="F4005" s="55"/>
    </row>
    <row r="4006" spans="6:6" ht="14" customHeight="1">
      <c r="F4006" s="55"/>
    </row>
    <row r="4007" spans="6:6" ht="14" customHeight="1">
      <c r="F4007" s="55"/>
    </row>
    <row r="4008" spans="6:6" ht="14" customHeight="1">
      <c r="F4008" s="55"/>
    </row>
    <row r="4009" spans="6:6" ht="14" customHeight="1">
      <c r="F4009" s="55"/>
    </row>
    <row r="4010" spans="6:6" ht="14" customHeight="1">
      <c r="F4010" s="55"/>
    </row>
    <row r="4011" spans="6:6" ht="14" customHeight="1">
      <c r="F4011" s="55"/>
    </row>
    <row r="4012" spans="6:6" ht="14" customHeight="1">
      <c r="F4012" s="55"/>
    </row>
    <row r="4013" spans="6:6" ht="14" customHeight="1">
      <c r="F4013" s="55"/>
    </row>
    <row r="4014" spans="6:6" ht="14" customHeight="1">
      <c r="F4014" s="55"/>
    </row>
    <row r="4015" spans="6:6" ht="14" customHeight="1">
      <c r="F4015" s="55"/>
    </row>
    <row r="4016" spans="6:6" ht="14" customHeight="1">
      <c r="F4016" s="55"/>
    </row>
    <row r="4017" spans="6:6" ht="14" customHeight="1">
      <c r="F4017" s="55"/>
    </row>
    <row r="4018" spans="6:6" ht="14" customHeight="1">
      <c r="F4018" s="55"/>
    </row>
    <row r="4019" spans="6:6" ht="14" customHeight="1">
      <c r="F4019" s="55"/>
    </row>
    <row r="4020" spans="6:6" ht="14" customHeight="1">
      <c r="F4020" s="55"/>
    </row>
    <row r="4021" spans="6:6" ht="14" customHeight="1">
      <c r="F4021" s="55"/>
    </row>
    <row r="4022" spans="6:6" ht="14" customHeight="1">
      <c r="F4022" s="55"/>
    </row>
    <row r="4023" spans="6:6" ht="14" customHeight="1">
      <c r="F4023" s="55"/>
    </row>
    <row r="4024" spans="6:6" ht="14" customHeight="1">
      <c r="F4024" s="55"/>
    </row>
    <row r="4025" spans="6:6" ht="14" customHeight="1">
      <c r="F4025" s="55"/>
    </row>
    <row r="4026" spans="6:6" ht="14" customHeight="1">
      <c r="F4026" s="55"/>
    </row>
    <row r="4027" spans="6:6" ht="14" customHeight="1">
      <c r="F4027" s="55"/>
    </row>
    <row r="4028" spans="6:6" ht="14" customHeight="1">
      <c r="F4028" s="55"/>
    </row>
    <row r="4029" spans="6:6" ht="14" customHeight="1">
      <c r="F4029" s="55"/>
    </row>
    <row r="4030" spans="6:6" ht="14" customHeight="1">
      <c r="F4030" s="55"/>
    </row>
    <row r="4031" spans="6:6" ht="14" customHeight="1">
      <c r="F4031" s="55"/>
    </row>
    <row r="4032" spans="6:6" ht="14" customHeight="1">
      <c r="F4032" s="55"/>
    </row>
    <row r="4033" spans="6:6" ht="14" customHeight="1">
      <c r="F4033" s="55"/>
    </row>
    <row r="4034" spans="6:6" ht="14" customHeight="1">
      <c r="F4034" s="55"/>
    </row>
    <row r="4035" spans="6:6" ht="14" customHeight="1">
      <c r="F4035" s="55"/>
    </row>
    <row r="4036" spans="6:6" ht="14" customHeight="1">
      <c r="F4036" s="55"/>
    </row>
    <row r="4037" spans="6:6" ht="14" customHeight="1">
      <c r="F4037" s="55"/>
    </row>
    <row r="4038" spans="6:6" ht="14" customHeight="1">
      <c r="F4038" s="55"/>
    </row>
    <row r="4039" spans="6:6" ht="14" customHeight="1">
      <c r="F4039" s="55"/>
    </row>
    <row r="4040" spans="6:6" ht="14" customHeight="1">
      <c r="F4040" s="55"/>
    </row>
    <row r="4041" spans="6:6" ht="14" customHeight="1">
      <c r="F4041" s="55"/>
    </row>
    <row r="4042" spans="6:6" ht="14" customHeight="1">
      <c r="F4042" s="55"/>
    </row>
    <row r="4043" spans="6:6" ht="14" customHeight="1">
      <c r="F4043" s="55"/>
    </row>
    <row r="4044" spans="6:6" ht="14" customHeight="1">
      <c r="F4044" s="55"/>
    </row>
    <row r="4045" spans="6:6" ht="14" customHeight="1">
      <c r="F4045" s="55"/>
    </row>
    <row r="4046" spans="6:6" ht="14" customHeight="1">
      <c r="F4046" s="55"/>
    </row>
    <row r="4047" spans="6:6" ht="14" customHeight="1">
      <c r="F4047" s="55"/>
    </row>
    <row r="4048" spans="6:6" ht="14" customHeight="1">
      <c r="F4048" s="55"/>
    </row>
    <row r="4049" spans="6:6" ht="14" customHeight="1">
      <c r="F4049" s="55"/>
    </row>
    <row r="4050" spans="6:6" ht="14" customHeight="1">
      <c r="F4050" s="55"/>
    </row>
    <row r="4051" spans="6:6" ht="14" customHeight="1">
      <c r="F4051" s="55"/>
    </row>
    <row r="4052" spans="6:6" ht="14" customHeight="1">
      <c r="F4052" s="55"/>
    </row>
    <row r="4053" spans="6:6" ht="14" customHeight="1">
      <c r="F4053" s="55"/>
    </row>
    <row r="4054" spans="6:6" ht="14" customHeight="1">
      <c r="F4054" s="55"/>
    </row>
    <row r="4055" spans="6:6" ht="14" customHeight="1">
      <c r="F4055" s="55"/>
    </row>
    <row r="4056" spans="6:6" ht="14" customHeight="1">
      <c r="F4056" s="55"/>
    </row>
    <row r="4057" spans="6:6" ht="14" customHeight="1">
      <c r="F4057" s="55"/>
    </row>
    <row r="4058" spans="6:6" ht="14" customHeight="1">
      <c r="F4058" s="55"/>
    </row>
    <row r="4059" spans="6:6" ht="14" customHeight="1">
      <c r="F4059" s="55"/>
    </row>
    <row r="4060" spans="6:6" ht="14" customHeight="1">
      <c r="F4060" s="55"/>
    </row>
    <row r="4061" spans="6:6" ht="14" customHeight="1">
      <c r="F4061" s="55"/>
    </row>
    <row r="4062" spans="6:6" ht="14" customHeight="1">
      <c r="F4062" s="55"/>
    </row>
    <row r="4063" spans="6:6" ht="14" customHeight="1">
      <c r="F4063" s="55"/>
    </row>
    <row r="4064" spans="6:6" ht="14" customHeight="1">
      <c r="F4064" s="55"/>
    </row>
    <row r="4065" spans="6:6" ht="14" customHeight="1">
      <c r="F4065" s="55"/>
    </row>
    <row r="4066" spans="6:6" ht="14" customHeight="1">
      <c r="F4066" s="55"/>
    </row>
    <row r="4067" spans="6:6" ht="14" customHeight="1">
      <c r="F4067" s="55"/>
    </row>
    <row r="4068" spans="6:6" ht="14" customHeight="1">
      <c r="F4068" s="55"/>
    </row>
    <row r="4069" spans="6:6" ht="14" customHeight="1">
      <c r="F4069" s="55"/>
    </row>
    <row r="4070" spans="6:6" ht="14" customHeight="1">
      <c r="F4070" s="55"/>
    </row>
    <row r="4071" spans="6:6" ht="14" customHeight="1">
      <c r="F4071" s="55"/>
    </row>
    <row r="4072" spans="6:6" ht="14" customHeight="1">
      <c r="F4072" s="55"/>
    </row>
    <row r="4073" spans="6:6" ht="14" customHeight="1">
      <c r="F4073" s="55"/>
    </row>
    <row r="4074" spans="6:6" ht="14" customHeight="1">
      <c r="F4074" s="55"/>
    </row>
    <row r="4075" spans="6:6" ht="14" customHeight="1">
      <c r="F4075" s="55"/>
    </row>
    <row r="4076" spans="6:6" ht="14" customHeight="1">
      <c r="F4076" s="55"/>
    </row>
    <row r="4077" spans="6:6" ht="14" customHeight="1">
      <c r="F4077" s="55"/>
    </row>
    <row r="4078" spans="6:6" ht="14" customHeight="1">
      <c r="F4078" s="55"/>
    </row>
    <row r="4079" spans="6:6" ht="14" customHeight="1">
      <c r="F4079" s="55"/>
    </row>
    <row r="4080" spans="6:6" ht="14" customHeight="1">
      <c r="F4080" s="55"/>
    </row>
    <row r="4081" spans="6:6" ht="14" customHeight="1">
      <c r="F4081" s="55"/>
    </row>
    <row r="4082" spans="6:6" ht="14" customHeight="1">
      <c r="F4082" s="55"/>
    </row>
    <row r="4083" spans="6:6" ht="14" customHeight="1">
      <c r="F4083" s="55"/>
    </row>
    <row r="4084" spans="6:6" ht="14" customHeight="1">
      <c r="F4084" s="55"/>
    </row>
    <row r="4085" spans="6:6" ht="14" customHeight="1">
      <c r="F4085" s="55"/>
    </row>
    <row r="4086" spans="6:6" ht="14" customHeight="1">
      <c r="F4086" s="55"/>
    </row>
    <row r="4087" spans="6:6" ht="14" customHeight="1">
      <c r="F4087" s="55"/>
    </row>
    <row r="4088" spans="6:6" ht="14" customHeight="1">
      <c r="F4088" s="55"/>
    </row>
    <row r="4089" spans="6:6" ht="14" customHeight="1">
      <c r="F4089" s="55"/>
    </row>
    <row r="4090" spans="6:6" ht="14" customHeight="1">
      <c r="F4090" s="55"/>
    </row>
    <row r="4091" spans="6:6" ht="14" customHeight="1">
      <c r="F4091" s="55"/>
    </row>
    <row r="4092" spans="6:6" ht="14" customHeight="1">
      <c r="F4092" s="55"/>
    </row>
    <row r="4093" spans="6:6" ht="14" customHeight="1">
      <c r="F4093" s="55"/>
    </row>
    <row r="4094" spans="6:6" ht="14" customHeight="1">
      <c r="F4094" s="55"/>
    </row>
    <row r="4095" spans="6:6" ht="14" customHeight="1">
      <c r="F4095" s="55"/>
    </row>
    <row r="4096" spans="6:6" ht="14" customHeight="1">
      <c r="F4096" s="55"/>
    </row>
    <row r="4097" spans="6:6" ht="14" customHeight="1">
      <c r="F4097" s="55"/>
    </row>
    <row r="4098" spans="6:6" ht="14" customHeight="1">
      <c r="F4098" s="55"/>
    </row>
    <row r="4099" spans="6:6" ht="14" customHeight="1">
      <c r="F4099" s="55"/>
    </row>
    <row r="4100" spans="6:6" ht="14" customHeight="1">
      <c r="F4100" s="55"/>
    </row>
    <row r="4101" spans="6:6" ht="14" customHeight="1">
      <c r="F4101" s="55"/>
    </row>
    <row r="4102" spans="6:6" ht="14" customHeight="1">
      <c r="F4102" s="55"/>
    </row>
    <row r="4103" spans="6:6" ht="14" customHeight="1">
      <c r="F4103" s="55"/>
    </row>
    <row r="4104" spans="6:6" ht="14" customHeight="1">
      <c r="F4104" s="55"/>
    </row>
    <row r="4105" spans="6:6" ht="14" customHeight="1">
      <c r="F4105" s="55"/>
    </row>
    <row r="4106" spans="6:6" ht="14" customHeight="1">
      <c r="F4106" s="55"/>
    </row>
    <row r="4107" spans="6:6" ht="14" customHeight="1">
      <c r="F4107" s="55"/>
    </row>
    <row r="4108" spans="6:6" ht="14" customHeight="1">
      <c r="F4108" s="55"/>
    </row>
    <row r="4109" spans="6:6" ht="14" customHeight="1">
      <c r="F4109" s="55"/>
    </row>
    <row r="4110" spans="6:6" ht="14" customHeight="1">
      <c r="F4110" s="55"/>
    </row>
    <row r="4111" spans="6:6" ht="14" customHeight="1">
      <c r="F4111" s="55"/>
    </row>
    <row r="4112" spans="6:6" ht="14" customHeight="1">
      <c r="F4112" s="55"/>
    </row>
    <row r="4113" spans="6:6" ht="14" customHeight="1">
      <c r="F4113" s="55"/>
    </row>
    <row r="4114" spans="6:6" ht="14" customHeight="1">
      <c r="F4114" s="55"/>
    </row>
    <row r="4115" spans="6:6" ht="14" customHeight="1">
      <c r="F4115" s="55"/>
    </row>
    <row r="4116" spans="6:6" ht="14" customHeight="1">
      <c r="F4116" s="55"/>
    </row>
    <row r="4117" spans="6:6" ht="14" customHeight="1">
      <c r="F4117" s="55"/>
    </row>
    <row r="4118" spans="6:6" ht="14" customHeight="1">
      <c r="F4118" s="55"/>
    </row>
    <row r="4119" spans="6:6" ht="14" customHeight="1">
      <c r="F4119" s="55"/>
    </row>
    <row r="4120" spans="6:6" ht="14" customHeight="1">
      <c r="F4120" s="55"/>
    </row>
    <row r="4121" spans="6:6" ht="14" customHeight="1">
      <c r="F4121" s="55"/>
    </row>
    <row r="4122" spans="6:6" ht="14" customHeight="1">
      <c r="F4122" s="55"/>
    </row>
    <row r="4123" spans="6:6" ht="14" customHeight="1">
      <c r="F4123" s="55"/>
    </row>
    <row r="4124" spans="6:6" ht="14" customHeight="1">
      <c r="F4124" s="55"/>
    </row>
    <row r="4125" spans="6:6" ht="14" customHeight="1">
      <c r="F4125" s="55"/>
    </row>
    <row r="4126" spans="6:6" ht="14" customHeight="1">
      <c r="F4126" s="55"/>
    </row>
    <row r="4127" spans="6:6" ht="14" customHeight="1">
      <c r="F4127" s="55"/>
    </row>
    <row r="4128" spans="6:6" ht="14" customHeight="1">
      <c r="F4128" s="55"/>
    </row>
    <row r="4129" spans="6:6" ht="14" customHeight="1">
      <c r="F4129" s="55"/>
    </row>
    <row r="4130" spans="6:6" ht="14" customHeight="1">
      <c r="F4130" s="55"/>
    </row>
    <row r="4131" spans="6:6" ht="14" customHeight="1">
      <c r="F4131" s="55"/>
    </row>
    <row r="4132" spans="6:6" ht="14" customHeight="1">
      <c r="F4132" s="55"/>
    </row>
    <row r="4133" spans="6:6" ht="14" customHeight="1">
      <c r="F4133" s="55"/>
    </row>
    <row r="4134" spans="6:6" ht="14" customHeight="1">
      <c r="F4134" s="55"/>
    </row>
    <row r="4135" spans="6:6" ht="14" customHeight="1">
      <c r="F4135" s="55"/>
    </row>
    <row r="4136" spans="6:6" ht="14" customHeight="1">
      <c r="F4136" s="55"/>
    </row>
    <row r="4137" spans="6:6" ht="14" customHeight="1">
      <c r="F4137" s="55"/>
    </row>
    <row r="4138" spans="6:6" ht="14" customHeight="1">
      <c r="F4138" s="55"/>
    </row>
    <row r="4139" spans="6:6" ht="14" customHeight="1">
      <c r="F4139" s="55"/>
    </row>
    <row r="4140" spans="6:6" ht="14" customHeight="1">
      <c r="F4140" s="55"/>
    </row>
    <row r="4141" spans="6:6" ht="14" customHeight="1">
      <c r="F4141" s="55"/>
    </row>
    <row r="4142" spans="6:6" ht="14" customHeight="1">
      <c r="F4142" s="55"/>
    </row>
    <row r="4143" spans="6:6" ht="14" customHeight="1">
      <c r="F4143" s="55"/>
    </row>
    <row r="4144" spans="6:6" ht="14" customHeight="1">
      <c r="F4144" s="55"/>
    </row>
    <row r="4145" spans="6:6" ht="14" customHeight="1">
      <c r="F4145" s="55"/>
    </row>
    <row r="4146" spans="6:6" ht="14" customHeight="1">
      <c r="F4146" s="55"/>
    </row>
    <row r="4147" spans="6:6" ht="14" customHeight="1">
      <c r="F4147" s="55"/>
    </row>
    <row r="4148" spans="6:6" ht="14" customHeight="1">
      <c r="F4148" s="55"/>
    </row>
    <row r="4149" spans="6:6" ht="14" customHeight="1">
      <c r="F4149" s="55"/>
    </row>
    <row r="4150" spans="6:6" ht="14" customHeight="1">
      <c r="F4150" s="55"/>
    </row>
    <row r="4151" spans="6:6" ht="14" customHeight="1">
      <c r="F4151" s="55"/>
    </row>
    <row r="4152" spans="6:6" ht="14" customHeight="1">
      <c r="F4152" s="55"/>
    </row>
    <row r="4153" spans="6:6" ht="14" customHeight="1">
      <c r="F4153" s="55"/>
    </row>
    <row r="4154" spans="6:6" ht="14" customHeight="1">
      <c r="F4154" s="55"/>
    </row>
    <row r="4155" spans="6:6" ht="14" customHeight="1">
      <c r="F4155" s="55"/>
    </row>
    <row r="4156" spans="6:6" ht="14" customHeight="1">
      <c r="F4156" s="55"/>
    </row>
    <row r="4157" spans="6:6" ht="14" customHeight="1">
      <c r="F4157" s="55"/>
    </row>
    <row r="4158" spans="6:6" ht="14" customHeight="1">
      <c r="F4158" s="55"/>
    </row>
    <row r="4159" spans="6:6" ht="14" customHeight="1">
      <c r="F4159" s="55"/>
    </row>
    <row r="4160" spans="6:6" ht="14" customHeight="1">
      <c r="F4160" s="55"/>
    </row>
    <row r="4161" spans="6:6" ht="14" customHeight="1">
      <c r="F4161" s="55"/>
    </row>
    <row r="4162" spans="6:6" ht="14" customHeight="1">
      <c r="F4162" s="55"/>
    </row>
    <row r="4163" spans="6:6" ht="14" customHeight="1">
      <c r="F4163" s="55"/>
    </row>
    <row r="4164" spans="6:6" ht="14" customHeight="1">
      <c r="F4164" s="55"/>
    </row>
    <row r="4165" spans="6:6" ht="14" customHeight="1">
      <c r="F4165" s="55"/>
    </row>
    <row r="4166" spans="6:6" ht="14" customHeight="1">
      <c r="F4166" s="55"/>
    </row>
    <row r="6115" spans="4:4" ht="14" customHeight="1">
      <c r="D6115" s="55"/>
    </row>
  </sheetData>
  <mergeCells count="49">
    <mergeCell ref="AZ2:BE2"/>
    <mergeCell ref="BA4:BA5"/>
    <mergeCell ref="BB4:BB5"/>
    <mergeCell ref="BC4:BC5"/>
    <mergeCell ref="W4:W5"/>
    <mergeCell ref="AT4:AT5"/>
    <mergeCell ref="AU4:AU5"/>
    <mergeCell ref="AV4:AV5"/>
    <mergeCell ref="AX4:AX5"/>
    <mergeCell ref="AY4:AY5"/>
    <mergeCell ref="AZ4:AZ5"/>
    <mergeCell ref="AM4:AM5"/>
    <mergeCell ref="AN4:AN5"/>
    <mergeCell ref="AO4:AO5"/>
    <mergeCell ref="AQ4:AQ5"/>
    <mergeCell ref="AR4:AR5"/>
    <mergeCell ref="V4:V5"/>
    <mergeCell ref="X4:X5"/>
    <mergeCell ref="Y4:Y5"/>
    <mergeCell ref="Z4:Z5"/>
    <mergeCell ref="AA4:AA5"/>
    <mergeCell ref="AS4:AS5"/>
    <mergeCell ref="O4:O5"/>
    <mergeCell ref="P4:P5"/>
    <mergeCell ref="AL4:AL5"/>
    <mergeCell ref="R4:R5"/>
    <mergeCell ref="S4:S5"/>
    <mergeCell ref="T4:T5"/>
    <mergeCell ref="AC4:AC5"/>
    <mergeCell ref="AD4:AD5"/>
    <mergeCell ref="AE4:AE5"/>
    <mergeCell ref="AF4:AF5"/>
    <mergeCell ref="AG4:AG5"/>
    <mergeCell ref="AH4:AH5"/>
    <mergeCell ref="AJ4:AJ5"/>
    <mergeCell ref="AK4:AK5"/>
    <mergeCell ref="Q4:Q5"/>
    <mergeCell ref="A4:A5"/>
    <mergeCell ref="B4:B5"/>
    <mergeCell ref="C4:C5"/>
    <mergeCell ref="D4:D5"/>
    <mergeCell ref="E4:E5"/>
    <mergeCell ref="L4:L5"/>
    <mergeCell ref="M4:M5"/>
    <mergeCell ref="F4:F5"/>
    <mergeCell ref="H4:H5"/>
    <mergeCell ref="I4:I5"/>
    <mergeCell ref="J4:J5"/>
    <mergeCell ref="K4:K5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7800A-CC3D-F14A-89C7-B6063E71D4E9}">
  <dimension ref="A1:Q129"/>
  <sheetViews>
    <sheetView zoomScaleNormal="100" workbookViewId="0">
      <selection activeCell="I27" sqref="I27"/>
    </sheetView>
  </sheetViews>
  <sheetFormatPr baseColWidth="10" defaultRowHeight="14" customHeight="1"/>
  <cols>
    <col min="1" max="1" width="17.1640625" style="5" customWidth="1"/>
    <col min="2" max="2" width="23.1640625" style="5" customWidth="1"/>
    <col min="3" max="3" width="64" style="5" customWidth="1"/>
    <col min="4" max="4" width="10.83203125" style="8"/>
    <col min="5" max="5" width="19.1640625" style="8" customWidth="1"/>
    <col min="6" max="8" width="10.83203125" style="8"/>
    <col min="9" max="9" width="10.83203125" style="5"/>
    <col min="10" max="14" width="10.83203125" style="8"/>
    <col min="15" max="15" width="10.83203125" style="67"/>
    <col min="16" max="16384" width="10.83203125" style="8"/>
  </cols>
  <sheetData>
    <row r="1" spans="1:17" ht="14" customHeight="1">
      <c r="A1" s="75" t="s">
        <v>1121</v>
      </c>
      <c r="B1" s="75"/>
      <c r="C1" s="75"/>
      <c r="D1" s="75"/>
      <c r="E1" s="76"/>
      <c r="F1" s="77"/>
      <c r="G1" s="78"/>
      <c r="H1" s="78"/>
      <c r="I1" s="78"/>
      <c r="J1" s="78"/>
      <c r="K1" s="78"/>
      <c r="L1" s="78"/>
      <c r="M1" s="78"/>
      <c r="N1" s="79"/>
      <c r="O1" s="80"/>
      <c r="P1" s="77"/>
      <c r="Q1" s="79"/>
    </row>
    <row r="2" spans="1:17" ht="14" customHeight="1" thickBot="1"/>
    <row r="3" spans="1:17" s="81" customFormat="1" ht="14" customHeight="1">
      <c r="A3" s="61"/>
      <c r="B3" s="62"/>
      <c r="C3" s="63"/>
      <c r="D3" s="61"/>
      <c r="E3" s="62"/>
      <c r="F3" s="253" t="s">
        <v>871</v>
      </c>
      <c r="G3" s="253" t="s">
        <v>822</v>
      </c>
      <c r="H3" s="253" t="s">
        <v>596</v>
      </c>
      <c r="I3" s="253" t="s">
        <v>904</v>
      </c>
      <c r="J3" s="253"/>
      <c r="K3" s="253" t="s">
        <v>907</v>
      </c>
      <c r="L3" s="253" t="s">
        <v>908</v>
      </c>
      <c r="M3" s="253"/>
      <c r="N3" s="255" t="s">
        <v>597</v>
      </c>
      <c r="O3" s="257" t="s">
        <v>909</v>
      </c>
      <c r="P3" s="253"/>
      <c r="Q3" s="255"/>
    </row>
    <row r="4" spans="1:17" s="81" customFormat="1" ht="14" customHeight="1" thickBot="1">
      <c r="A4" s="57" t="s">
        <v>953</v>
      </c>
      <c r="B4" s="58" t="s">
        <v>952</v>
      </c>
      <c r="C4" s="60" t="s">
        <v>595</v>
      </c>
      <c r="D4" s="57" t="s">
        <v>913</v>
      </c>
      <c r="E4" s="58" t="s">
        <v>903</v>
      </c>
      <c r="F4" s="254"/>
      <c r="G4" s="254"/>
      <c r="H4" s="254"/>
      <c r="I4" s="65" t="s">
        <v>906</v>
      </c>
      <c r="J4" s="65" t="s">
        <v>905</v>
      </c>
      <c r="K4" s="254"/>
      <c r="L4" s="65" t="s">
        <v>906</v>
      </c>
      <c r="M4" s="65" t="s">
        <v>905</v>
      </c>
      <c r="N4" s="256"/>
      <c r="O4" s="65" t="s">
        <v>910</v>
      </c>
      <c r="P4" s="65" t="s">
        <v>876</v>
      </c>
      <c r="Q4" s="72" t="s">
        <v>877</v>
      </c>
    </row>
    <row r="5" spans="1:17" s="81" customFormat="1" ht="14" customHeight="1">
      <c r="A5" s="90"/>
      <c r="B5" s="73"/>
      <c r="C5" s="73"/>
      <c r="D5" s="61"/>
      <c r="E5" s="62"/>
      <c r="F5" s="64"/>
      <c r="G5" s="64"/>
      <c r="H5" s="64"/>
      <c r="I5" s="64"/>
      <c r="J5" s="64"/>
      <c r="K5" s="64"/>
      <c r="L5" s="64"/>
      <c r="M5" s="64"/>
      <c r="N5" s="70"/>
      <c r="O5" s="71"/>
      <c r="P5" s="64"/>
      <c r="Q5" s="70"/>
    </row>
    <row r="6" spans="1:17" ht="14" customHeight="1">
      <c r="A6" s="40" t="s">
        <v>569</v>
      </c>
      <c r="B6" s="5" t="s">
        <v>568</v>
      </c>
      <c r="C6" s="5" t="s">
        <v>1003</v>
      </c>
      <c r="D6" s="40" t="s">
        <v>2</v>
      </c>
      <c r="E6" s="5" t="s">
        <v>6</v>
      </c>
      <c r="F6" s="5">
        <v>114</v>
      </c>
      <c r="G6" s="5">
        <v>2.7768761336282501E-2</v>
      </c>
      <c r="H6" s="5">
        <v>0.152709951384878</v>
      </c>
      <c r="I6" s="5">
        <f>G6-1.96*H6</f>
        <v>-0.27154274337807838</v>
      </c>
      <c r="J6" s="5">
        <f>G6+1.96*H6</f>
        <v>0.32708026605064333</v>
      </c>
      <c r="K6" s="5">
        <f>EXP(G6)</f>
        <v>1.0281579070703046</v>
      </c>
      <c r="L6" s="5">
        <f>EXP(I6)</f>
        <v>0.76220270365342369</v>
      </c>
      <c r="M6" s="5">
        <f>EXP(K6)</f>
        <v>2.7959107606498264</v>
      </c>
      <c r="N6" s="42">
        <v>0.85570837571609604</v>
      </c>
      <c r="O6" s="37"/>
      <c r="P6" s="5"/>
      <c r="Q6" s="42"/>
    </row>
    <row r="7" spans="1:17" ht="14" customHeight="1">
      <c r="A7" s="40" t="s">
        <v>569</v>
      </c>
      <c r="B7" s="5" t="s">
        <v>568</v>
      </c>
      <c r="C7" s="5" t="s">
        <v>1003</v>
      </c>
      <c r="D7" s="40"/>
      <c r="E7" s="5" t="s">
        <v>7</v>
      </c>
      <c r="F7" s="5">
        <v>114</v>
      </c>
      <c r="G7" s="5">
        <v>-0.183754384195044</v>
      </c>
      <c r="H7" s="5">
        <v>0.47295781166117001</v>
      </c>
      <c r="I7" s="5">
        <f t="shared" ref="I7:I70" si="0">G7-1.96*H7</f>
        <v>-1.1107516950509373</v>
      </c>
      <c r="J7" s="5">
        <f t="shared" ref="J7:J70" si="1">G7+1.96*H7</f>
        <v>0.74324292666084923</v>
      </c>
      <c r="K7" s="5">
        <f t="shared" ref="K7:K70" si="2">EXP(G7)</f>
        <v>0.83214016550500203</v>
      </c>
      <c r="L7" s="5">
        <f t="shared" ref="L7:L70" si="3">EXP(I7)</f>
        <v>0.32931132631972726</v>
      </c>
      <c r="M7" s="5">
        <f t="shared" ref="M7:M70" si="4">EXP(K7)</f>
        <v>2.2982320777263632</v>
      </c>
      <c r="N7" s="42">
        <v>0.69762998108813201</v>
      </c>
      <c r="O7" s="37">
        <v>130.40565870345301</v>
      </c>
      <c r="P7" s="5">
        <v>111</v>
      </c>
      <c r="Q7" s="42">
        <v>0.100699158478898</v>
      </c>
    </row>
    <row r="8" spans="1:17" ht="14" customHeight="1">
      <c r="A8" s="40" t="s">
        <v>569</v>
      </c>
      <c r="B8" s="5" t="s">
        <v>568</v>
      </c>
      <c r="C8" s="5" t="s">
        <v>1003</v>
      </c>
      <c r="D8" s="40"/>
      <c r="E8" s="5" t="s">
        <v>8</v>
      </c>
      <c r="F8" s="5">
        <v>114</v>
      </c>
      <c r="G8" s="5">
        <v>1.0081869230552101</v>
      </c>
      <c r="H8" s="5">
        <v>0.38485986844879699</v>
      </c>
      <c r="I8" s="5">
        <f t="shared" si="0"/>
        <v>0.25386158089556798</v>
      </c>
      <c r="J8" s="5">
        <f t="shared" si="1"/>
        <v>1.7625122652148522</v>
      </c>
      <c r="K8" s="5">
        <f t="shared" si="2"/>
        <v>2.7406275391266544</v>
      </c>
      <c r="L8" s="5">
        <f t="shared" si="3"/>
        <v>1.288993370610797</v>
      </c>
      <c r="M8" s="5">
        <f t="shared" si="4"/>
        <v>15.496706835508615</v>
      </c>
      <c r="N8" s="42">
        <v>8.8027585016203502E-3</v>
      </c>
      <c r="O8" s="37"/>
      <c r="P8" s="5"/>
      <c r="Q8" s="42"/>
    </row>
    <row r="9" spans="1:17" ht="14" customHeight="1">
      <c r="A9" s="40" t="s">
        <v>569</v>
      </c>
      <c r="B9" s="5" t="s">
        <v>568</v>
      </c>
      <c r="C9" s="5" t="s">
        <v>1003</v>
      </c>
      <c r="D9" s="40" t="s">
        <v>3</v>
      </c>
      <c r="E9" s="5" t="s">
        <v>6</v>
      </c>
      <c r="F9" s="5">
        <v>114</v>
      </c>
      <c r="G9" s="5">
        <v>0.18301785907356499</v>
      </c>
      <c r="H9" s="5">
        <v>0.208870680309718</v>
      </c>
      <c r="I9" s="5">
        <f t="shared" si="0"/>
        <v>-0.22636867433348229</v>
      </c>
      <c r="J9" s="5">
        <f t="shared" si="1"/>
        <v>0.59240439248061227</v>
      </c>
      <c r="K9" s="5">
        <f t="shared" si="2"/>
        <v>1.2008358537051815</v>
      </c>
      <c r="L9" s="5">
        <f t="shared" si="3"/>
        <v>0.79742405768280122</v>
      </c>
      <c r="M9" s="5">
        <f t="shared" si="4"/>
        <v>3.3228932148934573</v>
      </c>
      <c r="N9" s="42">
        <v>0.38090734512289598</v>
      </c>
      <c r="O9" s="37"/>
      <c r="P9" s="5"/>
      <c r="Q9" s="42"/>
    </row>
    <row r="10" spans="1:17" ht="14" customHeight="1">
      <c r="A10" s="40" t="s">
        <v>569</v>
      </c>
      <c r="B10" s="5" t="s">
        <v>568</v>
      </c>
      <c r="C10" s="5" t="s">
        <v>1003</v>
      </c>
      <c r="D10" s="40"/>
      <c r="E10" s="5" t="s">
        <v>7</v>
      </c>
      <c r="F10" s="5">
        <v>114</v>
      </c>
      <c r="G10" s="5">
        <v>-0.21737561750730899</v>
      </c>
      <c r="H10" s="5">
        <v>0.47357340974045598</v>
      </c>
      <c r="I10" s="5">
        <f t="shared" si="0"/>
        <v>-1.1455795005986027</v>
      </c>
      <c r="J10" s="5">
        <f t="shared" si="1"/>
        <v>0.7108282655839846</v>
      </c>
      <c r="K10" s="5">
        <f t="shared" si="2"/>
        <v>0.80462768029244969</v>
      </c>
      <c r="L10" s="5">
        <f t="shared" si="3"/>
        <v>0.31803956026237801</v>
      </c>
      <c r="M10" s="5">
        <f t="shared" si="4"/>
        <v>2.2358638876420609</v>
      </c>
      <c r="N10" s="42">
        <v>0.646225943702887</v>
      </c>
      <c r="O10" s="37">
        <v>129.01620426569201</v>
      </c>
      <c r="P10" s="5">
        <v>110</v>
      </c>
      <c r="Q10" s="42">
        <v>0.103978460525592</v>
      </c>
    </row>
    <row r="11" spans="1:17" ht="14" customHeight="1">
      <c r="A11" s="40" t="s">
        <v>569</v>
      </c>
      <c r="B11" s="5" t="s">
        <v>568</v>
      </c>
      <c r="C11" s="5" t="s">
        <v>1003</v>
      </c>
      <c r="D11" s="40"/>
      <c r="E11" s="5" t="s">
        <v>8</v>
      </c>
      <c r="F11" s="5">
        <v>114</v>
      </c>
      <c r="G11" s="5">
        <v>1.0860565592704301</v>
      </c>
      <c r="H11" s="5">
        <v>0.39113889222980502</v>
      </c>
      <c r="I11" s="5">
        <f t="shared" si="0"/>
        <v>0.31942433050001229</v>
      </c>
      <c r="J11" s="5">
        <f t="shared" si="1"/>
        <v>1.8526887880408478</v>
      </c>
      <c r="K11" s="5">
        <f t="shared" si="2"/>
        <v>2.9625682947343872</v>
      </c>
      <c r="L11" s="5">
        <f t="shared" si="3"/>
        <v>1.3763352220275469</v>
      </c>
      <c r="M11" s="5">
        <f t="shared" si="4"/>
        <v>19.347598335309929</v>
      </c>
      <c r="N11" s="42">
        <v>5.4921960146306998E-3</v>
      </c>
      <c r="O11" s="37"/>
      <c r="P11" s="5"/>
      <c r="Q11" s="42"/>
    </row>
    <row r="12" spans="1:17" ht="14" customHeight="1">
      <c r="A12" s="40" t="s">
        <v>569</v>
      </c>
      <c r="B12" s="5" t="s">
        <v>568</v>
      </c>
      <c r="C12" s="5" t="s">
        <v>1003</v>
      </c>
      <c r="D12" s="40"/>
      <c r="E12" s="5" t="s">
        <v>1000</v>
      </c>
      <c r="F12" s="5">
        <v>114</v>
      </c>
      <c r="G12" s="5">
        <v>-5.4900371998820403E-3</v>
      </c>
      <c r="H12" s="5">
        <v>5.0440446207469696E-3</v>
      </c>
      <c r="I12" s="5">
        <f t="shared" si="0"/>
        <v>-1.5376364656546102E-2</v>
      </c>
      <c r="J12" s="5">
        <f t="shared" si="1"/>
        <v>4.3962902567820207E-3</v>
      </c>
      <c r="K12" s="5">
        <f t="shared" si="2"/>
        <v>0.9945250055134045</v>
      </c>
      <c r="L12" s="5">
        <f t="shared" si="3"/>
        <v>0.98474124804823004</v>
      </c>
      <c r="M12" s="5">
        <f t="shared" si="4"/>
        <v>2.7034399172009111</v>
      </c>
      <c r="N12" s="42">
        <v>0.27640989737111299</v>
      </c>
      <c r="O12" s="37"/>
      <c r="P12" s="5"/>
      <c r="Q12" s="42"/>
    </row>
    <row r="13" spans="1:17" ht="14" customHeight="1">
      <c r="A13" s="40" t="s">
        <v>569</v>
      </c>
      <c r="B13" s="5" t="s">
        <v>568</v>
      </c>
      <c r="C13" s="5" t="s">
        <v>1003</v>
      </c>
      <c r="D13" s="40" t="s">
        <v>4</v>
      </c>
      <c r="E13" s="5" t="s">
        <v>6</v>
      </c>
      <c r="F13" s="5">
        <v>114</v>
      </c>
      <c r="G13" s="5">
        <v>-0.16508809232466101</v>
      </c>
      <c r="H13" s="5">
        <v>0.204974479614004</v>
      </c>
      <c r="I13" s="5">
        <f t="shared" si="0"/>
        <v>-0.5668380723681089</v>
      </c>
      <c r="J13" s="5">
        <f t="shared" si="1"/>
        <v>0.23666188771878685</v>
      </c>
      <c r="K13" s="5">
        <f t="shared" si="2"/>
        <v>0.8478190144502975</v>
      </c>
      <c r="L13" s="5">
        <f t="shared" si="3"/>
        <v>0.56731641919390208</v>
      </c>
      <c r="M13" s="5">
        <f t="shared" si="4"/>
        <v>2.3345496764040892</v>
      </c>
      <c r="N13" s="42">
        <v>0.420584258045204</v>
      </c>
      <c r="O13" s="37"/>
      <c r="P13" s="5"/>
      <c r="Q13" s="42"/>
    </row>
    <row r="14" spans="1:17" ht="14" customHeight="1">
      <c r="A14" s="40" t="s">
        <v>569</v>
      </c>
      <c r="B14" s="5" t="s">
        <v>568</v>
      </c>
      <c r="C14" s="5" t="s">
        <v>1003</v>
      </c>
      <c r="D14" s="40"/>
      <c r="E14" s="5" t="s">
        <v>7</v>
      </c>
      <c r="F14" s="5">
        <v>114</v>
      </c>
      <c r="G14" s="5">
        <v>0.277148701117507</v>
      </c>
      <c r="H14" s="5">
        <v>0.68486271741318105</v>
      </c>
      <c r="I14" s="5">
        <f t="shared" si="0"/>
        <v>-1.065182225012328</v>
      </c>
      <c r="J14" s="5">
        <f t="shared" si="1"/>
        <v>1.6194796272473417</v>
      </c>
      <c r="K14" s="5">
        <f t="shared" si="2"/>
        <v>1.3193625471339505</v>
      </c>
      <c r="L14" s="5">
        <f t="shared" si="3"/>
        <v>0.34466504245279661</v>
      </c>
      <c r="M14" s="5">
        <f t="shared" si="4"/>
        <v>3.7410358829759591</v>
      </c>
      <c r="N14" s="42">
        <v>0.68571440192003996</v>
      </c>
      <c r="O14" s="37">
        <v>130.40565870345301</v>
      </c>
      <c r="P14" s="5">
        <v>111</v>
      </c>
      <c r="Q14" s="42">
        <v>0.100699158478898</v>
      </c>
    </row>
    <row r="15" spans="1:17" ht="14" customHeight="1">
      <c r="A15" s="40" t="s">
        <v>569</v>
      </c>
      <c r="B15" s="5" t="s">
        <v>568</v>
      </c>
      <c r="C15" s="5" t="s">
        <v>1003</v>
      </c>
      <c r="D15" s="40"/>
      <c r="E15" s="5" t="s">
        <v>8</v>
      </c>
      <c r="F15" s="5">
        <v>114</v>
      </c>
      <c r="G15" s="5">
        <v>1.11506567163419</v>
      </c>
      <c r="H15" s="5">
        <v>0.515084050124204</v>
      </c>
      <c r="I15" s="5">
        <f t="shared" si="0"/>
        <v>0.10550093339075017</v>
      </c>
      <c r="J15" s="5">
        <f t="shared" si="1"/>
        <v>2.1246304098776299</v>
      </c>
      <c r="K15" s="5">
        <f t="shared" si="2"/>
        <v>3.0497684558847613</v>
      </c>
      <c r="L15" s="5">
        <f t="shared" si="3"/>
        <v>1.1112671417688391</v>
      </c>
      <c r="M15" s="5">
        <f t="shared" si="4"/>
        <v>21.110455854779723</v>
      </c>
      <c r="N15" s="42">
        <v>3.0401261629675502E-2</v>
      </c>
      <c r="O15" s="37"/>
      <c r="P15" s="5"/>
      <c r="Q15" s="42"/>
    </row>
    <row r="16" spans="1:17" ht="14" customHeight="1">
      <c r="A16" s="40" t="s">
        <v>569</v>
      </c>
      <c r="B16" s="5" t="s">
        <v>568</v>
      </c>
      <c r="C16" s="5" t="s">
        <v>1003</v>
      </c>
      <c r="D16" s="40" t="s">
        <v>5</v>
      </c>
      <c r="E16" s="5" t="s">
        <v>6</v>
      </c>
      <c r="F16" s="5">
        <v>112</v>
      </c>
      <c r="G16" s="5">
        <v>5.0462280605997702E-2</v>
      </c>
      <c r="H16" s="5">
        <v>0.14105085596480901</v>
      </c>
      <c r="I16" s="5">
        <f t="shared" si="0"/>
        <v>-0.22599739708502795</v>
      </c>
      <c r="J16" s="5">
        <f t="shared" si="1"/>
        <v>0.32692195829702336</v>
      </c>
      <c r="K16" s="5">
        <f t="shared" si="2"/>
        <v>1.051757190962918</v>
      </c>
      <c r="L16" s="5">
        <f t="shared" si="3"/>
        <v>0.79772017806076689</v>
      </c>
      <c r="M16" s="5">
        <f t="shared" si="4"/>
        <v>2.8626769711816351</v>
      </c>
      <c r="N16" s="42">
        <v>0.72052331791654101</v>
      </c>
      <c r="O16" s="37"/>
      <c r="P16" s="5"/>
      <c r="Q16" s="42"/>
    </row>
    <row r="17" spans="1:17" ht="14" customHeight="1">
      <c r="A17" s="40" t="s">
        <v>569</v>
      </c>
      <c r="B17" s="5" t="s">
        <v>568</v>
      </c>
      <c r="C17" s="5" t="s">
        <v>1003</v>
      </c>
      <c r="D17" s="40"/>
      <c r="E17" s="5" t="s">
        <v>7</v>
      </c>
      <c r="F17" s="5">
        <v>112</v>
      </c>
      <c r="G17" s="5">
        <v>0.39406904064548998</v>
      </c>
      <c r="H17" s="5">
        <v>0.45172280516740598</v>
      </c>
      <c r="I17" s="5">
        <f t="shared" si="0"/>
        <v>-0.49130765748262573</v>
      </c>
      <c r="J17" s="5">
        <f t="shared" si="1"/>
        <v>1.2794457387736058</v>
      </c>
      <c r="K17" s="5">
        <f t="shared" si="2"/>
        <v>1.4830029326201173</v>
      </c>
      <c r="L17" s="5">
        <f t="shared" si="3"/>
        <v>0.61182581225356381</v>
      </c>
      <c r="M17" s="5">
        <f t="shared" si="4"/>
        <v>4.4061572275665464</v>
      </c>
      <c r="N17" s="42">
        <v>0.38300702343343901</v>
      </c>
      <c r="O17" s="37"/>
      <c r="P17" s="5"/>
      <c r="Q17" s="42"/>
    </row>
    <row r="18" spans="1:17" ht="14" customHeight="1" thickBot="1">
      <c r="A18" s="52" t="s">
        <v>569</v>
      </c>
      <c r="B18" s="7" t="s">
        <v>568</v>
      </c>
      <c r="C18" s="7" t="s">
        <v>1003</v>
      </c>
      <c r="D18" s="52"/>
      <c r="E18" s="7" t="s">
        <v>8</v>
      </c>
      <c r="F18" s="7">
        <v>112</v>
      </c>
      <c r="G18" s="7">
        <v>0.95987884895379005</v>
      </c>
      <c r="H18" s="7">
        <v>0.35625504554682902</v>
      </c>
      <c r="I18" s="7">
        <f t="shared" si="0"/>
        <v>0.26161895968200521</v>
      </c>
      <c r="J18" s="7">
        <f t="shared" si="1"/>
        <v>1.658138738225575</v>
      </c>
      <c r="K18" s="7">
        <f t="shared" si="2"/>
        <v>2.6113800828288922</v>
      </c>
      <c r="L18" s="7">
        <f t="shared" si="3"/>
        <v>1.29903146475068</v>
      </c>
      <c r="M18" s="7">
        <f t="shared" si="4"/>
        <v>13.617831624931139</v>
      </c>
      <c r="N18" s="53">
        <v>7.0524241288100597E-3</v>
      </c>
      <c r="O18" s="89" t="s">
        <v>5</v>
      </c>
      <c r="P18" s="86" t="s">
        <v>912</v>
      </c>
      <c r="Q18" s="53">
        <v>0.25923371887783803</v>
      </c>
    </row>
    <row r="19" spans="1:17" ht="14" customHeight="1">
      <c r="A19" s="40" t="s">
        <v>570</v>
      </c>
      <c r="B19" s="5" t="s">
        <v>568</v>
      </c>
      <c r="C19" s="42" t="s">
        <v>1011</v>
      </c>
      <c r="D19" s="40" t="s">
        <v>2</v>
      </c>
      <c r="E19" s="5" t="s">
        <v>6</v>
      </c>
      <c r="F19" s="5">
        <v>113</v>
      </c>
      <c r="G19" s="5">
        <v>-5.0718179628448899E-2</v>
      </c>
      <c r="H19" s="5">
        <v>0.154212196631413</v>
      </c>
      <c r="I19" s="5">
        <f t="shared" si="0"/>
        <v>-0.35297408502601835</v>
      </c>
      <c r="J19" s="5">
        <f t="shared" si="1"/>
        <v>0.25153772576912059</v>
      </c>
      <c r="K19" s="5">
        <f t="shared" si="2"/>
        <v>0.95054651616083796</v>
      </c>
      <c r="L19" s="5">
        <f t="shared" si="3"/>
        <v>0.70259540088285044</v>
      </c>
      <c r="M19" s="5">
        <f t="shared" si="4"/>
        <v>2.587123177652022</v>
      </c>
      <c r="N19" s="42">
        <v>0.74224211575003096</v>
      </c>
      <c r="O19" s="37"/>
      <c r="P19" s="5"/>
      <c r="Q19" s="42"/>
    </row>
    <row r="20" spans="1:17" ht="14" customHeight="1">
      <c r="A20" s="40" t="s">
        <v>570</v>
      </c>
      <c r="B20" s="5" t="s">
        <v>568</v>
      </c>
      <c r="C20" s="42" t="s">
        <v>1011</v>
      </c>
      <c r="D20" s="40"/>
      <c r="E20" s="5" t="s">
        <v>7</v>
      </c>
      <c r="F20" s="5">
        <v>113</v>
      </c>
      <c r="G20" s="5">
        <v>-0.23386087267287101</v>
      </c>
      <c r="H20" s="5">
        <v>0.47316159460736901</v>
      </c>
      <c r="I20" s="5">
        <f t="shared" si="0"/>
        <v>-1.1612575981033142</v>
      </c>
      <c r="J20" s="5">
        <f t="shared" si="1"/>
        <v>0.69353585275757224</v>
      </c>
      <c r="K20" s="5">
        <f t="shared" si="2"/>
        <v>0.79147192360913965</v>
      </c>
      <c r="L20" s="5">
        <f t="shared" si="3"/>
        <v>0.31309218904972957</v>
      </c>
      <c r="M20" s="5">
        <f t="shared" si="4"/>
        <v>2.2066420455418778</v>
      </c>
      <c r="N20" s="42">
        <v>0.62112850594074498</v>
      </c>
      <c r="O20" s="37">
        <v>111.572533052214</v>
      </c>
      <c r="P20" s="5">
        <v>110</v>
      </c>
      <c r="Q20" s="42">
        <v>0.44021186843365601</v>
      </c>
    </row>
    <row r="21" spans="1:17" ht="14" customHeight="1">
      <c r="A21" s="40" t="s">
        <v>570</v>
      </c>
      <c r="B21" s="5" t="s">
        <v>568</v>
      </c>
      <c r="C21" s="42" t="s">
        <v>1011</v>
      </c>
      <c r="D21" s="40"/>
      <c r="E21" s="5" t="s">
        <v>8</v>
      </c>
      <c r="F21" s="5">
        <v>113</v>
      </c>
      <c r="G21" s="5">
        <v>0.72246783546322402</v>
      </c>
      <c r="H21" s="5">
        <v>0.38533825049119502</v>
      </c>
      <c r="I21" s="5">
        <f t="shared" si="0"/>
        <v>-3.279513549951818E-2</v>
      </c>
      <c r="J21" s="5">
        <f t="shared" si="1"/>
        <v>1.4777308064259662</v>
      </c>
      <c r="K21" s="5">
        <f t="shared" si="2"/>
        <v>2.059509474894115</v>
      </c>
      <c r="L21" s="5">
        <f t="shared" si="3"/>
        <v>0.96773679419766279</v>
      </c>
      <c r="M21" s="5">
        <f t="shared" si="4"/>
        <v>7.8421221089206901</v>
      </c>
      <c r="N21" s="42">
        <v>6.0807499910268299E-2</v>
      </c>
      <c r="O21" s="37"/>
      <c r="P21" s="5"/>
      <c r="Q21" s="42"/>
    </row>
    <row r="22" spans="1:17" ht="14" customHeight="1">
      <c r="A22" s="40" t="s">
        <v>570</v>
      </c>
      <c r="B22" s="5" t="s">
        <v>568</v>
      </c>
      <c r="C22" s="42" t="s">
        <v>1011</v>
      </c>
      <c r="D22" s="40" t="s">
        <v>3</v>
      </c>
      <c r="E22" s="5" t="s">
        <v>6</v>
      </c>
      <c r="F22" s="5">
        <v>113</v>
      </c>
      <c r="G22" s="5">
        <v>8.6823285685930299E-2</v>
      </c>
      <c r="H22" s="5">
        <v>0.21052088791600501</v>
      </c>
      <c r="I22" s="5">
        <f t="shared" si="0"/>
        <v>-0.32579765462943955</v>
      </c>
      <c r="J22" s="5">
        <f t="shared" si="1"/>
        <v>0.49944422600130012</v>
      </c>
      <c r="K22" s="5">
        <f t="shared" si="2"/>
        <v>1.0907039196920298</v>
      </c>
      <c r="L22" s="5">
        <f t="shared" si="3"/>
        <v>0.72195125614750499</v>
      </c>
      <c r="M22" s="5">
        <f t="shared" si="4"/>
        <v>2.9763684597059314</v>
      </c>
      <c r="N22" s="42">
        <v>0.68003069755427203</v>
      </c>
      <c r="O22" s="37"/>
      <c r="P22" s="5"/>
      <c r="Q22" s="42"/>
    </row>
    <row r="23" spans="1:17" ht="14" customHeight="1">
      <c r="A23" s="40" t="s">
        <v>570</v>
      </c>
      <c r="B23" s="5" t="s">
        <v>568</v>
      </c>
      <c r="C23" s="42" t="s">
        <v>1011</v>
      </c>
      <c r="D23" s="40"/>
      <c r="E23" s="5" t="s">
        <v>7</v>
      </c>
      <c r="F23" s="5">
        <v>113</v>
      </c>
      <c r="G23" s="5">
        <v>-0.263532167724084</v>
      </c>
      <c r="H23" s="5">
        <v>0.474337427323613</v>
      </c>
      <c r="I23" s="5">
        <f t="shared" si="0"/>
        <v>-1.1932335252783655</v>
      </c>
      <c r="J23" s="5">
        <f t="shared" si="1"/>
        <v>0.66616918983019757</v>
      </c>
      <c r="K23" s="5">
        <f t="shared" si="2"/>
        <v>0.76833290652076147</v>
      </c>
      <c r="L23" s="5">
        <f t="shared" si="3"/>
        <v>0.3032391456272549</v>
      </c>
      <c r="M23" s="5">
        <f t="shared" si="4"/>
        <v>2.1561687210913867</v>
      </c>
      <c r="N23" s="42">
        <v>0.57849832423928105</v>
      </c>
      <c r="O23" s="37">
        <v>110.636809864832</v>
      </c>
      <c r="P23" s="5">
        <v>109</v>
      </c>
      <c r="Q23" s="42">
        <v>0.43824327053662099</v>
      </c>
    </row>
    <row r="24" spans="1:17" ht="14" customHeight="1">
      <c r="A24" s="40" t="s">
        <v>570</v>
      </c>
      <c r="B24" s="5" t="s">
        <v>568</v>
      </c>
      <c r="C24" s="42" t="s">
        <v>1011</v>
      </c>
      <c r="D24" s="40"/>
      <c r="E24" s="5" t="s">
        <v>8</v>
      </c>
      <c r="F24" s="5">
        <v>113</v>
      </c>
      <c r="G24" s="5">
        <v>0.79513693540899899</v>
      </c>
      <c r="H24" s="5">
        <v>0.39283506545122698</v>
      </c>
      <c r="I24" s="5">
        <f t="shared" si="0"/>
        <v>2.5180207124594123E-2</v>
      </c>
      <c r="J24" s="5">
        <f t="shared" si="1"/>
        <v>1.5650936636934039</v>
      </c>
      <c r="K24" s="5">
        <f t="shared" si="2"/>
        <v>2.214744252950454</v>
      </c>
      <c r="L24" s="5">
        <f t="shared" si="3"/>
        <v>1.0254999062634547</v>
      </c>
      <c r="M24" s="5">
        <f t="shared" si="4"/>
        <v>9.1590664078413848</v>
      </c>
      <c r="N24" s="42">
        <v>4.2959999949667697E-2</v>
      </c>
      <c r="O24" s="37"/>
      <c r="P24" s="5"/>
      <c r="Q24" s="42"/>
    </row>
    <row r="25" spans="1:17" ht="14" customHeight="1">
      <c r="A25" s="40" t="s">
        <v>570</v>
      </c>
      <c r="B25" s="5" t="s">
        <v>568</v>
      </c>
      <c r="C25" s="42" t="s">
        <v>1011</v>
      </c>
      <c r="D25" s="40"/>
      <c r="E25" s="5" t="s">
        <v>1000</v>
      </c>
      <c r="F25" s="5">
        <v>113</v>
      </c>
      <c r="G25" s="5">
        <v>-4.8726310708203701E-3</v>
      </c>
      <c r="H25" s="5">
        <v>5.0748873664866198E-3</v>
      </c>
      <c r="I25" s="5">
        <f t="shared" si="0"/>
        <v>-1.4819410309134144E-2</v>
      </c>
      <c r="J25" s="5">
        <f t="shared" si="1"/>
        <v>5.0741481674934042E-3</v>
      </c>
      <c r="K25" s="5">
        <f t="shared" si="2"/>
        <v>0.99513922093798635</v>
      </c>
      <c r="L25" s="5">
        <f t="shared" si="3"/>
        <v>0.98528985672821967</v>
      </c>
      <c r="M25" s="5">
        <f t="shared" si="4"/>
        <v>2.7051009217525745</v>
      </c>
      <c r="N25" s="42">
        <v>0.33698191193218102</v>
      </c>
      <c r="O25" s="37"/>
      <c r="P25" s="5"/>
      <c r="Q25" s="42"/>
    </row>
    <row r="26" spans="1:17" ht="14" customHeight="1">
      <c r="A26" s="40" t="s">
        <v>570</v>
      </c>
      <c r="B26" s="5" t="s">
        <v>568</v>
      </c>
      <c r="C26" s="42" t="s">
        <v>1011</v>
      </c>
      <c r="D26" s="40" t="s">
        <v>4</v>
      </c>
      <c r="E26" s="5" t="s">
        <v>6</v>
      </c>
      <c r="F26" s="5">
        <v>113</v>
      </c>
      <c r="G26" s="5">
        <v>-0.285063182716559</v>
      </c>
      <c r="H26" s="5">
        <v>0.21960304847828399</v>
      </c>
      <c r="I26" s="5">
        <f t="shared" si="0"/>
        <v>-0.71548515773399557</v>
      </c>
      <c r="J26" s="5">
        <f t="shared" si="1"/>
        <v>0.14535879230087762</v>
      </c>
      <c r="K26" s="5">
        <f t="shared" si="2"/>
        <v>0.75196674151691345</v>
      </c>
      <c r="L26" s="5">
        <f t="shared" si="3"/>
        <v>0.48895483402311146</v>
      </c>
      <c r="M26" s="5">
        <f t="shared" si="4"/>
        <v>2.1211677054766023</v>
      </c>
      <c r="N26" s="42">
        <v>0.194258504372022</v>
      </c>
      <c r="O26" s="37"/>
      <c r="P26" s="5"/>
      <c r="Q26" s="42"/>
    </row>
    <row r="27" spans="1:17" ht="14" customHeight="1">
      <c r="A27" s="40" t="s">
        <v>570</v>
      </c>
      <c r="B27" s="5" t="s">
        <v>568</v>
      </c>
      <c r="C27" s="42" t="s">
        <v>1011</v>
      </c>
      <c r="D27" s="40"/>
      <c r="E27" s="5" t="s">
        <v>7</v>
      </c>
      <c r="F27" s="5">
        <v>113</v>
      </c>
      <c r="G27" s="5">
        <v>0.59817831934806298</v>
      </c>
      <c r="H27" s="5">
        <v>0.71912062845131997</v>
      </c>
      <c r="I27" s="5">
        <f t="shared" si="0"/>
        <v>-0.81129811241652416</v>
      </c>
      <c r="J27" s="5">
        <f t="shared" si="1"/>
        <v>2.0076547511126499</v>
      </c>
      <c r="K27" s="5">
        <f t="shared" si="2"/>
        <v>1.8188025033604747</v>
      </c>
      <c r="L27" s="5">
        <f t="shared" si="3"/>
        <v>0.44428096509569487</v>
      </c>
      <c r="M27" s="5">
        <f t="shared" si="4"/>
        <v>6.1644720935812849</v>
      </c>
      <c r="N27" s="42">
        <v>0.40551102556947299</v>
      </c>
      <c r="O27" s="37">
        <v>111.572533052214</v>
      </c>
      <c r="P27" s="5">
        <v>110</v>
      </c>
      <c r="Q27" s="42">
        <v>0.44021186843365601</v>
      </c>
    </row>
    <row r="28" spans="1:17" ht="14" customHeight="1">
      <c r="A28" s="40" t="s">
        <v>570</v>
      </c>
      <c r="B28" s="5" t="s">
        <v>568</v>
      </c>
      <c r="C28" s="42" t="s">
        <v>1011</v>
      </c>
      <c r="D28" s="40"/>
      <c r="E28" s="5" t="s">
        <v>8</v>
      </c>
      <c r="F28" s="5">
        <v>113</v>
      </c>
      <c r="G28" s="5">
        <v>0.69097825590464501</v>
      </c>
      <c r="H28" s="5">
        <v>0.55673906861109601</v>
      </c>
      <c r="I28" s="5">
        <f t="shared" si="0"/>
        <v>-0.40023031857310321</v>
      </c>
      <c r="J28" s="5">
        <f t="shared" si="1"/>
        <v>1.7821868303823933</v>
      </c>
      <c r="K28" s="5">
        <f t="shared" si="2"/>
        <v>1.9956668515243601</v>
      </c>
      <c r="L28" s="5">
        <f t="shared" si="3"/>
        <v>0.67016567665686377</v>
      </c>
      <c r="M28" s="5">
        <f t="shared" si="4"/>
        <v>7.357107490779879</v>
      </c>
      <c r="N28" s="42">
        <v>0.214562574599935</v>
      </c>
      <c r="O28" s="37"/>
      <c r="P28" s="5"/>
      <c r="Q28" s="42"/>
    </row>
    <row r="29" spans="1:17" ht="14" customHeight="1">
      <c r="A29" s="40" t="s">
        <v>570</v>
      </c>
      <c r="B29" s="5" t="s">
        <v>568</v>
      </c>
      <c r="C29" s="42" t="s">
        <v>1011</v>
      </c>
      <c r="D29" s="40" t="s">
        <v>5</v>
      </c>
      <c r="E29" s="5" t="s">
        <v>6</v>
      </c>
      <c r="F29" s="5">
        <v>112</v>
      </c>
      <c r="G29" s="5">
        <v>-4.8356714377923299E-2</v>
      </c>
      <c r="H29" s="5">
        <v>0.15312347050554401</v>
      </c>
      <c r="I29" s="5">
        <f t="shared" si="0"/>
        <v>-0.34847871656878959</v>
      </c>
      <c r="J29" s="5">
        <f t="shared" si="1"/>
        <v>0.25176528781294294</v>
      </c>
      <c r="K29" s="5">
        <f t="shared" si="2"/>
        <v>0.95279385118518445</v>
      </c>
      <c r="L29" s="5">
        <f t="shared" si="3"/>
        <v>0.70576093587840971</v>
      </c>
      <c r="M29" s="5">
        <f t="shared" si="4"/>
        <v>2.5929438482301039</v>
      </c>
      <c r="N29" s="42">
        <v>0.75215271992950905</v>
      </c>
      <c r="O29" s="37"/>
      <c r="P29" s="5"/>
      <c r="Q29" s="42"/>
    </row>
    <row r="30" spans="1:17" ht="14" customHeight="1">
      <c r="A30" s="40" t="s">
        <v>570</v>
      </c>
      <c r="B30" s="5" t="s">
        <v>568</v>
      </c>
      <c r="C30" s="42" t="s">
        <v>1011</v>
      </c>
      <c r="D30" s="40"/>
      <c r="E30" s="5" t="s">
        <v>7</v>
      </c>
      <c r="F30" s="5">
        <v>112</v>
      </c>
      <c r="G30" s="5">
        <v>4.9395927126544101E-2</v>
      </c>
      <c r="H30" s="5">
        <v>0.47856971976455398</v>
      </c>
      <c r="I30" s="5">
        <f t="shared" si="0"/>
        <v>-0.88860072361198172</v>
      </c>
      <c r="J30" s="5">
        <f t="shared" si="1"/>
        <v>0.98739257786506984</v>
      </c>
      <c r="K30" s="5">
        <f t="shared" si="2"/>
        <v>1.0506362437919723</v>
      </c>
      <c r="L30" s="5">
        <f t="shared" si="3"/>
        <v>0.41123077586508444</v>
      </c>
      <c r="M30" s="5">
        <f t="shared" si="4"/>
        <v>2.8594698593667327</v>
      </c>
      <c r="N30" s="42">
        <v>0.91779174898115301</v>
      </c>
      <c r="O30" s="37"/>
      <c r="P30" s="5"/>
      <c r="Q30" s="42"/>
    </row>
    <row r="31" spans="1:17" ht="14" customHeight="1" thickBot="1">
      <c r="A31" s="52" t="s">
        <v>570</v>
      </c>
      <c r="B31" s="7" t="s">
        <v>568</v>
      </c>
      <c r="C31" s="53" t="s">
        <v>1011</v>
      </c>
      <c r="D31" s="40"/>
      <c r="E31" s="5" t="s">
        <v>8</v>
      </c>
      <c r="F31" s="5">
        <v>112</v>
      </c>
      <c r="G31" s="5">
        <v>0.64411159929724804</v>
      </c>
      <c r="H31" s="5">
        <v>0.38344243208878298</v>
      </c>
      <c r="I31" s="5">
        <f t="shared" si="0"/>
        <v>-0.10743556759676653</v>
      </c>
      <c r="J31" s="5">
        <f t="shared" si="1"/>
        <v>1.3956587661912625</v>
      </c>
      <c r="K31" s="5">
        <f t="shared" si="2"/>
        <v>1.9042945009886594</v>
      </c>
      <c r="L31" s="5">
        <f t="shared" si="3"/>
        <v>0.89813438954366953</v>
      </c>
      <c r="M31" s="5">
        <f t="shared" si="4"/>
        <v>6.7146687640252081</v>
      </c>
      <c r="N31" s="42">
        <v>9.2993696320540206E-2</v>
      </c>
      <c r="O31" s="92" t="s">
        <v>5</v>
      </c>
      <c r="P31" s="91" t="s">
        <v>912</v>
      </c>
      <c r="Q31" s="42">
        <v>0.26746808460907801</v>
      </c>
    </row>
    <row r="32" spans="1:17" ht="14" customHeight="1">
      <c r="A32" s="40" t="s">
        <v>571</v>
      </c>
      <c r="B32" s="5" t="s">
        <v>568</v>
      </c>
      <c r="C32" s="42" t="s">
        <v>1005</v>
      </c>
      <c r="D32" s="50" t="s">
        <v>2</v>
      </c>
      <c r="E32" s="6" t="s">
        <v>6</v>
      </c>
      <c r="F32" s="6">
        <v>114</v>
      </c>
      <c r="G32" s="6">
        <v>2.11770187667903E-2</v>
      </c>
      <c r="H32" s="6">
        <v>0.14430018491541899</v>
      </c>
      <c r="I32" s="6">
        <f t="shared" si="0"/>
        <v>-0.26165134366743092</v>
      </c>
      <c r="J32" s="6">
        <f t="shared" si="1"/>
        <v>0.3040053812010115</v>
      </c>
      <c r="K32" s="6">
        <f t="shared" si="2"/>
        <v>1.0214028431069979</v>
      </c>
      <c r="L32" s="6">
        <f t="shared" si="3"/>
        <v>0.76977936537576575</v>
      </c>
      <c r="M32" s="6">
        <f t="shared" si="4"/>
        <v>2.7770878511801147</v>
      </c>
      <c r="N32" s="51">
        <v>0.88332406391847995</v>
      </c>
      <c r="O32" s="69"/>
      <c r="P32" s="6"/>
      <c r="Q32" s="51"/>
    </row>
    <row r="33" spans="1:17" ht="14" customHeight="1">
      <c r="A33" s="40" t="s">
        <v>571</v>
      </c>
      <c r="B33" s="5" t="s">
        <v>568</v>
      </c>
      <c r="C33" s="42" t="s">
        <v>1005</v>
      </c>
      <c r="D33" s="40"/>
      <c r="E33" s="5" t="s">
        <v>7</v>
      </c>
      <c r="F33" s="5">
        <v>114</v>
      </c>
      <c r="G33" s="5">
        <v>-0.98733008727795701</v>
      </c>
      <c r="H33" s="5">
        <v>0.46607983256883401</v>
      </c>
      <c r="I33" s="5">
        <f t="shared" si="0"/>
        <v>-1.9008465591128716</v>
      </c>
      <c r="J33" s="5">
        <f t="shared" si="1"/>
        <v>-7.3813615443042324E-2</v>
      </c>
      <c r="K33" s="5">
        <f t="shared" si="2"/>
        <v>0.37257009391601525</v>
      </c>
      <c r="L33" s="5">
        <f t="shared" si="3"/>
        <v>0.1494420541250096</v>
      </c>
      <c r="M33" s="5">
        <f t="shared" si="4"/>
        <v>1.4514602141079578</v>
      </c>
      <c r="N33" s="42">
        <v>3.4143644233498603E-2</v>
      </c>
      <c r="O33" s="37">
        <v>114.393579200159</v>
      </c>
      <c r="P33" s="5">
        <v>111</v>
      </c>
      <c r="Q33" s="42">
        <v>0.393529418747052</v>
      </c>
    </row>
    <row r="34" spans="1:17" ht="14" customHeight="1">
      <c r="A34" s="40" t="s">
        <v>571</v>
      </c>
      <c r="B34" s="5" t="s">
        <v>568</v>
      </c>
      <c r="C34" s="42" t="s">
        <v>1005</v>
      </c>
      <c r="D34" s="40"/>
      <c r="E34" s="5" t="s">
        <v>8</v>
      </c>
      <c r="F34" s="5">
        <v>114</v>
      </c>
      <c r="G34" s="5">
        <v>1.4371125389324599</v>
      </c>
      <c r="H34" s="5">
        <v>0.38234528335683099</v>
      </c>
      <c r="I34" s="5">
        <f t="shared" si="0"/>
        <v>0.68771578355307117</v>
      </c>
      <c r="J34" s="5">
        <f t="shared" si="1"/>
        <v>2.1865092943118487</v>
      </c>
      <c r="K34" s="5">
        <f t="shared" si="2"/>
        <v>4.2085263001053717</v>
      </c>
      <c r="L34" s="5">
        <f t="shared" si="3"/>
        <v>1.9891666527232703</v>
      </c>
      <c r="M34" s="5">
        <f t="shared" si="4"/>
        <v>67.257349590755496</v>
      </c>
      <c r="N34" s="42">
        <v>1.70813972584326E-4</v>
      </c>
      <c r="O34" s="37"/>
      <c r="P34" s="5"/>
      <c r="Q34" s="42"/>
    </row>
    <row r="35" spans="1:17" ht="14" customHeight="1">
      <c r="A35" s="40" t="s">
        <v>571</v>
      </c>
      <c r="B35" s="5" t="s">
        <v>568</v>
      </c>
      <c r="C35" s="42" t="s">
        <v>1005</v>
      </c>
      <c r="D35" s="40" t="s">
        <v>3</v>
      </c>
      <c r="E35" s="5" t="s">
        <v>6</v>
      </c>
      <c r="F35" s="5">
        <v>114</v>
      </c>
      <c r="G35" s="5">
        <v>-0.14337119022328601</v>
      </c>
      <c r="H35" s="5">
        <v>0.199091123538468</v>
      </c>
      <c r="I35" s="5">
        <f t="shared" si="0"/>
        <v>-0.53358979235868331</v>
      </c>
      <c r="J35" s="5">
        <f t="shared" si="1"/>
        <v>0.24684741191211126</v>
      </c>
      <c r="K35" s="5">
        <f t="shared" si="2"/>
        <v>0.86643239796336757</v>
      </c>
      <c r="L35" s="5">
        <f t="shared" si="3"/>
        <v>0.58649578808292413</v>
      </c>
      <c r="M35" s="5">
        <f t="shared" si="4"/>
        <v>2.3784104774973072</v>
      </c>
      <c r="N35" s="42">
        <v>0.47144588742446297</v>
      </c>
      <c r="O35" s="37"/>
      <c r="P35" s="5"/>
      <c r="Q35" s="42"/>
    </row>
    <row r="36" spans="1:17" ht="14" customHeight="1">
      <c r="A36" s="40" t="s">
        <v>571</v>
      </c>
      <c r="B36" s="5" t="s">
        <v>568</v>
      </c>
      <c r="C36" s="42" t="s">
        <v>1005</v>
      </c>
      <c r="D36" s="40"/>
      <c r="E36" s="5" t="s">
        <v>7</v>
      </c>
      <c r="F36" s="5">
        <v>114</v>
      </c>
      <c r="G36" s="5">
        <v>-0.95479414944664598</v>
      </c>
      <c r="H36" s="5">
        <v>0.465966953891993</v>
      </c>
      <c r="I36" s="5">
        <f t="shared" si="0"/>
        <v>-1.8680893790749522</v>
      </c>
      <c r="J36" s="5">
        <f t="shared" si="1"/>
        <v>-4.1498919818339752E-2</v>
      </c>
      <c r="K36" s="5">
        <f t="shared" si="2"/>
        <v>0.38489136649953315</v>
      </c>
      <c r="L36" s="5">
        <f t="shared" si="3"/>
        <v>0.15441841519976687</v>
      </c>
      <c r="M36" s="5">
        <f t="shared" si="4"/>
        <v>1.4694546807643898</v>
      </c>
      <c r="N36" s="42">
        <v>4.0456268603661798E-2</v>
      </c>
      <c r="O36" s="37">
        <v>112.922577957575</v>
      </c>
      <c r="P36" s="5">
        <v>110</v>
      </c>
      <c r="Q36" s="42">
        <v>0.405091742000315</v>
      </c>
    </row>
    <row r="37" spans="1:17" ht="14" customHeight="1">
      <c r="A37" s="40" t="s">
        <v>571</v>
      </c>
      <c r="B37" s="5" t="s">
        <v>568</v>
      </c>
      <c r="C37" s="42" t="s">
        <v>1005</v>
      </c>
      <c r="D37" s="40"/>
      <c r="E37" s="5" t="s">
        <v>8</v>
      </c>
      <c r="F37" s="5">
        <v>114</v>
      </c>
      <c r="G37" s="5">
        <v>1.36087907548556</v>
      </c>
      <c r="H37" s="5">
        <v>0.38687939166358498</v>
      </c>
      <c r="I37" s="5">
        <f t="shared" si="0"/>
        <v>0.60259546782493345</v>
      </c>
      <c r="J37" s="5">
        <f t="shared" si="1"/>
        <v>2.1191626831461865</v>
      </c>
      <c r="K37" s="5">
        <f t="shared" si="2"/>
        <v>3.8996198556929289</v>
      </c>
      <c r="L37" s="5">
        <f t="shared" si="3"/>
        <v>1.8268541937323448</v>
      </c>
      <c r="M37" s="5">
        <f t="shared" si="4"/>
        <v>49.383672614861467</v>
      </c>
      <c r="N37" s="42">
        <v>4.3550162834222599E-4</v>
      </c>
      <c r="O37" s="37"/>
      <c r="P37" s="5"/>
      <c r="Q37" s="42"/>
    </row>
    <row r="38" spans="1:17" ht="14" customHeight="1">
      <c r="A38" s="40" t="s">
        <v>571</v>
      </c>
      <c r="B38" s="5" t="s">
        <v>568</v>
      </c>
      <c r="C38" s="42" t="s">
        <v>1005</v>
      </c>
      <c r="D38" s="40"/>
      <c r="E38" s="5" t="s">
        <v>1000</v>
      </c>
      <c r="F38" s="5">
        <v>114</v>
      </c>
      <c r="G38" s="5">
        <v>5.9705812044866602E-3</v>
      </c>
      <c r="H38" s="5">
        <v>4.9877438204211002E-3</v>
      </c>
      <c r="I38" s="5">
        <f t="shared" si="0"/>
        <v>-3.8053966835386961E-3</v>
      </c>
      <c r="J38" s="5">
        <f t="shared" si="1"/>
        <v>1.5746559092512016E-2</v>
      </c>
      <c r="K38" s="5">
        <f t="shared" si="2"/>
        <v>1.0059884406505122</v>
      </c>
      <c r="L38" s="5">
        <f t="shared" si="3"/>
        <v>0.99620183466279899</v>
      </c>
      <c r="M38" s="5">
        <f t="shared" si="4"/>
        <v>2.7346089360247192</v>
      </c>
      <c r="N38" s="42">
        <v>0.23128687422243599</v>
      </c>
      <c r="O38" s="37"/>
      <c r="P38" s="5"/>
      <c r="Q38" s="42"/>
    </row>
    <row r="39" spans="1:17" ht="14" customHeight="1">
      <c r="A39" s="40" t="s">
        <v>571</v>
      </c>
      <c r="B39" s="5" t="s">
        <v>568</v>
      </c>
      <c r="C39" s="42" t="s">
        <v>1005</v>
      </c>
      <c r="D39" s="40" t="s">
        <v>4</v>
      </c>
      <c r="E39" s="5" t="s">
        <v>6</v>
      </c>
      <c r="F39" s="5">
        <v>114</v>
      </c>
      <c r="G39" s="5">
        <v>-6.1653269392032597E-2</v>
      </c>
      <c r="H39" s="5">
        <v>0.203570081602861</v>
      </c>
      <c r="I39" s="5">
        <f t="shared" si="0"/>
        <v>-0.46065062933364015</v>
      </c>
      <c r="J39" s="5">
        <f t="shared" si="1"/>
        <v>0.33734409054957498</v>
      </c>
      <c r="K39" s="5">
        <f t="shared" si="2"/>
        <v>0.9402088294597285</v>
      </c>
      <c r="L39" s="5">
        <f t="shared" si="3"/>
        <v>0.6308730474373706</v>
      </c>
      <c r="M39" s="5">
        <f t="shared" si="4"/>
        <v>2.5605160736897283</v>
      </c>
      <c r="N39" s="42">
        <v>0.76199642682538604</v>
      </c>
      <c r="O39" s="37"/>
      <c r="P39" s="5"/>
      <c r="Q39" s="42"/>
    </row>
    <row r="40" spans="1:17" ht="14" customHeight="1">
      <c r="A40" s="40" t="s">
        <v>571</v>
      </c>
      <c r="B40" s="5" t="s">
        <v>568</v>
      </c>
      <c r="C40" s="42" t="s">
        <v>1005</v>
      </c>
      <c r="D40" s="40"/>
      <c r="E40" s="5" t="s">
        <v>7</v>
      </c>
      <c r="F40" s="5">
        <v>114</v>
      </c>
      <c r="G40" s="5">
        <v>-1.1155596506393901</v>
      </c>
      <c r="H40" s="5">
        <v>0.67947396063860399</v>
      </c>
      <c r="I40" s="5">
        <f t="shared" si="0"/>
        <v>-2.4473286134910541</v>
      </c>
      <c r="J40" s="5">
        <f t="shared" si="1"/>
        <v>0.21620931221227369</v>
      </c>
      <c r="K40" s="5">
        <f t="shared" si="2"/>
        <v>0.32773181224748982</v>
      </c>
      <c r="L40" s="5">
        <f t="shared" si="3"/>
        <v>8.6524418205232129E-2</v>
      </c>
      <c r="M40" s="5">
        <f t="shared" si="4"/>
        <v>1.3878167269269295</v>
      </c>
      <c r="N40" s="42">
        <v>0.10063167201347201</v>
      </c>
      <c r="O40" s="37">
        <v>114.393579200159</v>
      </c>
      <c r="P40" s="5">
        <v>111</v>
      </c>
      <c r="Q40" s="42">
        <v>0.393529418747052</v>
      </c>
    </row>
    <row r="41" spans="1:17" ht="14" customHeight="1">
      <c r="A41" s="40" t="s">
        <v>571</v>
      </c>
      <c r="B41" s="5" t="s">
        <v>568</v>
      </c>
      <c r="C41" s="42" t="s">
        <v>1005</v>
      </c>
      <c r="D41" s="40"/>
      <c r="E41" s="5" t="s">
        <v>8</v>
      </c>
      <c r="F41" s="5">
        <v>114</v>
      </c>
      <c r="G41" s="5">
        <v>1.6225539965694999</v>
      </c>
      <c r="H41" s="5">
        <v>0.55796574740716198</v>
      </c>
      <c r="I41" s="5">
        <f t="shared" si="0"/>
        <v>0.5289411316514625</v>
      </c>
      <c r="J41" s="5">
        <f t="shared" si="1"/>
        <v>2.7161668614875376</v>
      </c>
      <c r="K41" s="5">
        <f t="shared" si="2"/>
        <v>5.0660123863345659</v>
      </c>
      <c r="L41" s="5">
        <f t="shared" si="3"/>
        <v>1.6971343150578757</v>
      </c>
      <c r="M41" s="5">
        <f t="shared" si="4"/>
        <v>158.54086546041989</v>
      </c>
      <c r="N41" s="42">
        <v>3.6377001214818101E-3</v>
      </c>
      <c r="O41" s="37"/>
      <c r="P41" s="5"/>
      <c r="Q41" s="42"/>
    </row>
    <row r="42" spans="1:17" ht="14" customHeight="1">
      <c r="A42" s="40" t="s">
        <v>571</v>
      </c>
      <c r="B42" s="5" t="s">
        <v>568</v>
      </c>
      <c r="C42" s="42" t="s">
        <v>1005</v>
      </c>
      <c r="D42" s="40" t="s">
        <v>5</v>
      </c>
      <c r="E42" s="5" t="s">
        <v>6</v>
      </c>
      <c r="F42" s="5">
        <v>114</v>
      </c>
      <c r="G42" s="5">
        <v>2.11770187667903E-2</v>
      </c>
      <c r="H42" s="5">
        <v>0.14430018491541899</v>
      </c>
      <c r="I42" s="5">
        <f t="shared" si="0"/>
        <v>-0.26165134366743092</v>
      </c>
      <c r="J42" s="5">
        <f t="shared" si="1"/>
        <v>0.3040053812010115</v>
      </c>
      <c r="K42" s="5">
        <f t="shared" si="2"/>
        <v>1.0214028431069979</v>
      </c>
      <c r="L42" s="5">
        <f t="shared" si="3"/>
        <v>0.76977936537576575</v>
      </c>
      <c r="M42" s="5">
        <f t="shared" si="4"/>
        <v>2.7770878511801147</v>
      </c>
      <c r="N42" s="42">
        <v>0.88332406391847995</v>
      </c>
      <c r="O42" s="37"/>
      <c r="P42" s="5"/>
      <c r="Q42" s="42"/>
    </row>
    <row r="43" spans="1:17" ht="14" customHeight="1">
      <c r="A43" s="40" t="s">
        <v>571</v>
      </c>
      <c r="B43" s="5" t="s">
        <v>568</v>
      </c>
      <c r="C43" s="42" t="s">
        <v>1005</v>
      </c>
      <c r="D43" s="40"/>
      <c r="E43" s="5" t="s">
        <v>7</v>
      </c>
      <c r="F43" s="5">
        <v>114</v>
      </c>
      <c r="G43" s="5">
        <v>-0.98733008727795701</v>
      </c>
      <c r="H43" s="5">
        <v>0.46607983256883401</v>
      </c>
      <c r="I43" s="5">
        <f t="shared" si="0"/>
        <v>-1.9008465591128716</v>
      </c>
      <c r="J43" s="5">
        <f t="shared" si="1"/>
        <v>-7.3813615443042324E-2</v>
      </c>
      <c r="K43" s="5">
        <f t="shared" si="2"/>
        <v>0.37257009391601525</v>
      </c>
      <c r="L43" s="5">
        <f t="shared" si="3"/>
        <v>0.1494420541250096</v>
      </c>
      <c r="M43" s="5">
        <f t="shared" si="4"/>
        <v>1.4514602141079578</v>
      </c>
      <c r="N43" s="42">
        <v>3.4143644233498603E-2</v>
      </c>
      <c r="O43" s="37"/>
      <c r="P43" s="5"/>
      <c r="Q43" s="42"/>
    </row>
    <row r="44" spans="1:17" ht="14" customHeight="1" thickBot="1">
      <c r="A44" s="52" t="s">
        <v>571</v>
      </c>
      <c r="B44" s="7" t="s">
        <v>568</v>
      </c>
      <c r="C44" s="53" t="s">
        <v>1005</v>
      </c>
      <c r="D44" s="52"/>
      <c r="E44" s="7" t="s">
        <v>8</v>
      </c>
      <c r="F44" s="7">
        <v>114</v>
      </c>
      <c r="G44" s="7">
        <v>1.4371125389324599</v>
      </c>
      <c r="H44" s="7">
        <v>0.38234528335683099</v>
      </c>
      <c r="I44" s="7">
        <f t="shared" si="0"/>
        <v>0.68771578355307117</v>
      </c>
      <c r="J44" s="7">
        <f t="shared" si="1"/>
        <v>2.1865092943118487</v>
      </c>
      <c r="K44" s="7">
        <f t="shared" si="2"/>
        <v>4.2085263001053717</v>
      </c>
      <c r="L44" s="7">
        <f t="shared" si="3"/>
        <v>1.9891666527232703</v>
      </c>
      <c r="M44" s="7">
        <f t="shared" si="4"/>
        <v>67.257349590755496</v>
      </c>
      <c r="N44" s="53">
        <v>1.70813972584326E-4</v>
      </c>
      <c r="O44" s="89" t="s">
        <v>5</v>
      </c>
      <c r="P44" s="86" t="s">
        <v>912</v>
      </c>
      <c r="Q44" s="53">
        <v>0.25296343332564902</v>
      </c>
    </row>
    <row r="45" spans="1:17" ht="14" customHeight="1">
      <c r="A45" s="40" t="s">
        <v>572</v>
      </c>
      <c r="B45" s="5" t="s">
        <v>568</v>
      </c>
      <c r="C45" s="42" t="s">
        <v>1012</v>
      </c>
      <c r="D45" s="40" t="s">
        <v>2</v>
      </c>
      <c r="E45" s="5" t="s">
        <v>6</v>
      </c>
      <c r="F45" s="5">
        <v>114</v>
      </c>
      <c r="G45" s="5">
        <v>-0.308624484043515</v>
      </c>
      <c r="H45" s="5">
        <v>0.20884002082403899</v>
      </c>
      <c r="I45" s="5">
        <f t="shared" si="0"/>
        <v>-0.71795092485863143</v>
      </c>
      <c r="J45" s="5">
        <f t="shared" si="1"/>
        <v>0.10070195677160143</v>
      </c>
      <c r="K45" s="5">
        <f t="shared" si="2"/>
        <v>0.73445651839106785</v>
      </c>
      <c r="L45" s="5">
        <f t="shared" si="3"/>
        <v>0.48775067047150483</v>
      </c>
      <c r="M45" s="5">
        <f t="shared" si="4"/>
        <v>2.0843488793373166</v>
      </c>
      <c r="N45" s="42">
        <v>0.13946041934084599</v>
      </c>
      <c r="O45" s="69"/>
      <c r="P45" s="6"/>
      <c r="Q45" s="51"/>
    </row>
    <row r="46" spans="1:17" ht="14" customHeight="1">
      <c r="A46" s="40" t="s">
        <v>572</v>
      </c>
      <c r="B46" s="5" t="s">
        <v>568</v>
      </c>
      <c r="C46" s="42" t="s">
        <v>1012</v>
      </c>
      <c r="D46" s="40"/>
      <c r="E46" s="5" t="s">
        <v>7</v>
      </c>
      <c r="F46" s="5">
        <v>114</v>
      </c>
      <c r="G46" s="5">
        <v>-0.90664658656996799</v>
      </c>
      <c r="H46" s="5">
        <v>0.66827132624906405</v>
      </c>
      <c r="I46" s="5">
        <f t="shared" si="0"/>
        <v>-2.2164583860181333</v>
      </c>
      <c r="J46" s="5">
        <f t="shared" si="1"/>
        <v>0.40316521287819751</v>
      </c>
      <c r="K46" s="5">
        <f t="shared" si="2"/>
        <v>0.40387631997369627</v>
      </c>
      <c r="L46" s="5">
        <f t="shared" si="3"/>
        <v>0.10899444231179217</v>
      </c>
      <c r="M46" s="5">
        <f t="shared" si="4"/>
        <v>1.4976187099818743</v>
      </c>
      <c r="N46" s="42">
        <v>0.17487518342180899</v>
      </c>
      <c r="O46" s="37">
        <v>111.48813198387001</v>
      </c>
      <c r="P46" s="5">
        <v>111</v>
      </c>
      <c r="Q46" s="42">
        <v>0.46912880129333201</v>
      </c>
    </row>
    <row r="47" spans="1:17" ht="14" customHeight="1">
      <c r="A47" s="40" t="s">
        <v>572</v>
      </c>
      <c r="B47" s="5" t="s">
        <v>568</v>
      </c>
      <c r="C47" s="42" t="s">
        <v>1012</v>
      </c>
      <c r="D47" s="40"/>
      <c r="E47" s="5" t="s">
        <v>8</v>
      </c>
      <c r="F47" s="5">
        <v>114</v>
      </c>
      <c r="G47" s="5">
        <v>1.6848247231967499</v>
      </c>
      <c r="H47" s="5">
        <v>0.54958152226853196</v>
      </c>
      <c r="I47" s="5">
        <f t="shared" si="0"/>
        <v>0.60764493955042731</v>
      </c>
      <c r="J47" s="5">
        <f t="shared" si="1"/>
        <v>2.7620045068430725</v>
      </c>
      <c r="K47" s="5">
        <f t="shared" si="2"/>
        <v>5.3915058436168879</v>
      </c>
      <c r="L47" s="5">
        <f t="shared" si="3"/>
        <v>1.8361021713812651</v>
      </c>
      <c r="M47" s="5">
        <f t="shared" si="4"/>
        <v>219.53372022664905</v>
      </c>
      <c r="N47" s="42">
        <v>2.1719722920428598E-3</v>
      </c>
      <c r="O47" s="37"/>
      <c r="P47" s="5"/>
      <c r="Q47" s="42"/>
    </row>
    <row r="48" spans="1:17" ht="14" customHeight="1">
      <c r="A48" s="40" t="s">
        <v>572</v>
      </c>
      <c r="B48" s="5" t="s">
        <v>568</v>
      </c>
      <c r="C48" s="42" t="s">
        <v>1012</v>
      </c>
      <c r="D48" s="40" t="s">
        <v>3</v>
      </c>
      <c r="E48" s="5" t="s">
        <v>6</v>
      </c>
      <c r="F48" s="5">
        <v>114</v>
      </c>
      <c r="G48" s="5">
        <v>-0.41897644603559298</v>
      </c>
      <c r="H48" s="5">
        <v>0.29006464595895698</v>
      </c>
      <c r="I48" s="5">
        <f t="shared" si="0"/>
        <v>-0.98750315211514872</v>
      </c>
      <c r="J48" s="5">
        <f t="shared" si="1"/>
        <v>0.14955026004396271</v>
      </c>
      <c r="K48" s="5">
        <f t="shared" si="2"/>
        <v>0.65771968699146766</v>
      </c>
      <c r="L48" s="5">
        <f t="shared" si="3"/>
        <v>0.37250562071255233</v>
      </c>
      <c r="M48" s="5">
        <f t="shared" si="4"/>
        <v>1.9303854287448303</v>
      </c>
      <c r="N48" s="42">
        <v>0.14861963725041799</v>
      </c>
      <c r="O48" s="37"/>
      <c r="P48" s="5"/>
      <c r="Q48" s="42"/>
    </row>
    <row r="49" spans="1:17" ht="14" customHeight="1">
      <c r="A49" s="40" t="s">
        <v>572</v>
      </c>
      <c r="B49" s="5" t="s">
        <v>568</v>
      </c>
      <c r="C49" s="42" t="s">
        <v>1012</v>
      </c>
      <c r="D49" s="40"/>
      <c r="E49" s="5" t="s">
        <v>7</v>
      </c>
      <c r="F49" s="5">
        <v>114</v>
      </c>
      <c r="G49" s="5">
        <v>-0.88198226939792701</v>
      </c>
      <c r="H49" s="5">
        <v>0.67187860375523101</v>
      </c>
      <c r="I49" s="5">
        <f t="shared" si="0"/>
        <v>-2.1988643327581796</v>
      </c>
      <c r="J49" s="5">
        <f t="shared" si="1"/>
        <v>0.4348997939623257</v>
      </c>
      <c r="K49" s="5">
        <f t="shared" si="2"/>
        <v>0.41396151459309383</v>
      </c>
      <c r="L49" s="5">
        <f t="shared" si="3"/>
        <v>0.11092906536027049</v>
      </c>
      <c r="M49" s="5">
        <f t="shared" si="4"/>
        <v>1.5127989050826276</v>
      </c>
      <c r="N49" s="42">
        <v>0.189280432061017</v>
      </c>
      <c r="O49" s="37">
        <v>111.182313724414</v>
      </c>
      <c r="P49" s="5">
        <v>110</v>
      </c>
      <c r="Q49" s="42">
        <v>0.45051754336625999</v>
      </c>
    </row>
    <row r="50" spans="1:17" ht="14" customHeight="1">
      <c r="A50" s="40" t="s">
        <v>572</v>
      </c>
      <c r="B50" s="5" t="s">
        <v>568</v>
      </c>
      <c r="C50" s="42" t="s">
        <v>1012</v>
      </c>
      <c r="D50" s="40"/>
      <c r="E50" s="5" t="s">
        <v>8</v>
      </c>
      <c r="F50" s="5">
        <v>114</v>
      </c>
      <c r="G50" s="5">
        <v>1.6325349107045499</v>
      </c>
      <c r="H50" s="5">
        <v>0.55945187776902305</v>
      </c>
      <c r="I50" s="5">
        <f t="shared" si="0"/>
        <v>0.53600923027726477</v>
      </c>
      <c r="J50" s="5">
        <f t="shared" si="1"/>
        <v>2.7290605911318351</v>
      </c>
      <c r="K50" s="5">
        <f t="shared" si="2"/>
        <v>5.1168289972285192</v>
      </c>
      <c r="L50" s="5">
        <f t="shared" si="3"/>
        <v>1.7091723205668361</v>
      </c>
      <c r="M50" s="5">
        <f t="shared" si="4"/>
        <v>166.8055891119235</v>
      </c>
      <c r="N50" s="42">
        <v>3.5217464713952701E-3</v>
      </c>
      <c r="O50" s="37"/>
      <c r="P50" s="5"/>
      <c r="Q50" s="42"/>
    </row>
    <row r="51" spans="1:17" ht="14" customHeight="1">
      <c r="A51" s="40" t="s">
        <v>572</v>
      </c>
      <c r="B51" s="5" t="s">
        <v>568</v>
      </c>
      <c r="C51" s="42" t="s">
        <v>1012</v>
      </c>
      <c r="D51" s="40"/>
      <c r="E51" s="5" t="s">
        <v>1000</v>
      </c>
      <c r="F51" s="5">
        <v>114</v>
      </c>
      <c r="G51" s="5">
        <v>3.9947051973342404E-3</v>
      </c>
      <c r="H51" s="5">
        <v>7.2623059259852999E-3</v>
      </c>
      <c r="I51" s="5">
        <f t="shared" si="0"/>
        <v>-1.0239414417596947E-2</v>
      </c>
      <c r="J51" s="5">
        <f t="shared" si="1"/>
        <v>1.8228824812265426E-2</v>
      </c>
      <c r="K51" s="5">
        <f t="shared" si="2"/>
        <v>1.0040026946671241</v>
      </c>
      <c r="L51" s="5">
        <f t="shared" si="3"/>
        <v>0.98981282991702835</v>
      </c>
      <c r="M51" s="5">
        <f t="shared" si="4"/>
        <v>2.7291840852842553</v>
      </c>
      <c r="N51" s="42">
        <v>0.58227810769259203</v>
      </c>
      <c r="O51" s="37"/>
      <c r="P51" s="5"/>
      <c r="Q51" s="42"/>
    </row>
    <row r="52" spans="1:17" ht="14" customHeight="1">
      <c r="A52" s="40" t="s">
        <v>572</v>
      </c>
      <c r="B52" s="5" t="s">
        <v>568</v>
      </c>
      <c r="C52" s="42" t="s">
        <v>1012</v>
      </c>
      <c r="D52" s="40" t="s">
        <v>4</v>
      </c>
      <c r="E52" s="5" t="s">
        <v>6</v>
      </c>
      <c r="F52" s="5">
        <v>114</v>
      </c>
      <c r="G52" s="5">
        <v>-0.43411741842844198</v>
      </c>
      <c r="H52" s="5">
        <v>0.28796501955404402</v>
      </c>
      <c r="I52" s="5">
        <f t="shared" si="0"/>
        <v>-0.9985288567543682</v>
      </c>
      <c r="J52" s="5">
        <f t="shared" si="1"/>
        <v>0.13029401989748424</v>
      </c>
      <c r="K52" s="5">
        <f t="shared" si="2"/>
        <v>0.6478361831127798</v>
      </c>
      <c r="L52" s="5">
        <f t="shared" si="3"/>
        <v>0.36842104281564819</v>
      </c>
      <c r="M52" s="5">
        <f t="shared" si="4"/>
        <v>1.9114004305674361</v>
      </c>
      <c r="N52" s="42">
        <v>0.131673514888107</v>
      </c>
      <c r="O52" s="37"/>
      <c r="P52" s="5"/>
      <c r="Q52" s="42"/>
    </row>
    <row r="53" spans="1:17" ht="14" customHeight="1">
      <c r="A53" s="40" t="s">
        <v>572</v>
      </c>
      <c r="B53" s="5" t="s">
        <v>568</v>
      </c>
      <c r="C53" s="42" t="s">
        <v>1012</v>
      </c>
      <c r="D53" s="40"/>
      <c r="E53" s="5" t="s">
        <v>7</v>
      </c>
      <c r="F53" s="5">
        <v>114</v>
      </c>
      <c r="G53" s="5">
        <v>-0.47748341826524299</v>
      </c>
      <c r="H53" s="5">
        <v>0.94470093022951895</v>
      </c>
      <c r="I53" s="5">
        <f t="shared" si="0"/>
        <v>-2.3290972415151003</v>
      </c>
      <c r="J53" s="5">
        <f t="shared" si="1"/>
        <v>1.3741304049846141</v>
      </c>
      <c r="K53" s="5">
        <f t="shared" si="2"/>
        <v>0.62034257186688113</v>
      </c>
      <c r="L53" s="5">
        <f t="shared" si="3"/>
        <v>9.7383621309393362E-2</v>
      </c>
      <c r="M53" s="5">
        <f t="shared" si="4"/>
        <v>1.8595649673861918</v>
      </c>
      <c r="N53" s="42">
        <v>0.61325445361332498</v>
      </c>
      <c r="O53" s="37">
        <v>111.48813198387001</v>
      </c>
      <c r="P53" s="5">
        <v>111</v>
      </c>
      <c r="Q53" s="42">
        <v>0.46912880129333201</v>
      </c>
    </row>
    <row r="54" spans="1:17" ht="14" customHeight="1">
      <c r="A54" s="40" t="s">
        <v>572</v>
      </c>
      <c r="B54" s="5" t="s">
        <v>568</v>
      </c>
      <c r="C54" s="42" t="s">
        <v>1012</v>
      </c>
      <c r="D54" s="40"/>
      <c r="E54" s="5" t="s">
        <v>8</v>
      </c>
      <c r="F54" s="5">
        <v>114</v>
      </c>
      <c r="G54" s="5">
        <v>1.36861309940123</v>
      </c>
      <c r="H54" s="5">
        <v>0.81044211033858804</v>
      </c>
      <c r="I54" s="5">
        <f t="shared" si="0"/>
        <v>-0.21985343686240255</v>
      </c>
      <c r="J54" s="5">
        <f t="shared" si="1"/>
        <v>2.9570796356648623</v>
      </c>
      <c r="K54" s="5">
        <f t="shared" si="2"/>
        <v>3.9298965382957336</v>
      </c>
      <c r="L54" s="5">
        <f t="shared" si="3"/>
        <v>0.8026364262552641</v>
      </c>
      <c r="M54" s="5">
        <f t="shared" si="4"/>
        <v>50.901711018985722</v>
      </c>
      <c r="N54" s="42">
        <v>9.1272320621647404E-2</v>
      </c>
      <c r="O54" s="37"/>
      <c r="P54" s="5"/>
      <c r="Q54" s="42"/>
    </row>
    <row r="55" spans="1:17" ht="14" customHeight="1">
      <c r="A55" s="40" t="s">
        <v>572</v>
      </c>
      <c r="B55" s="5" t="s">
        <v>568</v>
      </c>
      <c r="C55" s="42" t="s">
        <v>1012</v>
      </c>
      <c r="D55" s="40" t="s">
        <v>5</v>
      </c>
      <c r="E55" s="5" t="s">
        <v>6</v>
      </c>
      <c r="F55" s="5">
        <v>113</v>
      </c>
      <c r="G55" s="5">
        <v>-0.35129099388935903</v>
      </c>
      <c r="H55" s="5">
        <v>0.208749182577251</v>
      </c>
      <c r="I55" s="5">
        <f t="shared" si="0"/>
        <v>-0.76043939174077102</v>
      </c>
      <c r="J55" s="5">
        <f t="shared" si="1"/>
        <v>5.7857403962052911E-2</v>
      </c>
      <c r="K55" s="5">
        <f t="shared" si="2"/>
        <v>0.70377892868792236</v>
      </c>
      <c r="L55" s="5">
        <f t="shared" si="3"/>
        <v>0.46746098338286696</v>
      </c>
      <c r="M55" s="5">
        <f t="shared" si="4"/>
        <v>2.0213769319744519</v>
      </c>
      <c r="N55" s="42">
        <v>9.2406515013456397E-2</v>
      </c>
      <c r="O55" s="37"/>
      <c r="P55" s="5"/>
      <c r="Q55" s="42"/>
    </row>
    <row r="56" spans="1:17" ht="14" customHeight="1">
      <c r="A56" s="40" t="s">
        <v>572</v>
      </c>
      <c r="B56" s="5" t="s">
        <v>568</v>
      </c>
      <c r="C56" s="42" t="s">
        <v>1012</v>
      </c>
      <c r="D56" s="40"/>
      <c r="E56" s="5" t="s">
        <v>7</v>
      </c>
      <c r="F56" s="5">
        <v>113</v>
      </c>
      <c r="G56" s="5">
        <v>-0.68614142000795997</v>
      </c>
      <c r="H56" s="5">
        <v>0.66986449144166504</v>
      </c>
      <c r="I56" s="5">
        <f t="shared" si="0"/>
        <v>-1.9990758232336234</v>
      </c>
      <c r="J56" s="5">
        <f t="shared" si="1"/>
        <v>0.6267929832177036</v>
      </c>
      <c r="K56" s="5">
        <f t="shared" si="2"/>
        <v>0.50351517915043487</v>
      </c>
      <c r="L56" s="5">
        <f t="shared" si="3"/>
        <v>0.13546041477397447</v>
      </c>
      <c r="M56" s="5">
        <f t="shared" si="4"/>
        <v>1.6545270194810864</v>
      </c>
      <c r="N56" s="42">
        <v>0.305694146766192</v>
      </c>
      <c r="O56" s="37"/>
      <c r="P56" s="5"/>
      <c r="Q56" s="42"/>
    </row>
    <row r="57" spans="1:17" ht="14" customHeight="1" thickBot="1">
      <c r="A57" s="52" t="s">
        <v>572</v>
      </c>
      <c r="B57" s="7" t="s">
        <v>568</v>
      </c>
      <c r="C57" s="53" t="s">
        <v>1012</v>
      </c>
      <c r="D57" s="40"/>
      <c r="E57" s="5" t="s">
        <v>8</v>
      </c>
      <c r="F57" s="5">
        <v>113</v>
      </c>
      <c r="G57" s="5">
        <v>1.82558739019685</v>
      </c>
      <c r="H57" s="5">
        <v>0.54989360853025504</v>
      </c>
      <c r="I57" s="5">
        <f t="shared" si="0"/>
        <v>0.74779591747755014</v>
      </c>
      <c r="J57" s="5">
        <f t="shared" si="1"/>
        <v>2.9033788629161501</v>
      </c>
      <c r="K57" s="5">
        <f t="shared" si="2"/>
        <v>6.2064395503683372</v>
      </c>
      <c r="L57" s="5">
        <f t="shared" si="3"/>
        <v>2.1123391122718123</v>
      </c>
      <c r="M57" s="5">
        <f t="shared" si="4"/>
        <v>495.93236193935218</v>
      </c>
      <c r="N57" s="42">
        <v>9.0052279422440397E-4</v>
      </c>
      <c r="O57" s="89" t="s">
        <v>5</v>
      </c>
      <c r="P57" s="86" t="s">
        <v>912</v>
      </c>
      <c r="Q57" s="53">
        <v>0.29531408029162098</v>
      </c>
    </row>
    <row r="58" spans="1:17" ht="14" customHeight="1">
      <c r="A58" s="40" t="s">
        <v>573</v>
      </c>
      <c r="B58" s="5" t="s">
        <v>568</v>
      </c>
      <c r="C58" s="42" t="s">
        <v>1007</v>
      </c>
      <c r="D58" s="50" t="s">
        <v>2</v>
      </c>
      <c r="E58" s="6" t="s">
        <v>6</v>
      </c>
      <c r="F58" s="6">
        <v>114</v>
      </c>
      <c r="G58" s="6">
        <v>4.3651541662815497E-3</v>
      </c>
      <c r="H58" s="6">
        <v>9.5581299896625893E-2</v>
      </c>
      <c r="I58" s="6">
        <f t="shared" si="0"/>
        <v>-0.1829741936311052</v>
      </c>
      <c r="J58" s="6">
        <f t="shared" si="1"/>
        <v>0.19170450196366831</v>
      </c>
      <c r="K58" s="6">
        <f t="shared" si="2"/>
        <v>1.0043746953295607</v>
      </c>
      <c r="L58" s="6">
        <f t="shared" si="3"/>
        <v>0.83278964673662292</v>
      </c>
      <c r="M58" s="6">
        <f t="shared" si="4"/>
        <v>2.7301995324336881</v>
      </c>
      <c r="N58" s="51">
        <v>0.963573640629935</v>
      </c>
      <c r="O58" s="68"/>
      <c r="P58" s="6"/>
      <c r="Q58" s="51"/>
    </row>
    <row r="59" spans="1:17" ht="14" customHeight="1">
      <c r="A59" s="40" t="s">
        <v>573</v>
      </c>
      <c r="B59" s="5" t="s">
        <v>568</v>
      </c>
      <c r="C59" s="42" t="s">
        <v>1007</v>
      </c>
      <c r="D59" s="40"/>
      <c r="E59" s="5" t="s">
        <v>7</v>
      </c>
      <c r="F59" s="5">
        <v>114</v>
      </c>
      <c r="G59" s="5">
        <v>-0.53437733638151097</v>
      </c>
      <c r="H59" s="5">
        <v>0.30420923904561697</v>
      </c>
      <c r="I59" s="5">
        <f t="shared" si="0"/>
        <v>-1.1306274449109202</v>
      </c>
      <c r="J59" s="5">
        <f t="shared" si="1"/>
        <v>6.1872772147898325E-2</v>
      </c>
      <c r="K59" s="5">
        <f t="shared" si="2"/>
        <v>0.58603407866271651</v>
      </c>
      <c r="L59" s="5">
        <f t="shared" si="3"/>
        <v>0.32283063442317139</v>
      </c>
      <c r="M59" s="5">
        <f t="shared" si="4"/>
        <v>1.7968481075575053</v>
      </c>
      <c r="N59" s="42">
        <v>7.8984113882135804E-2</v>
      </c>
      <c r="O59" s="38">
        <v>127.34657991377701</v>
      </c>
      <c r="P59" s="5">
        <v>111</v>
      </c>
      <c r="Q59" s="42">
        <v>0.13748393492463401</v>
      </c>
    </row>
    <row r="60" spans="1:17" ht="14" customHeight="1">
      <c r="A60" s="40" t="s">
        <v>573</v>
      </c>
      <c r="B60" s="5" t="s">
        <v>568</v>
      </c>
      <c r="C60" s="42" t="s">
        <v>1007</v>
      </c>
      <c r="D60" s="40"/>
      <c r="E60" s="5" t="s">
        <v>8</v>
      </c>
      <c r="F60" s="5">
        <v>114</v>
      </c>
      <c r="G60" s="5">
        <v>1.35410230565903</v>
      </c>
      <c r="H60" s="5">
        <v>0.248571330117836</v>
      </c>
      <c r="I60" s="5">
        <f t="shared" si="0"/>
        <v>0.86690249862807145</v>
      </c>
      <c r="J60" s="5">
        <f t="shared" si="1"/>
        <v>1.8413021126899887</v>
      </c>
      <c r="K60" s="5">
        <f t="shared" si="2"/>
        <v>3.8732823718476572</v>
      </c>
      <c r="L60" s="5">
        <f t="shared" si="3"/>
        <v>2.3795288326928818</v>
      </c>
      <c r="M60" s="5">
        <f t="shared" si="4"/>
        <v>48.100009366799711</v>
      </c>
      <c r="N60" s="41">
        <v>5.1071183877922899E-8</v>
      </c>
      <c r="O60" s="38"/>
      <c r="P60" s="5"/>
      <c r="Q60" s="42"/>
    </row>
    <row r="61" spans="1:17" ht="14" customHeight="1">
      <c r="A61" s="40" t="s">
        <v>573</v>
      </c>
      <c r="B61" s="5" t="s">
        <v>568</v>
      </c>
      <c r="C61" s="42" t="s">
        <v>1007</v>
      </c>
      <c r="D61" s="40" t="s">
        <v>3</v>
      </c>
      <c r="E61" s="5" t="s">
        <v>6</v>
      </c>
      <c r="F61" s="5">
        <v>114</v>
      </c>
      <c r="G61" s="5">
        <v>2.00877502306121E-2</v>
      </c>
      <c r="H61" s="5">
        <v>0.13214320752802</v>
      </c>
      <c r="I61" s="5">
        <f t="shared" si="0"/>
        <v>-0.23891293652430712</v>
      </c>
      <c r="J61" s="5">
        <f t="shared" si="1"/>
        <v>0.27908843698553132</v>
      </c>
      <c r="K61" s="5">
        <f t="shared" si="2"/>
        <v>1.0202908668575565</v>
      </c>
      <c r="L61" s="5">
        <f t="shared" si="3"/>
        <v>0.78748344043356777</v>
      </c>
      <c r="M61" s="5">
        <f t="shared" si="4"/>
        <v>2.7740015117330907</v>
      </c>
      <c r="N61" s="42">
        <v>0.87917510164595003</v>
      </c>
      <c r="O61" s="38"/>
      <c r="P61" s="5"/>
      <c r="Q61" s="42"/>
    </row>
    <row r="62" spans="1:17" ht="14" customHeight="1">
      <c r="A62" s="40" t="s">
        <v>573</v>
      </c>
      <c r="B62" s="5" t="s">
        <v>568</v>
      </c>
      <c r="C62" s="42" t="s">
        <v>1007</v>
      </c>
      <c r="D62" s="40"/>
      <c r="E62" s="5" t="s">
        <v>7</v>
      </c>
      <c r="F62" s="5">
        <v>114</v>
      </c>
      <c r="G62" s="5">
        <v>-0.53766701404676598</v>
      </c>
      <c r="H62" s="5">
        <v>0.30613737497284599</v>
      </c>
      <c r="I62" s="5">
        <f t="shared" si="0"/>
        <v>-1.1376962689935441</v>
      </c>
      <c r="J62" s="5">
        <f t="shared" si="1"/>
        <v>6.2362240900012189E-2</v>
      </c>
      <c r="K62" s="5">
        <f t="shared" si="2"/>
        <v>0.58410938299299109</v>
      </c>
      <c r="L62" s="5">
        <f t="shared" si="3"/>
        <v>0.32055664813339935</v>
      </c>
      <c r="M62" s="5">
        <f t="shared" si="4"/>
        <v>1.7933930478215836</v>
      </c>
      <c r="N62" s="42">
        <v>7.9038344333060506E-2</v>
      </c>
      <c r="O62" s="38">
        <v>127.311881655045</v>
      </c>
      <c r="P62" s="5">
        <v>110</v>
      </c>
      <c r="Q62" s="42">
        <v>0.123960635344552</v>
      </c>
    </row>
    <row r="63" spans="1:17" ht="14" customHeight="1">
      <c r="A63" s="40" t="s">
        <v>573</v>
      </c>
      <c r="B63" s="5" t="s">
        <v>568</v>
      </c>
      <c r="C63" s="42" t="s">
        <v>1007</v>
      </c>
      <c r="D63" s="40"/>
      <c r="E63" s="5" t="s">
        <v>8</v>
      </c>
      <c r="F63" s="5">
        <v>114</v>
      </c>
      <c r="G63" s="5">
        <v>1.3616869599249599</v>
      </c>
      <c r="H63" s="5">
        <v>0.25347834283602699</v>
      </c>
      <c r="I63" s="5">
        <f t="shared" si="0"/>
        <v>0.86486940796634704</v>
      </c>
      <c r="J63" s="5">
        <f t="shared" si="1"/>
        <v>1.8585045118835728</v>
      </c>
      <c r="K63" s="5">
        <f t="shared" si="2"/>
        <v>3.9027715708333068</v>
      </c>
      <c r="L63" s="5">
        <f t="shared" si="3"/>
        <v>2.3746959493535331</v>
      </c>
      <c r="M63" s="5">
        <f t="shared" si="4"/>
        <v>49.53956141303096</v>
      </c>
      <c r="N63" s="41">
        <v>7.7865889954542205E-8</v>
      </c>
      <c r="O63" s="38"/>
      <c r="P63" s="5"/>
      <c r="Q63" s="42"/>
    </row>
    <row r="64" spans="1:17" ht="14" customHeight="1">
      <c r="A64" s="40" t="s">
        <v>573</v>
      </c>
      <c r="B64" s="5" t="s">
        <v>568</v>
      </c>
      <c r="C64" s="42" t="s">
        <v>1007</v>
      </c>
      <c r="D64" s="40"/>
      <c r="E64" s="5" t="s">
        <v>1000</v>
      </c>
      <c r="F64" s="5">
        <v>114</v>
      </c>
      <c r="G64" s="5">
        <v>-5.6520913456798805E-4</v>
      </c>
      <c r="H64" s="5">
        <v>3.26432549855947E-3</v>
      </c>
      <c r="I64" s="5">
        <f t="shared" si="0"/>
        <v>-6.9632871117445497E-3</v>
      </c>
      <c r="J64" s="5">
        <f t="shared" si="1"/>
        <v>5.8328688426085729E-3</v>
      </c>
      <c r="K64" s="5">
        <f t="shared" si="2"/>
        <v>0.99943495056602538</v>
      </c>
      <c r="L64" s="5">
        <f t="shared" si="3"/>
        <v>0.99306090039786876</v>
      </c>
      <c r="M64" s="5">
        <f t="shared" si="4"/>
        <v>2.7167462987164526</v>
      </c>
      <c r="N64" s="42">
        <v>0.86253564921029302</v>
      </c>
      <c r="O64" s="38"/>
      <c r="P64" s="5"/>
      <c r="Q64" s="42"/>
    </row>
    <row r="65" spans="1:17" ht="14" customHeight="1">
      <c r="A65" s="40" t="s">
        <v>573</v>
      </c>
      <c r="B65" s="5" t="s">
        <v>568</v>
      </c>
      <c r="C65" s="42" t="s">
        <v>1007</v>
      </c>
      <c r="D65" s="40" t="s">
        <v>4</v>
      </c>
      <c r="E65" s="5" t="s">
        <v>6</v>
      </c>
      <c r="F65" s="5">
        <v>114</v>
      </c>
      <c r="G65" s="5">
        <v>-0.10706822521883699</v>
      </c>
      <c r="H65" s="5">
        <v>0.13089308064776001</v>
      </c>
      <c r="I65" s="5">
        <f t="shared" si="0"/>
        <v>-0.36361866328844661</v>
      </c>
      <c r="J65" s="5">
        <f t="shared" si="1"/>
        <v>0.14948221285077259</v>
      </c>
      <c r="K65" s="5">
        <f t="shared" si="2"/>
        <v>0.89846437297076254</v>
      </c>
      <c r="L65" s="5">
        <f t="shared" si="3"/>
        <v>0.69515623279715955</v>
      </c>
      <c r="M65" s="5">
        <f t="shared" si="4"/>
        <v>2.4558289767113584</v>
      </c>
      <c r="N65" s="42">
        <v>0.41336728520541399</v>
      </c>
      <c r="O65" s="38"/>
      <c r="P65" s="5"/>
      <c r="Q65" s="42"/>
    </row>
    <row r="66" spans="1:17" ht="14" customHeight="1">
      <c r="A66" s="40" t="s">
        <v>573</v>
      </c>
      <c r="B66" s="5" t="s">
        <v>568</v>
      </c>
      <c r="C66" s="42" t="s">
        <v>1007</v>
      </c>
      <c r="D66" s="40"/>
      <c r="E66" s="5" t="s">
        <v>7</v>
      </c>
      <c r="F66" s="5">
        <v>114</v>
      </c>
      <c r="G66" s="5">
        <v>-0.24243614446196901</v>
      </c>
      <c r="H66" s="5">
        <v>0.42705369367014401</v>
      </c>
      <c r="I66" s="5">
        <f t="shared" si="0"/>
        <v>-1.0794613840554512</v>
      </c>
      <c r="J66" s="5">
        <f t="shared" si="1"/>
        <v>0.59458909513151326</v>
      </c>
      <c r="K66" s="5">
        <f t="shared" si="2"/>
        <v>0.78471385430427643</v>
      </c>
      <c r="L66" s="5">
        <f t="shared" si="3"/>
        <v>0.33977848647813674</v>
      </c>
      <c r="M66" s="5">
        <f t="shared" si="4"/>
        <v>2.1917796826717275</v>
      </c>
      <c r="N66" s="42">
        <v>0.57024224972659099</v>
      </c>
      <c r="O66" s="38">
        <v>127.34657991377701</v>
      </c>
      <c r="P66" s="5">
        <v>111</v>
      </c>
      <c r="Q66" s="42">
        <v>0.13748393492463401</v>
      </c>
    </row>
    <row r="67" spans="1:17" ht="14" customHeight="1">
      <c r="A67" s="40" t="s">
        <v>573</v>
      </c>
      <c r="B67" s="5" t="s">
        <v>568</v>
      </c>
      <c r="C67" s="42" t="s">
        <v>1007</v>
      </c>
      <c r="D67" s="40"/>
      <c r="E67" s="5" t="s">
        <v>8</v>
      </c>
      <c r="F67" s="5">
        <v>114</v>
      </c>
      <c r="G67" s="5">
        <v>1.6087123754836199</v>
      </c>
      <c r="H67" s="5">
        <v>0.34774459790004703</v>
      </c>
      <c r="I67" s="5">
        <f t="shared" si="0"/>
        <v>0.92713296359952768</v>
      </c>
      <c r="J67" s="5">
        <f t="shared" si="1"/>
        <v>2.2902917873677122</v>
      </c>
      <c r="K67" s="5">
        <f t="shared" si="2"/>
        <v>4.9963736309390505</v>
      </c>
      <c r="L67" s="5">
        <f t="shared" si="3"/>
        <v>2.5272530543035092</v>
      </c>
      <c r="M67" s="5">
        <f t="shared" si="4"/>
        <v>147.87593289315652</v>
      </c>
      <c r="N67" s="41">
        <v>3.7255809916919299E-6</v>
      </c>
      <c r="O67" s="38"/>
      <c r="P67" s="5"/>
      <c r="Q67" s="42"/>
    </row>
    <row r="68" spans="1:17" ht="14" customHeight="1">
      <c r="A68" s="40" t="s">
        <v>573</v>
      </c>
      <c r="B68" s="5" t="s">
        <v>568</v>
      </c>
      <c r="C68" s="42" t="s">
        <v>1007</v>
      </c>
      <c r="D68" s="40" t="s">
        <v>5</v>
      </c>
      <c r="E68" s="5" t="s">
        <v>6</v>
      </c>
      <c r="F68" s="5">
        <v>111</v>
      </c>
      <c r="G68" s="5">
        <v>2.05790050789008E-2</v>
      </c>
      <c r="H68" s="5">
        <v>8.9365236159906394E-2</v>
      </c>
      <c r="I68" s="5">
        <f t="shared" si="0"/>
        <v>-0.15457685779451574</v>
      </c>
      <c r="J68" s="5">
        <f t="shared" si="1"/>
        <v>0.19573486795231732</v>
      </c>
      <c r="K68" s="5">
        <f t="shared" si="2"/>
        <v>1.0207922128268014</v>
      </c>
      <c r="L68" s="5">
        <f t="shared" si="3"/>
        <v>0.8567776395717196</v>
      </c>
      <c r="M68" s="5">
        <f t="shared" si="4"/>
        <v>2.7753925948875064</v>
      </c>
      <c r="N68" s="42">
        <v>0.81787438768847198</v>
      </c>
      <c r="O68" s="38"/>
      <c r="P68" s="5"/>
      <c r="Q68" s="42"/>
    </row>
    <row r="69" spans="1:17" ht="14" customHeight="1">
      <c r="A69" s="40" t="s">
        <v>573</v>
      </c>
      <c r="B69" s="5" t="s">
        <v>568</v>
      </c>
      <c r="C69" s="42" t="s">
        <v>1007</v>
      </c>
      <c r="D69" s="40"/>
      <c r="E69" s="5" t="s">
        <v>7</v>
      </c>
      <c r="F69" s="5">
        <v>111</v>
      </c>
      <c r="G69" s="5">
        <v>-0.24142427131810201</v>
      </c>
      <c r="H69" s="5">
        <v>0.29169767037657401</v>
      </c>
      <c r="I69" s="5">
        <f t="shared" si="0"/>
        <v>-0.81315170525618696</v>
      </c>
      <c r="J69" s="5">
        <f t="shared" si="1"/>
        <v>0.33030316261998299</v>
      </c>
      <c r="K69" s="5">
        <f t="shared" si="2"/>
        <v>0.78550828704386011</v>
      </c>
      <c r="L69" s="5">
        <f t="shared" si="3"/>
        <v>0.44345821184033485</v>
      </c>
      <c r="M69" s="5">
        <f t="shared" si="4"/>
        <v>2.1935215960344854</v>
      </c>
      <c r="N69" s="42">
        <v>0.40786739450179299</v>
      </c>
      <c r="O69" s="38"/>
      <c r="P69" s="5"/>
      <c r="Q69" s="42"/>
    </row>
    <row r="70" spans="1:17" ht="14" customHeight="1" thickBot="1">
      <c r="A70" s="52" t="s">
        <v>573</v>
      </c>
      <c r="B70" s="7" t="s">
        <v>568</v>
      </c>
      <c r="C70" s="53" t="s">
        <v>1007</v>
      </c>
      <c r="D70" s="52"/>
      <c r="E70" s="7" t="s">
        <v>8</v>
      </c>
      <c r="F70" s="7">
        <v>111</v>
      </c>
      <c r="G70" s="7">
        <v>1.3023310626248299</v>
      </c>
      <c r="H70" s="7">
        <v>0.233884798302506</v>
      </c>
      <c r="I70" s="7">
        <f t="shared" si="0"/>
        <v>0.84391685795191806</v>
      </c>
      <c r="J70" s="7">
        <f t="shared" si="1"/>
        <v>1.7607452672977417</v>
      </c>
      <c r="K70" s="7">
        <f t="shared" si="2"/>
        <v>3.6778600049006251</v>
      </c>
      <c r="L70" s="7">
        <f t="shared" si="3"/>
        <v>2.325457649007304</v>
      </c>
      <c r="M70" s="7">
        <f t="shared" si="4"/>
        <v>39.561641700723797</v>
      </c>
      <c r="N70" s="66">
        <v>2.5729762777365198E-8</v>
      </c>
      <c r="O70" s="85" t="s">
        <v>5</v>
      </c>
      <c r="P70" s="86" t="s">
        <v>912</v>
      </c>
      <c r="Q70" s="53">
        <v>0.23213595368555501</v>
      </c>
    </row>
    <row r="71" spans="1:17" ht="14" customHeight="1">
      <c r="A71" s="50" t="s">
        <v>574</v>
      </c>
      <c r="B71" s="6" t="s">
        <v>568</v>
      </c>
      <c r="C71" s="51" t="s">
        <v>1008</v>
      </c>
      <c r="D71" s="40" t="s">
        <v>2</v>
      </c>
      <c r="E71" s="5" t="s">
        <v>6</v>
      </c>
      <c r="F71" s="5">
        <v>114</v>
      </c>
      <c r="G71" s="5">
        <v>-0.17263486508523601</v>
      </c>
      <c r="H71" s="5">
        <v>0.10842947913366301</v>
      </c>
      <c r="I71" s="5">
        <f t="shared" ref="I71:I109" si="5">G71-1.96*H71</f>
        <v>-0.38515664418721551</v>
      </c>
      <c r="J71" s="5">
        <f t="shared" ref="J71:J109" si="6">G71+1.96*H71</f>
        <v>3.9886914016743491E-2</v>
      </c>
      <c r="K71" s="5">
        <f t="shared" ref="K71:K109" si="7">EXP(G71)</f>
        <v>0.8414447996344574</v>
      </c>
      <c r="L71" s="5">
        <f t="shared" ref="L71:L109" si="8">EXP(I71)</f>
        <v>0.68034405591554836</v>
      </c>
      <c r="M71" s="5">
        <f t="shared" ref="M71:M109" si="9">EXP(K71)</f>
        <v>2.3197160817526439</v>
      </c>
      <c r="N71" s="42">
        <v>0.111353346069459</v>
      </c>
      <c r="O71" s="69"/>
      <c r="P71" s="6"/>
      <c r="Q71" s="51"/>
    </row>
    <row r="72" spans="1:17" ht="14" customHeight="1">
      <c r="A72" s="40" t="s">
        <v>574</v>
      </c>
      <c r="B72" s="5" t="s">
        <v>568</v>
      </c>
      <c r="C72" s="42" t="s">
        <v>1008</v>
      </c>
      <c r="D72" s="40"/>
      <c r="E72" s="5" t="s">
        <v>7</v>
      </c>
      <c r="F72" s="5">
        <v>114</v>
      </c>
      <c r="G72" s="5">
        <v>-0.47872648006134499</v>
      </c>
      <c r="H72" s="5">
        <v>0.34193293484984899</v>
      </c>
      <c r="I72" s="5">
        <f t="shared" si="5"/>
        <v>-1.1489150323670489</v>
      </c>
      <c r="J72" s="5">
        <f t="shared" si="6"/>
        <v>0.19146207224435896</v>
      </c>
      <c r="K72" s="5">
        <f t="shared" si="7"/>
        <v>0.61957192679425543</v>
      </c>
      <c r="L72" s="5">
        <f t="shared" si="8"/>
        <v>0.31698049645789089</v>
      </c>
      <c r="M72" s="5">
        <f t="shared" si="9"/>
        <v>1.8581324548571059</v>
      </c>
      <c r="N72" s="42">
        <v>0.16149547864370201</v>
      </c>
      <c r="O72" s="37">
        <v>93.773206075284605</v>
      </c>
      <c r="P72" s="5">
        <v>111</v>
      </c>
      <c r="Q72" s="42">
        <v>0.88034358685420799</v>
      </c>
    </row>
    <row r="73" spans="1:17" ht="14" customHeight="1">
      <c r="A73" s="40" t="s">
        <v>574</v>
      </c>
      <c r="B73" s="5" t="s">
        <v>568</v>
      </c>
      <c r="C73" s="42" t="s">
        <v>1008</v>
      </c>
      <c r="D73" s="40"/>
      <c r="E73" s="5" t="s">
        <v>8</v>
      </c>
      <c r="F73" s="5">
        <v>114</v>
      </c>
      <c r="G73" s="5">
        <v>1.1164396617848</v>
      </c>
      <c r="H73" s="5">
        <v>0.27900899089766601</v>
      </c>
      <c r="I73" s="5">
        <f t="shared" si="5"/>
        <v>0.56958203962537468</v>
      </c>
      <c r="J73" s="5">
        <f t="shared" si="6"/>
        <v>1.6632972839442255</v>
      </c>
      <c r="K73" s="5">
        <f t="shared" si="7"/>
        <v>3.0539616877747635</v>
      </c>
      <c r="L73" s="5">
        <f t="shared" si="8"/>
        <v>1.7675281403030236</v>
      </c>
      <c r="M73" s="5">
        <f t="shared" si="9"/>
        <v>21.199162745785419</v>
      </c>
      <c r="N73" s="41">
        <v>6.2956324358060103E-5</v>
      </c>
      <c r="O73" s="37"/>
      <c r="P73" s="5"/>
      <c r="Q73" s="42"/>
    </row>
    <row r="74" spans="1:17" ht="14" customHeight="1">
      <c r="A74" s="40" t="s">
        <v>574</v>
      </c>
      <c r="B74" s="5" t="s">
        <v>568</v>
      </c>
      <c r="C74" s="42" t="s">
        <v>1008</v>
      </c>
      <c r="D74" s="40" t="s">
        <v>3</v>
      </c>
      <c r="E74" s="5" t="s">
        <v>6</v>
      </c>
      <c r="F74" s="5">
        <v>114</v>
      </c>
      <c r="G74" s="5">
        <v>-0.171519999520304</v>
      </c>
      <c r="H74" s="5">
        <v>0.149056924184024</v>
      </c>
      <c r="I74" s="5">
        <f t="shared" si="5"/>
        <v>-0.46367157092099104</v>
      </c>
      <c r="J74" s="5">
        <f t="shared" si="6"/>
        <v>0.12063157188038304</v>
      </c>
      <c r="K74" s="5">
        <f t="shared" si="7"/>
        <v>0.8423834205872307</v>
      </c>
      <c r="L74" s="5">
        <f t="shared" si="8"/>
        <v>0.62897009261691705</v>
      </c>
      <c r="M74" s="5">
        <f t="shared" si="9"/>
        <v>2.3218944380369582</v>
      </c>
      <c r="N74" s="42">
        <v>0.249855133007513</v>
      </c>
      <c r="O74" s="37"/>
      <c r="P74" s="5"/>
      <c r="Q74" s="42"/>
    </row>
    <row r="75" spans="1:17" ht="14" customHeight="1">
      <c r="A75" s="40" t="s">
        <v>574</v>
      </c>
      <c r="B75" s="5" t="s">
        <v>568</v>
      </c>
      <c r="C75" s="42" t="s">
        <v>1008</v>
      </c>
      <c r="D75" s="40"/>
      <c r="E75" s="5" t="s">
        <v>7</v>
      </c>
      <c r="F75" s="5">
        <v>114</v>
      </c>
      <c r="G75" s="5">
        <v>-0.478980457506268</v>
      </c>
      <c r="H75" s="5">
        <v>0.34272588320563102</v>
      </c>
      <c r="I75" s="5">
        <f t="shared" si="5"/>
        <v>-1.1507231885893048</v>
      </c>
      <c r="J75" s="5">
        <f t="shared" si="6"/>
        <v>0.19276227357676884</v>
      </c>
      <c r="K75" s="5">
        <f t="shared" si="7"/>
        <v>0.61941458948025241</v>
      </c>
      <c r="L75" s="5">
        <f t="shared" si="8"/>
        <v>0.31640786406131738</v>
      </c>
      <c r="M75" s="5">
        <f t="shared" si="9"/>
        <v>1.8578401242854534</v>
      </c>
      <c r="N75" s="42">
        <v>0.16224482321053099</v>
      </c>
      <c r="O75" s="37">
        <v>93.773087260306895</v>
      </c>
      <c r="P75" s="5">
        <v>110</v>
      </c>
      <c r="Q75" s="42">
        <v>0.86594673388863597</v>
      </c>
    </row>
    <row r="76" spans="1:17" ht="14" customHeight="1">
      <c r="A76" s="40" t="s">
        <v>574</v>
      </c>
      <c r="B76" s="5" t="s">
        <v>568</v>
      </c>
      <c r="C76" s="42" t="s">
        <v>1008</v>
      </c>
      <c r="D76" s="40"/>
      <c r="E76" s="5" t="s">
        <v>8</v>
      </c>
      <c r="F76" s="5">
        <v>114</v>
      </c>
      <c r="G76" s="5">
        <v>1.11698918056365</v>
      </c>
      <c r="H76" s="5">
        <v>0.28352696357676899</v>
      </c>
      <c r="I76" s="5">
        <f t="shared" si="5"/>
        <v>0.56127633195318283</v>
      </c>
      <c r="J76" s="5">
        <f t="shared" si="6"/>
        <v>1.6727020291741173</v>
      </c>
      <c r="K76" s="5">
        <f t="shared" si="7"/>
        <v>3.0556403582603195</v>
      </c>
      <c r="L76" s="5">
        <f t="shared" si="8"/>
        <v>1.7529083660977471</v>
      </c>
      <c r="M76" s="5">
        <f t="shared" si="9"/>
        <v>21.234779040252732</v>
      </c>
      <c r="N76" s="41">
        <v>8.1609952235233004E-5</v>
      </c>
      <c r="O76" s="37"/>
      <c r="P76" s="5"/>
      <c r="Q76" s="42"/>
    </row>
    <row r="77" spans="1:17" ht="14" customHeight="1">
      <c r="A77" s="40" t="s">
        <v>574</v>
      </c>
      <c r="B77" s="5" t="s">
        <v>568</v>
      </c>
      <c r="C77" s="42" t="s">
        <v>1008</v>
      </c>
      <c r="D77" s="40"/>
      <c r="E77" s="5" t="s">
        <v>1000</v>
      </c>
      <c r="F77" s="5">
        <v>114</v>
      </c>
      <c r="G77" s="54">
        <v>-3.9885679842742101E-5</v>
      </c>
      <c r="H77" s="5">
        <v>3.6591600319633702E-3</v>
      </c>
      <c r="I77" s="5">
        <f t="shared" si="5"/>
        <v>-7.2118393424909473E-3</v>
      </c>
      <c r="J77" s="5">
        <f t="shared" si="6"/>
        <v>7.1320679828054635E-3</v>
      </c>
      <c r="K77" s="5">
        <f t="shared" si="7"/>
        <v>0.99996011511558036</v>
      </c>
      <c r="L77" s="5">
        <f t="shared" si="8"/>
        <v>0.99281410356802968</v>
      </c>
      <c r="M77" s="5">
        <f t="shared" si="9"/>
        <v>2.7181734122645951</v>
      </c>
      <c r="N77" s="42">
        <v>0.99130304832832505</v>
      </c>
      <c r="O77" s="37"/>
      <c r="P77" s="5"/>
      <c r="Q77" s="42"/>
    </row>
    <row r="78" spans="1:17" ht="14" customHeight="1">
      <c r="A78" s="40" t="s">
        <v>574</v>
      </c>
      <c r="B78" s="5" t="s">
        <v>568</v>
      </c>
      <c r="C78" s="42" t="s">
        <v>1008</v>
      </c>
      <c r="D78" s="40" t="s">
        <v>4</v>
      </c>
      <c r="E78" s="5" t="s">
        <v>6</v>
      </c>
      <c r="F78" s="5">
        <v>114</v>
      </c>
      <c r="G78" s="5">
        <v>-0.20261100328253301</v>
      </c>
      <c r="H78" s="5">
        <v>0.15898292218844001</v>
      </c>
      <c r="I78" s="5">
        <f t="shared" si="5"/>
        <v>-0.51421753077187549</v>
      </c>
      <c r="J78" s="5">
        <f t="shared" si="6"/>
        <v>0.10899552420680941</v>
      </c>
      <c r="K78" s="5">
        <f t="shared" si="7"/>
        <v>0.81659583274905057</v>
      </c>
      <c r="L78" s="5">
        <f t="shared" si="8"/>
        <v>0.59796830340731677</v>
      </c>
      <c r="M78" s="5">
        <f t="shared" si="9"/>
        <v>2.2627838171055448</v>
      </c>
      <c r="N78" s="42">
        <v>0.20251463569078501</v>
      </c>
      <c r="O78" s="37"/>
      <c r="P78" s="5"/>
      <c r="Q78" s="42"/>
    </row>
    <row r="79" spans="1:17" ht="14" customHeight="1">
      <c r="A79" s="40" t="s">
        <v>574</v>
      </c>
      <c r="B79" s="5" t="s">
        <v>568</v>
      </c>
      <c r="C79" s="42" t="s">
        <v>1008</v>
      </c>
      <c r="D79" s="40"/>
      <c r="E79" s="5" t="s">
        <v>7</v>
      </c>
      <c r="F79" s="5">
        <v>114</v>
      </c>
      <c r="G79" s="5">
        <v>-3.0178659010678399E-3</v>
      </c>
      <c r="H79" s="5">
        <v>0.50344045534568804</v>
      </c>
      <c r="I79" s="5">
        <f t="shared" si="5"/>
        <v>-0.98976115837861633</v>
      </c>
      <c r="J79" s="5">
        <f t="shared" si="6"/>
        <v>0.98372542657648077</v>
      </c>
      <c r="K79" s="5">
        <f t="shared" si="7"/>
        <v>0.99698668327880835</v>
      </c>
      <c r="L79" s="5">
        <f t="shared" si="8"/>
        <v>0.37166544960059722</v>
      </c>
      <c r="M79" s="5">
        <f t="shared" si="9"/>
        <v>2.7101031130909399</v>
      </c>
      <c r="N79" s="42">
        <v>0.99521712217871205</v>
      </c>
      <c r="O79" s="37">
        <v>93.773206075284605</v>
      </c>
      <c r="P79" s="5">
        <v>111</v>
      </c>
      <c r="Q79" s="42">
        <v>0.88034358685420799</v>
      </c>
    </row>
    <row r="80" spans="1:17" ht="14" customHeight="1">
      <c r="A80" s="40" t="s">
        <v>574</v>
      </c>
      <c r="B80" s="5" t="s">
        <v>568</v>
      </c>
      <c r="C80" s="42" t="s">
        <v>1008</v>
      </c>
      <c r="D80" s="40"/>
      <c r="E80" s="5" t="s">
        <v>8</v>
      </c>
      <c r="F80" s="5">
        <v>114</v>
      </c>
      <c r="G80" s="5">
        <v>1.2912746492511</v>
      </c>
      <c r="H80" s="5">
        <v>0.404576376244283</v>
      </c>
      <c r="I80" s="5">
        <f t="shared" si="5"/>
        <v>0.49830495181230539</v>
      </c>
      <c r="J80" s="5">
        <f t="shared" si="6"/>
        <v>2.0842443466898946</v>
      </c>
      <c r="K80" s="5">
        <f t="shared" si="7"/>
        <v>3.6374200368197451</v>
      </c>
      <c r="L80" s="5">
        <f t="shared" si="8"/>
        <v>1.6459289759038969</v>
      </c>
      <c r="M80" s="5">
        <f t="shared" si="9"/>
        <v>37.993687853858205</v>
      </c>
      <c r="N80" s="42">
        <v>1.41452398969817E-3</v>
      </c>
      <c r="O80" s="37"/>
      <c r="P80" s="5"/>
      <c r="Q80" s="42"/>
    </row>
    <row r="81" spans="1:17" ht="14" customHeight="1">
      <c r="A81" s="40" t="s">
        <v>574</v>
      </c>
      <c r="B81" s="5" t="s">
        <v>568</v>
      </c>
      <c r="C81" s="42" t="s">
        <v>1008</v>
      </c>
      <c r="D81" s="40" t="s">
        <v>5</v>
      </c>
      <c r="E81" s="5" t="s">
        <v>6</v>
      </c>
      <c r="F81" s="5">
        <v>114</v>
      </c>
      <c r="G81" s="5">
        <v>-0.17263486508523601</v>
      </c>
      <c r="H81" s="5">
        <v>0.10842947913366301</v>
      </c>
      <c r="I81" s="5">
        <f t="shared" si="5"/>
        <v>-0.38515664418721551</v>
      </c>
      <c r="J81" s="5">
        <f t="shared" si="6"/>
        <v>3.9886914016743491E-2</v>
      </c>
      <c r="K81" s="5">
        <f t="shared" si="7"/>
        <v>0.8414447996344574</v>
      </c>
      <c r="L81" s="5">
        <f t="shared" si="8"/>
        <v>0.68034405591554836</v>
      </c>
      <c r="M81" s="5">
        <f t="shared" si="9"/>
        <v>2.3197160817526439</v>
      </c>
      <c r="N81" s="42">
        <v>0.111353346069459</v>
      </c>
      <c r="O81" s="37"/>
      <c r="P81" s="5"/>
      <c r="Q81" s="42"/>
    </row>
    <row r="82" spans="1:17" ht="14" customHeight="1">
      <c r="A82" s="40" t="s">
        <v>574</v>
      </c>
      <c r="B82" s="5" t="s">
        <v>568</v>
      </c>
      <c r="C82" s="42" t="s">
        <v>1008</v>
      </c>
      <c r="D82" s="40"/>
      <c r="E82" s="5" t="s">
        <v>7</v>
      </c>
      <c r="F82" s="5">
        <v>114</v>
      </c>
      <c r="G82" s="5">
        <v>-0.47872648006134499</v>
      </c>
      <c r="H82" s="5">
        <v>0.34193293484984899</v>
      </c>
      <c r="I82" s="5">
        <f t="shared" si="5"/>
        <v>-1.1489150323670489</v>
      </c>
      <c r="J82" s="5">
        <f t="shared" si="6"/>
        <v>0.19146207224435896</v>
      </c>
      <c r="K82" s="5">
        <f t="shared" si="7"/>
        <v>0.61957192679425543</v>
      </c>
      <c r="L82" s="5">
        <f t="shared" si="8"/>
        <v>0.31698049645789089</v>
      </c>
      <c r="M82" s="5">
        <f t="shared" si="9"/>
        <v>1.8581324548571059</v>
      </c>
      <c r="N82" s="42">
        <v>0.16149547864370201</v>
      </c>
      <c r="O82" s="37"/>
      <c r="P82" s="5"/>
      <c r="Q82" s="42"/>
    </row>
    <row r="83" spans="1:17" ht="14" customHeight="1" thickBot="1">
      <c r="A83" s="52" t="s">
        <v>574</v>
      </c>
      <c r="B83" s="7" t="s">
        <v>568</v>
      </c>
      <c r="C83" s="53" t="s">
        <v>1008</v>
      </c>
      <c r="D83" s="40"/>
      <c r="E83" s="5" t="s">
        <v>8</v>
      </c>
      <c r="F83" s="5">
        <v>114</v>
      </c>
      <c r="G83" s="5">
        <v>1.1164396617848</v>
      </c>
      <c r="H83" s="5">
        <v>0.27900899089766601</v>
      </c>
      <c r="I83" s="5">
        <f t="shared" si="5"/>
        <v>0.56958203962537468</v>
      </c>
      <c r="J83" s="5">
        <f t="shared" si="6"/>
        <v>1.6632972839442255</v>
      </c>
      <c r="K83" s="5">
        <f t="shared" si="7"/>
        <v>3.0539616877747635</v>
      </c>
      <c r="L83" s="5">
        <f t="shared" si="8"/>
        <v>1.7675281403030236</v>
      </c>
      <c r="M83" s="5">
        <f t="shared" si="9"/>
        <v>21.199162745785419</v>
      </c>
      <c r="N83" s="41">
        <v>6.2956324358060103E-5</v>
      </c>
      <c r="O83" s="85" t="s">
        <v>5</v>
      </c>
      <c r="P83" s="86" t="s">
        <v>912</v>
      </c>
      <c r="Q83" s="53">
        <v>0.19550048399932901</v>
      </c>
    </row>
    <row r="84" spans="1:17" ht="14" customHeight="1">
      <c r="A84" s="40" t="s">
        <v>575</v>
      </c>
      <c r="B84" s="5" t="s">
        <v>568</v>
      </c>
      <c r="C84" s="42" t="s">
        <v>1009</v>
      </c>
      <c r="D84" s="50" t="s">
        <v>2</v>
      </c>
      <c r="E84" s="6" t="s">
        <v>6</v>
      </c>
      <c r="F84" s="6">
        <v>114</v>
      </c>
      <c r="G84" s="6">
        <v>4.0816206358936499E-2</v>
      </c>
      <c r="H84" s="6">
        <v>4.8895024239358001E-2</v>
      </c>
      <c r="I84" s="6">
        <f t="shared" si="5"/>
        <v>-5.5018041150205185E-2</v>
      </c>
      <c r="J84" s="6">
        <f t="shared" si="6"/>
        <v>0.13665045386807817</v>
      </c>
      <c r="K84" s="6">
        <f t="shared" si="7"/>
        <v>1.0416606373494091</v>
      </c>
      <c r="L84" s="6">
        <f t="shared" si="8"/>
        <v>0.9464680724267942</v>
      </c>
      <c r="M84" s="6">
        <f t="shared" si="9"/>
        <v>2.8339192210445923</v>
      </c>
      <c r="N84" s="51">
        <v>0.40384598803497501</v>
      </c>
      <c r="O84" s="68"/>
      <c r="P84" s="6"/>
      <c r="Q84" s="51"/>
    </row>
    <row r="85" spans="1:17" ht="14" customHeight="1">
      <c r="A85" s="40" t="s">
        <v>575</v>
      </c>
      <c r="B85" s="5" t="s">
        <v>568</v>
      </c>
      <c r="C85" s="42" t="s">
        <v>1009</v>
      </c>
      <c r="D85" s="40"/>
      <c r="E85" s="5" t="s">
        <v>7</v>
      </c>
      <c r="F85" s="5">
        <v>114</v>
      </c>
      <c r="G85" s="5">
        <v>-7.7874233118108496E-2</v>
      </c>
      <c r="H85" s="5">
        <v>0.15789973943824301</v>
      </c>
      <c r="I85" s="5">
        <f t="shared" si="5"/>
        <v>-0.38735772241706479</v>
      </c>
      <c r="J85" s="5">
        <f t="shared" si="6"/>
        <v>0.23160925618084782</v>
      </c>
      <c r="K85" s="5">
        <f t="shared" si="7"/>
        <v>0.92508076375085679</v>
      </c>
      <c r="L85" s="5">
        <f t="shared" si="8"/>
        <v>0.67884821226362912</v>
      </c>
      <c r="M85" s="5">
        <f t="shared" si="9"/>
        <v>2.5220719441230428</v>
      </c>
      <c r="N85" s="42">
        <v>0.62187986154916497</v>
      </c>
      <c r="O85" s="38">
        <v>138.81819910680599</v>
      </c>
      <c r="P85" s="5">
        <v>111</v>
      </c>
      <c r="Q85" s="42">
        <v>3.7996745219828001E-2</v>
      </c>
    </row>
    <row r="86" spans="1:17" ht="14" customHeight="1">
      <c r="A86" s="40" t="s">
        <v>575</v>
      </c>
      <c r="B86" s="5" t="s">
        <v>568</v>
      </c>
      <c r="C86" s="42" t="s">
        <v>1009</v>
      </c>
      <c r="D86" s="40"/>
      <c r="E86" s="5" t="s">
        <v>8</v>
      </c>
      <c r="F86" s="5">
        <v>114</v>
      </c>
      <c r="G86" s="5">
        <v>0.20703304307731499</v>
      </c>
      <c r="H86" s="5">
        <v>0.129752369990602</v>
      </c>
      <c r="I86" s="5">
        <f t="shared" si="5"/>
        <v>-4.7281602104264936E-2</v>
      </c>
      <c r="J86" s="5">
        <f t="shared" si="6"/>
        <v>0.46134768825889494</v>
      </c>
      <c r="K86" s="5">
        <f t="shared" si="7"/>
        <v>1.2300232148614507</v>
      </c>
      <c r="L86" s="5">
        <f t="shared" si="8"/>
        <v>0.95381876239745012</v>
      </c>
      <c r="M86" s="5">
        <f t="shared" si="9"/>
        <v>3.4213089605812579</v>
      </c>
      <c r="N86" s="42">
        <v>0.110577849434588</v>
      </c>
      <c r="O86" s="38"/>
      <c r="P86" s="5"/>
      <c r="Q86" s="42"/>
    </row>
    <row r="87" spans="1:17" ht="14" customHeight="1">
      <c r="A87" s="40" t="s">
        <v>575</v>
      </c>
      <c r="B87" s="5" t="s">
        <v>568</v>
      </c>
      <c r="C87" s="42" t="s">
        <v>1009</v>
      </c>
      <c r="D87" s="40" t="s">
        <v>3</v>
      </c>
      <c r="E87" s="5" t="s">
        <v>6</v>
      </c>
      <c r="F87" s="5">
        <v>114</v>
      </c>
      <c r="G87" s="5">
        <v>0.11509021398631999</v>
      </c>
      <c r="H87" s="5">
        <v>6.7065838707171699E-2</v>
      </c>
      <c r="I87" s="5">
        <f t="shared" si="5"/>
        <v>-1.6358829879736525E-2</v>
      </c>
      <c r="J87" s="5">
        <f t="shared" si="6"/>
        <v>0.24653925785237651</v>
      </c>
      <c r="K87" s="5">
        <f t="shared" si="7"/>
        <v>1.1219746508122446</v>
      </c>
      <c r="L87" s="5">
        <f t="shared" si="8"/>
        <v>0.98377424911737377</v>
      </c>
      <c r="M87" s="5">
        <f t="shared" si="9"/>
        <v>3.0709121993799249</v>
      </c>
      <c r="N87" s="42">
        <v>8.61477573353015E-2</v>
      </c>
      <c r="O87" s="38"/>
      <c r="P87" s="5"/>
      <c r="Q87" s="42"/>
    </row>
    <row r="88" spans="1:17" ht="14" customHeight="1">
      <c r="A88" s="40" t="s">
        <v>575</v>
      </c>
      <c r="B88" s="5" t="s">
        <v>568</v>
      </c>
      <c r="C88" s="42" t="s">
        <v>1009</v>
      </c>
      <c r="D88" s="40"/>
      <c r="E88" s="5" t="s">
        <v>7</v>
      </c>
      <c r="F88" s="5">
        <v>114</v>
      </c>
      <c r="G88" s="5">
        <v>-9.1745700580925293E-2</v>
      </c>
      <c r="H88" s="5">
        <v>0.15702771144564001</v>
      </c>
      <c r="I88" s="5">
        <f t="shared" si="5"/>
        <v>-0.39952001501437973</v>
      </c>
      <c r="J88" s="5">
        <f t="shared" si="6"/>
        <v>0.21602861385252914</v>
      </c>
      <c r="K88" s="5">
        <f t="shared" si="7"/>
        <v>0.91233712684935153</v>
      </c>
      <c r="L88" s="5">
        <f t="shared" si="8"/>
        <v>0.6706418668216908</v>
      </c>
      <c r="M88" s="5">
        <f t="shared" si="9"/>
        <v>2.4901355004547989</v>
      </c>
      <c r="N88" s="42">
        <v>0.55904244403421</v>
      </c>
      <c r="O88" s="38">
        <v>135.64033617591301</v>
      </c>
      <c r="P88" s="5">
        <v>110</v>
      </c>
      <c r="Q88" s="42">
        <v>4.9037949488670698E-2</v>
      </c>
    </row>
    <row r="89" spans="1:17" ht="14" customHeight="1">
      <c r="A89" s="40" t="s">
        <v>575</v>
      </c>
      <c r="B89" s="5" t="s">
        <v>568</v>
      </c>
      <c r="C89" s="42" t="s">
        <v>1009</v>
      </c>
      <c r="D89" s="40"/>
      <c r="E89" s="5" t="s">
        <v>8</v>
      </c>
      <c r="F89" s="5">
        <v>114</v>
      </c>
      <c r="G89" s="5">
        <v>0.240925193043424</v>
      </c>
      <c r="H89" s="5">
        <v>0.13055855277957601</v>
      </c>
      <c r="I89" s="5">
        <f t="shared" si="5"/>
        <v>-1.4969570404544968E-2</v>
      </c>
      <c r="J89" s="5">
        <f t="shared" si="6"/>
        <v>0.49681995649139299</v>
      </c>
      <c r="K89" s="5">
        <f t="shared" si="7"/>
        <v>1.2724258454428752</v>
      </c>
      <c r="L89" s="5">
        <f t="shared" si="8"/>
        <v>0.9851419166169546</v>
      </c>
      <c r="M89" s="5">
        <f t="shared" si="9"/>
        <v>3.5695011261149507</v>
      </c>
      <c r="N89" s="42">
        <v>6.4987790965720299E-2</v>
      </c>
      <c r="O89" s="38"/>
      <c r="P89" s="5"/>
      <c r="Q89" s="42"/>
    </row>
    <row r="90" spans="1:17" ht="14" customHeight="1">
      <c r="A90" s="40" t="s">
        <v>575</v>
      </c>
      <c r="B90" s="5" t="s">
        <v>568</v>
      </c>
      <c r="C90" s="42" t="s">
        <v>1009</v>
      </c>
      <c r="D90" s="40"/>
      <c r="E90" s="5" t="s">
        <v>1000</v>
      </c>
      <c r="F90" s="5">
        <v>114</v>
      </c>
      <c r="G90" s="5">
        <v>-2.69335710783159E-3</v>
      </c>
      <c r="H90" s="5">
        <v>1.67773917452784E-3</v>
      </c>
      <c r="I90" s="5">
        <f t="shared" si="5"/>
        <v>-5.9817258899061559E-3</v>
      </c>
      <c r="J90" s="5">
        <f t="shared" si="6"/>
        <v>5.9501167424297645E-4</v>
      </c>
      <c r="K90" s="5">
        <f t="shared" si="7"/>
        <v>0.99731026672426881</v>
      </c>
      <c r="L90" s="5">
        <f t="shared" si="8"/>
        <v>0.99403612901361937</v>
      </c>
      <c r="M90" s="5">
        <f t="shared" si="9"/>
        <v>2.7109801994914937</v>
      </c>
      <c r="N90" s="42">
        <v>0.108416994860755</v>
      </c>
      <c r="O90" s="38"/>
      <c r="P90" s="5"/>
      <c r="Q90" s="42"/>
    </row>
    <row r="91" spans="1:17" ht="14" customHeight="1">
      <c r="A91" s="40" t="s">
        <v>575</v>
      </c>
      <c r="B91" s="5" t="s">
        <v>568</v>
      </c>
      <c r="C91" s="42" t="s">
        <v>1009</v>
      </c>
      <c r="D91" s="40" t="s">
        <v>4</v>
      </c>
      <c r="E91" s="5" t="s">
        <v>6</v>
      </c>
      <c r="F91" s="5">
        <v>114</v>
      </c>
      <c r="G91" s="5">
        <v>6.3396529484797196E-2</v>
      </c>
      <c r="H91" s="5">
        <v>6.3705588449694095E-2</v>
      </c>
      <c r="I91" s="5">
        <f t="shared" si="5"/>
        <v>-6.1466423876603227E-2</v>
      </c>
      <c r="J91" s="5">
        <f t="shared" si="6"/>
        <v>0.18825948284619762</v>
      </c>
      <c r="K91" s="5">
        <f t="shared" si="7"/>
        <v>1.0654492375163136</v>
      </c>
      <c r="L91" s="5">
        <f t="shared" si="8"/>
        <v>0.94038451967603354</v>
      </c>
      <c r="M91" s="5">
        <f t="shared" si="9"/>
        <v>2.9021424425193576</v>
      </c>
      <c r="N91" s="42">
        <v>0.31966397866703999</v>
      </c>
      <c r="O91" s="38"/>
      <c r="P91" s="5"/>
      <c r="Q91" s="42"/>
    </row>
    <row r="92" spans="1:17" ht="14" customHeight="1">
      <c r="A92" s="40" t="s">
        <v>575</v>
      </c>
      <c r="B92" s="5" t="s">
        <v>568</v>
      </c>
      <c r="C92" s="42" t="s">
        <v>1009</v>
      </c>
      <c r="D92" s="40"/>
      <c r="E92" s="5" t="s">
        <v>7</v>
      </c>
      <c r="F92" s="5">
        <v>114</v>
      </c>
      <c r="G92" s="5">
        <v>3.4469288251621202E-3</v>
      </c>
      <c r="H92" s="5">
        <v>0.205730038436131</v>
      </c>
      <c r="I92" s="5">
        <f t="shared" si="5"/>
        <v>-0.3997839465096546</v>
      </c>
      <c r="J92" s="5">
        <f t="shared" si="6"/>
        <v>0.40667780415997884</v>
      </c>
      <c r="K92" s="5">
        <f t="shared" si="7"/>
        <v>1.0034528763158874</v>
      </c>
      <c r="L92" s="5">
        <f t="shared" si="8"/>
        <v>0.67046488666733239</v>
      </c>
      <c r="M92" s="5">
        <f t="shared" si="9"/>
        <v>2.7276839422311441</v>
      </c>
      <c r="N92" s="42">
        <v>0.98663237199466802</v>
      </c>
      <c r="O92" s="38">
        <v>138.81819910680599</v>
      </c>
      <c r="P92" s="5">
        <v>111</v>
      </c>
      <c r="Q92" s="42">
        <v>3.7996745219828001E-2</v>
      </c>
    </row>
    <row r="93" spans="1:17" ht="14" customHeight="1">
      <c r="A93" s="40" t="s">
        <v>575</v>
      </c>
      <c r="B93" s="5" t="s">
        <v>568</v>
      </c>
      <c r="C93" s="42" t="s">
        <v>1009</v>
      </c>
      <c r="D93" s="40"/>
      <c r="E93" s="5" t="s">
        <v>8</v>
      </c>
      <c r="F93" s="5">
        <v>114</v>
      </c>
      <c r="G93" s="5">
        <v>0.14192329874281201</v>
      </c>
      <c r="H93" s="5">
        <v>0.17291582157440299</v>
      </c>
      <c r="I93" s="5">
        <f t="shared" si="5"/>
        <v>-0.19699171154301787</v>
      </c>
      <c r="J93" s="5">
        <f t="shared" si="6"/>
        <v>0.48083830902864189</v>
      </c>
      <c r="K93" s="5">
        <f t="shared" si="7"/>
        <v>1.1524882478493219</v>
      </c>
      <c r="L93" s="5">
        <f t="shared" si="8"/>
        <v>0.82119743974410364</v>
      </c>
      <c r="M93" s="5">
        <f t="shared" si="9"/>
        <v>3.1660610613011517</v>
      </c>
      <c r="N93" s="42">
        <v>0.41177999189540998</v>
      </c>
      <c r="O93" s="38"/>
      <c r="P93" s="5"/>
      <c r="Q93" s="42"/>
    </row>
    <row r="94" spans="1:17" ht="14" customHeight="1">
      <c r="A94" s="40" t="s">
        <v>575</v>
      </c>
      <c r="B94" s="5" t="s">
        <v>568</v>
      </c>
      <c r="C94" s="42" t="s">
        <v>1009</v>
      </c>
      <c r="D94" s="40" t="s">
        <v>5</v>
      </c>
      <c r="E94" s="5" t="s">
        <v>6</v>
      </c>
      <c r="F94" s="5">
        <v>110</v>
      </c>
      <c r="G94" s="5">
        <v>4.3541271893968898E-2</v>
      </c>
      <c r="H94" s="5">
        <v>4.37794779720646E-2</v>
      </c>
      <c r="I94" s="5">
        <f t="shared" si="5"/>
        <v>-4.2266504931277711E-2</v>
      </c>
      <c r="J94" s="5">
        <f t="shared" si="6"/>
        <v>0.12934904871921551</v>
      </c>
      <c r="K94" s="5">
        <f t="shared" si="7"/>
        <v>1.044503102043729</v>
      </c>
      <c r="L94" s="5">
        <f t="shared" si="8"/>
        <v>0.95861427109628883</v>
      </c>
      <c r="M94" s="5">
        <f t="shared" si="9"/>
        <v>2.8419859957066906</v>
      </c>
      <c r="N94" s="42">
        <v>0.31995081821381299</v>
      </c>
      <c r="O94" s="38"/>
      <c r="P94" s="5"/>
      <c r="Q94" s="42"/>
    </row>
    <row r="95" spans="1:17" ht="14" customHeight="1">
      <c r="A95" s="40" t="s">
        <v>575</v>
      </c>
      <c r="B95" s="5" t="s">
        <v>568</v>
      </c>
      <c r="C95" s="42" t="s">
        <v>1009</v>
      </c>
      <c r="D95" s="40"/>
      <c r="E95" s="5" t="s">
        <v>7</v>
      </c>
      <c r="F95" s="5">
        <v>110</v>
      </c>
      <c r="G95" s="5">
        <v>0.12581144202736599</v>
      </c>
      <c r="H95" s="5">
        <v>0.14699944577757801</v>
      </c>
      <c r="I95" s="5">
        <f t="shared" si="5"/>
        <v>-0.16230747169668691</v>
      </c>
      <c r="J95" s="5">
        <f t="shared" si="6"/>
        <v>0.4139303557514189</v>
      </c>
      <c r="K95" s="5">
        <f t="shared" si="7"/>
        <v>1.1340683104999072</v>
      </c>
      <c r="L95" s="5">
        <f t="shared" si="8"/>
        <v>0.85017975813588509</v>
      </c>
      <c r="M95" s="5">
        <f t="shared" si="9"/>
        <v>3.1082762450827977</v>
      </c>
      <c r="N95" s="42">
        <v>0.392073354560529</v>
      </c>
      <c r="O95" s="38"/>
      <c r="P95" s="5"/>
      <c r="Q95" s="42"/>
    </row>
    <row r="96" spans="1:17" ht="14" customHeight="1" thickBot="1">
      <c r="A96" s="40" t="s">
        <v>575</v>
      </c>
      <c r="B96" s="5" t="s">
        <v>568</v>
      </c>
      <c r="C96" s="42" t="s">
        <v>1009</v>
      </c>
      <c r="D96" s="52"/>
      <c r="E96" s="7" t="s">
        <v>8</v>
      </c>
      <c r="F96" s="7">
        <v>110</v>
      </c>
      <c r="G96" s="7">
        <v>0.19065687072201901</v>
      </c>
      <c r="H96" s="7">
        <v>0.117538260958757</v>
      </c>
      <c r="I96" s="7">
        <f t="shared" si="5"/>
        <v>-3.9718120757144704E-2</v>
      </c>
      <c r="J96" s="7">
        <f t="shared" si="6"/>
        <v>0.42103186220118272</v>
      </c>
      <c r="K96" s="7">
        <f t="shared" si="7"/>
        <v>1.2100441792536889</v>
      </c>
      <c r="L96" s="7">
        <f t="shared" si="8"/>
        <v>0.96106030392576003</v>
      </c>
      <c r="M96" s="7">
        <f t="shared" si="9"/>
        <v>3.3536328102709554</v>
      </c>
      <c r="N96" s="53">
        <v>0.10478547604763599</v>
      </c>
      <c r="O96" s="85" t="s">
        <v>5</v>
      </c>
      <c r="P96" s="86" t="s">
        <v>912</v>
      </c>
      <c r="Q96" s="53">
        <v>0.25636673418560801</v>
      </c>
    </row>
    <row r="97" spans="1:17" ht="14" customHeight="1">
      <c r="A97" s="50" t="s">
        <v>576</v>
      </c>
      <c r="B97" s="6" t="s">
        <v>568</v>
      </c>
      <c r="C97" s="51" t="s">
        <v>1013</v>
      </c>
      <c r="D97" s="40" t="s">
        <v>2</v>
      </c>
      <c r="E97" s="5" t="s">
        <v>6</v>
      </c>
      <c r="F97" s="5">
        <v>114</v>
      </c>
      <c r="G97" s="5">
        <v>2.9170063409929999E-2</v>
      </c>
      <c r="H97" s="5">
        <v>5.2346714590479397E-2</v>
      </c>
      <c r="I97" s="5">
        <f t="shared" si="5"/>
        <v>-7.3429497187409612E-2</v>
      </c>
      <c r="J97" s="5">
        <f t="shared" si="6"/>
        <v>0.1317696240072696</v>
      </c>
      <c r="K97" s="5">
        <f t="shared" si="7"/>
        <v>1.0295996768190614</v>
      </c>
      <c r="L97" s="5">
        <f t="shared" si="8"/>
        <v>0.92920165481233497</v>
      </c>
      <c r="M97" s="5">
        <f t="shared" si="9"/>
        <v>2.7999447275316798</v>
      </c>
      <c r="N97" s="42">
        <v>0.57735850229108399</v>
      </c>
      <c r="O97" s="69"/>
      <c r="P97" s="6"/>
      <c r="Q97" s="51"/>
    </row>
    <row r="98" spans="1:17" ht="14" customHeight="1">
      <c r="A98" s="40" t="s">
        <v>576</v>
      </c>
      <c r="B98" s="5" t="s">
        <v>568</v>
      </c>
      <c r="C98" s="42" t="s">
        <v>1013</v>
      </c>
      <c r="D98" s="40"/>
      <c r="E98" s="5" t="s">
        <v>7</v>
      </c>
      <c r="F98" s="5">
        <v>114</v>
      </c>
      <c r="G98" s="5">
        <v>-5.7935852710953702E-2</v>
      </c>
      <c r="H98" s="5">
        <v>0.16866933107326901</v>
      </c>
      <c r="I98" s="5">
        <f t="shared" si="5"/>
        <v>-0.38852774161456094</v>
      </c>
      <c r="J98" s="5">
        <f t="shared" si="6"/>
        <v>0.27265603619265355</v>
      </c>
      <c r="K98" s="5">
        <f t="shared" si="7"/>
        <v>0.94371048196427743</v>
      </c>
      <c r="L98" s="5">
        <f t="shared" si="8"/>
        <v>0.67805441129483679</v>
      </c>
      <c r="M98" s="5">
        <f t="shared" si="9"/>
        <v>2.5694978275249758</v>
      </c>
      <c r="N98" s="42">
        <v>0.731231538538752</v>
      </c>
      <c r="O98" s="37">
        <v>112.204114780772</v>
      </c>
      <c r="P98" s="5">
        <v>111</v>
      </c>
      <c r="Q98" s="42">
        <v>0.45016390491427499</v>
      </c>
    </row>
    <row r="99" spans="1:17" ht="14" customHeight="1">
      <c r="A99" s="40" t="s">
        <v>576</v>
      </c>
      <c r="B99" s="5" t="s">
        <v>568</v>
      </c>
      <c r="C99" s="42" t="s">
        <v>1013</v>
      </c>
      <c r="D99" s="40"/>
      <c r="E99" s="5" t="s">
        <v>8</v>
      </c>
      <c r="F99" s="5">
        <v>114</v>
      </c>
      <c r="G99" s="5">
        <v>-0.13670809143623799</v>
      </c>
      <c r="H99" s="5">
        <v>0.13874946468788499</v>
      </c>
      <c r="I99" s="5">
        <f t="shared" si="5"/>
        <v>-0.40865704222449262</v>
      </c>
      <c r="J99" s="5">
        <f t="shared" si="6"/>
        <v>0.1352408593520166</v>
      </c>
      <c r="K99" s="5">
        <f t="shared" si="7"/>
        <v>0.87222479886263526</v>
      </c>
      <c r="L99" s="5">
        <f t="shared" si="8"/>
        <v>0.66454210312637041</v>
      </c>
      <c r="M99" s="5">
        <f t="shared" si="9"/>
        <v>2.3922271617417898</v>
      </c>
      <c r="N99" s="42">
        <v>0.324482947938741</v>
      </c>
      <c r="O99" s="37"/>
      <c r="P99" s="5"/>
      <c r="Q99" s="42"/>
    </row>
    <row r="100" spans="1:17" ht="14" customHeight="1">
      <c r="A100" s="40" t="s">
        <v>576</v>
      </c>
      <c r="B100" s="5" t="s">
        <v>568</v>
      </c>
      <c r="C100" s="42" t="s">
        <v>1013</v>
      </c>
      <c r="D100" s="40" t="s">
        <v>3</v>
      </c>
      <c r="E100" s="5" t="s">
        <v>6</v>
      </c>
      <c r="F100" s="5">
        <v>114</v>
      </c>
      <c r="G100" s="5">
        <v>7.97171087843314E-2</v>
      </c>
      <c r="H100" s="5">
        <v>7.2318488723636706E-2</v>
      </c>
      <c r="I100" s="5">
        <f t="shared" si="5"/>
        <v>-6.2027129113996535E-2</v>
      </c>
      <c r="J100" s="5">
        <f t="shared" si="6"/>
        <v>0.22146134668265932</v>
      </c>
      <c r="K100" s="5">
        <f t="shared" si="7"/>
        <v>1.0829806586217241</v>
      </c>
      <c r="L100" s="5">
        <f t="shared" si="8"/>
        <v>0.93985738894697834</v>
      </c>
      <c r="M100" s="5">
        <f t="shared" si="9"/>
        <v>2.9534697293100076</v>
      </c>
      <c r="N100" s="42">
        <v>0.27032863320346401</v>
      </c>
      <c r="O100" s="37"/>
      <c r="P100" s="5"/>
      <c r="Q100" s="42"/>
    </row>
    <row r="101" spans="1:17" ht="14" customHeight="1">
      <c r="A101" s="40" t="s">
        <v>576</v>
      </c>
      <c r="B101" s="5" t="s">
        <v>568</v>
      </c>
      <c r="C101" s="42" t="s">
        <v>1013</v>
      </c>
      <c r="D101" s="40"/>
      <c r="E101" s="5" t="s">
        <v>7</v>
      </c>
      <c r="F101" s="5">
        <v>114</v>
      </c>
      <c r="G101" s="5">
        <v>-6.7766737749486106E-2</v>
      </c>
      <c r="H101" s="5">
        <v>0.16892868991730101</v>
      </c>
      <c r="I101" s="5">
        <f t="shared" si="5"/>
        <v>-0.39886696998739607</v>
      </c>
      <c r="J101" s="5">
        <f t="shared" si="6"/>
        <v>0.26333349448842386</v>
      </c>
      <c r="K101" s="5">
        <f t="shared" si="7"/>
        <v>0.93447842669697567</v>
      </c>
      <c r="L101" s="5">
        <f t="shared" si="8"/>
        <v>0.6710799691924233</v>
      </c>
      <c r="M101" s="5">
        <f t="shared" si="9"/>
        <v>2.5458852456124501</v>
      </c>
      <c r="N101" s="42">
        <v>0.68830535944242799</v>
      </c>
      <c r="O101" s="37">
        <v>111.167297093949</v>
      </c>
      <c r="P101" s="5">
        <v>110</v>
      </c>
      <c r="Q101" s="42">
        <v>0.450915326940665</v>
      </c>
    </row>
    <row r="102" spans="1:17" ht="14" customHeight="1">
      <c r="A102" s="40" t="s">
        <v>576</v>
      </c>
      <c r="B102" s="5" t="s">
        <v>568</v>
      </c>
      <c r="C102" s="42" t="s">
        <v>1013</v>
      </c>
      <c r="D102" s="40"/>
      <c r="E102" s="5" t="s">
        <v>8</v>
      </c>
      <c r="F102" s="5">
        <v>114</v>
      </c>
      <c r="G102" s="5">
        <v>-0.11367279563063699</v>
      </c>
      <c r="H102" s="5">
        <v>0.14058495943091501</v>
      </c>
      <c r="I102" s="5">
        <f t="shared" si="5"/>
        <v>-0.38921931611523036</v>
      </c>
      <c r="J102" s="5">
        <f t="shared" si="6"/>
        <v>0.1618737248539564</v>
      </c>
      <c r="K102" s="5">
        <f t="shared" si="7"/>
        <v>0.89254995435315454</v>
      </c>
      <c r="L102" s="5">
        <f t="shared" si="8"/>
        <v>0.67758564826488121</v>
      </c>
      <c r="M102" s="5">
        <f t="shared" si="9"/>
        <v>2.4413470444100738</v>
      </c>
      <c r="N102" s="42">
        <v>0.41876246535438799</v>
      </c>
      <c r="O102" s="37"/>
      <c r="P102" s="5"/>
      <c r="Q102" s="42"/>
    </row>
    <row r="103" spans="1:17" ht="14" customHeight="1">
      <c r="A103" s="40" t="s">
        <v>576</v>
      </c>
      <c r="B103" s="5" t="s">
        <v>568</v>
      </c>
      <c r="C103" s="42" t="s">
        <v>1013</v>
      </c>
      <c r="D103" s="40"/>
      <c r="E103" s="5" t="s">
        <v>1000</v>
      </c>
      <c r="F103" s="5">
        <v>114</v>
      </c>
      <c r="G103" s="5">
        <v>-1.83178784990208E-3</v>
      </c>
      <c r="H103" s="5">
        <v>1.8084901850531801E-3</v>
      </c>
      <c r="I103" s="5">
        <f t="shared" si="5"/>
        <v>-5.3764286126063128E-3</v>
      </c>
      <c r="J103" s="5">
        <f t="shared" si="6"/>
        <v>1.712852912802153E-3</v>
      </c>
      <c r="K103" s="5">
        <f t="shared" si="7"/>
        <v>0.99816988884951929</v>
      </c>
      <c r="L103" s="5">
        <f t="shared" si="8"/>
        <v>0.99463799851265722</v>
      </c>
      <c r="M103" s="5">
        <f t="shared" si="9"/>
        <v>2.7133116199788425</v>
      </c>
      <c r="N103" s="42">
        <v>0.31111634367074598</v>
      </c>
      <c r="O103" s="37"/>
      <c r="P103" s="5"/>
      <c r="Q103" s="42"/>
    </row>
    <row r="104" spans="1:17" ht="14" customHeight="1">
      <c r="A104" s="40" t="s">
        <v>576</v>
      </c>
      <c r="B104" s="5" t="s">
        <v>568</v>
      </c>
      <c r="C104" s="42" t="s">
        <v>1013</v>
      </c>
      <c r="D104" s="40" t="s">
        <v>4</v>
      </c>
      <c r="E104" s="5" t="s">
        <v>6</v>
      </c>
      <c r="F104" s="5">
        <v>114</v>
      </c>
      <c r="G104" s="5">
        <v>4.7013432834643397E-2</v>
      </c>
      <c r="H104" s="5">
        <v>7.2305788162228907E-2</v>
      </c>
      <c r="I104" s="5">
        <f t="shared" si="5"/>
        <v>-9.4705911963325257E-2</v>
      </c>
      <c r="J104" s="5">
        <f t="shared" si="6"/>
        <v>0.18873277763261206</v>
      </c>
      <c r="K104" s="5">
        <f t="shared" si="7"/>
        <v>1.0481360884238522</v>
      </c>
      <c r="L104" s="5">
        <f t="shared" si="8"/>
        <v>0.90964040949780967</v>
      </c>
      <c r="M104" s="5">
        <f t="shared" si="9"/>
        <v>2.8523296699586091</v>
      </c>
      <c r="N104" s="42">
        <v>0.51556117088694597</v>
      </c>
      <c r="O104" s="37"/>
      <c r="P104" s="5"/>
      <c r="Q104" s="42"/>
    </row>
    <row r="105" spans="1:17" ht="14" customHeight="1">
      <c r="A105" s="40" t="s">
        <v>576</v>
      </c>
      <c r="B105" s="5" t="s">
        <v>568</v>
      </c>
      <c r="C105" s="42" t="s">
        <v>1013</v>
      </c>
      <c r="D105" s="40"/>
      <c r="E105" s="5" t="s">
        <v>7</v>
      </c>
      <c r="F105" s="5">
        <v>114</v>
      </c>
      <c r="G105" s="5">
        <v>-9.0338001790952596E-2</v>
      </c>
      <c r="H105" s="5">
        <v>0.22905361600528101</v>
      </c>
      <c r="I105" s="5">
        <f t="shared" si="5"/>
        <v>-0.53928308916130341</v>
      </c>
      <c r="J105" s="5">
        <f t="shared" si="6"/>
        <v>0.35860708557939819</v>
      </c>
      <c r="K105" s="5">
        <f t="shared" si="7"/>
        <v>0.91362232709404811</v>
      </c>
      <c r="L105" s="5">
        <f t="shared" si="8"/>
        <v>0.58316618070312265</v>
      </c>
      <c r="M105" s="5">
        <f t="shared" si="9"/>
        <v>2.4933378806184048</v>
      </c>
      <c r="N105" s="42">
        <v>0.69328814267413497</v>
      </c>
      <c r="O105" s="37">
        <v>112.204114780772</v>
      </c>
      <c r="P105" s="5">
        <v>111</v>
      </c>
      <c r="Q105" s="42">
        <v>0.45016390491427499</v>
      </c>
    </row>
    <row r="106" spans="1:17" ht="14" customHeight="1">
      <c r="A106" s="40" t="s">
        <v>576</v>
      </c>
      <c r="B106" s="5" t="s">
        <v>568</v>
      </c>
      <c r="C106" s="42" t="s">
        <v>1013</v>
      </c>
      <c r="D106" s="40"/>
      <c r="E106" s="5" t="s">
        <v>8</v>
      </c>
      <c r="F106" s="5">
        <v>114</v>
      </c>
      <c r="G106" s="5">
        <v>-0.16892947823176599</v>
      </c>
      <c r="H106" s="5">
        <v>0.202643171864023</v>
      </c>
      <c r="I106" s="5">
        <f t="shared" si="5"/>
        <v>-0.56611009508525112</v>
      </c>
      <c r="J106" s="5">
        <f t="shared" si="6"/>
        <v>0.22825113862171911</v>
      </c>
      <c r="K106" s="5">
        <f t="shared" si="7"/>
        <v>0.84456846174724631</v>
      </c>
      <c r="L106" s="5">
        <f t="shared" si="8"/>
        <v>0.56772956302068212</v>
      </c>
      <c r="M106" s="5">
        <f t="shared" si="9"/>
        <v>2.3269734198246494</v>
      </c>
      <c r="N106" s="42">
        <v>0.40448937338630703</v>
      </c>
      <c r="O106" s="37"/>
      <c r="P106" s="5"/>
      <c r="Q106" s="42"/>
    </row>
    <row r="107" spans="1:17" ht="14" customHeight="1">
      <c r="A107" s="40" t="s">
        <v>576</v>
      </c>
      <c r="B107" s="5" t="s">
        <v>568</v>
      </c>
      <c r="C107" s="42" t="s">
        <v>1013</v>
      </c>
      <c r="D107" s="40" t="s">
        <v>5</v>
      </c>
      <c r="E107" s="5" t="s">
        <v>6</v>
      </c>
      <c r="F107" s="5">
        <v>109</v>
      </c>
      <c r="G107" s="5">
        <v>4.74915750830745E-2</v>
      </c>
      <c r="H107" s="5">
        <v>5.2396110325945003E-2</v>
      </c>
      <c r="I107" s="5">
        <f t="shared" si="5"/>
        <v>-5.5204801155777708E-2</v>
      </c>
      <c r="J107" s="5">
        <f t="shared" si="6"/>
        <v>0.15018795132192669</v>
      </c>
      <c r="K107" s="5">
        <f t="shared" si="7"/>
        <v>1.0486373664013724</v>
      </c>
      <c r="L107" s="5">
        <f t="shared" si="8"/>
        <v>0.94629132654935777</v>
      </c>
      <c r="M107" s="5">
        <f t="shared" si="9"/>
        <v>2.8537598384328193</v>
      </c>
      <c r="N107" s="42">
        <v>0.36472679142425002</v>
      </c>
      <c r="O107" s="37"/>
      <c r="P107" s="5"/>
      <c r="Q107" s="42"/>
    </row>
    <row r="108" spans="1:17" ht="14" customHeight="1">
      <c r="A108" s="40" t="s">
        <v>576</v>
      </c>
      <c r="B108" s="5" t="s">
        <v>568</v>
      </c>
      <c r="C108" s="42" t="s">
        <v>1013</v>
      </c>
      <c r="D108" s="40"/>
      <c r="E108" s="5" t="s">
        <v>7</v>
      </c>
      <c r="F108" s="5">
        <v>109</v>
      </c>
      <c r="G108" s="5">
        <v>7.3074470272007294E-2</v>
      </c>
      <c r="H108" s="5">
        <v>0.17663241242920999</v>
      </c>
      <c r="I108" s="5">
        <f t="shared" si="5"/>
        <v>-0.27312505808924425</v>
      </c>
      <c r="J108" s="5">
        <f t="shared" si="6"/>
        <v>0.41927399863325887</v>
      </c>
      <c r="K108" s="5">
        <f t="shared" si="7"/>
        <v>1.0758106498433728</v>
      </c>
      <c r="L108" s="5">
        <f t="shared" si="8"/>
        <v>0.76099761277049283</v>
      </c>
      <c r="M108" s="5">
        <f t="shared" si="9"/>
        <v>2.9323690618068596</v>
      </c>
      <c r="N108" s="42">
        <v>0.67908702129430398</v>
      </c>
      <c r="O108" s="37"/>
      <c r="P108" s="5"/>
      <c r="Q108" s="42"/>
    </row>
    <row r="109" spans="1:17" ht="14" customHeight="1" thickBot="1">
      <c r="A109" s="52" t="s">
        <v>576</v>
      </c>
      <c r="B109" s="7" t="s">
        <v>568</v>
      </c>
      <c r="C109" s="53" t="s">
        <v>1013</v>
      </c>
      <c r="D109" s="52"/>
      <c r="E109" s="7" t="s">
        <v>8</v>
      </c>
      <c r="F109" s="7">
        <v>109</v>
      </c>
      <c r="G109" s="7">
        <v>-0.214760114910068</v>
      </c>
      <c r="H109" s="7">
        <v>0.139951963415165</v>
      </c>
      <c r="I109" s="7">
        <f t="shared" si="5"/>
        <v>-0.48906596320379137</v>
      </c>
      <c r="J109" s="7">
        <f t="shared" si="6"/>
        <v>5.9545733383655403E-2</v>
      </c>
      <c r="K109" s="7">
        <f t="shared" si="7"/>
        <v>0.80673494065124907</v>
      </c>
      <c r="L109" s="7">
        <f t="shared" si="8"/>
        <v>0.61319887709734522</v>
      </c>
      <c r="M109" s="7">
        <f t="shared" si="9"/>
        <v>2.240580402697439</v>
      </c>
      <c r="N109" s="53">
        <v>0.12489997121084601</v>
      </c>
      <c r="O109" s="85" t="s">
        <v>5</v>
      </c>
      <c r="P109" s="86" t="s">
        <v>912</v>
      </c>
      <c r="Q109" s="53">
        <v>0.20914330609923501</v>
      </c>
    </row>
    <row r="111" spans="1:17" ht="14" customHeight="1">
      <c r="A111" s="81" t="s">
        <v>680</v>
      </c>
      <c r="B111" s="8"/>
      <c r="C111" s="8"/>
    </row>
    <row r="112" spans="1:17" ht="14" customHeight="1">
      <c r="A112" s="8" t="s">
        <v>871</v>
      </c>
      <c r="B112" s="8" t="s">
        <v>970</v>
      </c>
      <c r="C112" s="8"/>
    </row>
    <row r="113" spans="1:3" ht="14" customHeight="1">
      <c r="A113" s="8" t="s">
        <v>822</v>
      </c>
      <c r="B113" s="8" t="s">
        <v>971</v>
      </c>
      <c r="C113" s="8"/>
    </row>
    <row r="114" spans="1:3" ht="14" customHeight="1">
      <c r="A114" s="8" t="s">
        <v>596</v>
      </c>
      <c r="B114" s="8" t="s">
        <v>972</v>
      </c>
      <c r="C114" s="8"/>
    </row>
    <row r="115" spans="1:3" ht="14" customHeight="1">
      <c r="A115" s="8" t="s">
        <v>872</v>
      </c>
      <c r="B115" s="8" t="s">
        <v>973</v>
      </c>
      <c r="C115" s="8"/>
    </row>
    <row r="116" spans="1:3" ht="14" customHeight="1">
      <c r="A116" s="8" t="s">
        <v>873</v>
      </c>
      <c r="B116" s="8" t="s">
        <v>974</v>
      </c>
      <c r="C116" s="8"/>
    </row>
    <row r="117" spans="1:3" ht="14" customHeight="1">
      <c r="A117" s="8" t="s">
        <v>593</v>
      </c>
      <c r="B117" s="8" t="s">
        <v>975</v>
      </c>
      <c r="C117" s="8"/>
    </row>
    <row r="118" spans="1:3" ht="14" customHeight="1">
      <c r="A118" s="8" t="s">
        <v>874</v>
      </c>
      <c r="B118" s="8" t="s">
        <v>976</v>
      </c>
      <c r="C118" s="8"/>
    </row>
    <row r="119" spans="1:3" ht="14" customHeight="1">
      <c r="A119" s="8" t="s">
        <v>875</v>
      </c>
      <c r="B119" s="8" t="s">
        <v>977</v>
      </c>
      <c r="C119" s="8"/>
    </row>
    <row r="120" spans="1:3" ht="14" customHeight="1">
      <c r="A120" s="8" t="s">
        <v>597</v>
      </c>
      <c r="B120" s="8" t="s">
        <v>978</v>
      </c>
      <c r="C120" s="8"/>
    </row>
    <row r="121" spans="1:3" ht="14" customHeight="1">
      <c r="A121" s="81" t="s">
        <v>979</v>
      </c>
      <c r="B121" s="8"/>
      <c r="C121" s="8"/>
    </row>
    <row r="122" spans="1:3" ht="14" customHeight="1">
      <c r="A122" s="8" t="s">
        <v>11</v>
      </c>
      <c r="B122" s="8" t="s">
        <v>980</v>
      </c>
      <c r="C122" s="8"/>
    </row>
    <row r="123" spans="1:3" ht="14" customHeight="1">
      <c r="A123" s="8" t="s">
        <v>876</v>
      </c>
      <c r="B123" s="8" t="s">
        <v>981</v>
      </c>
      <c r="C123" s="8"/>
    </row>
    <row r="124" spans="1:3" ht="14" customHeight="1">
      <c r="A124" s="8" t="s">
        <v>982</v>
      </c>
      <c r="B124" s="8" t="s">
        <v>983</v>
      </c>
      <c r="C124" s="8"/>
    </row>
    <row r="125" spans="1:3" ht="14" customHeight="1">
      <c r="A125" s="73" t="s">
        <v>587</v>
      </c>
    </row>
    <row r="126" spans="1:3" ht="14" customHeight="1">
      <c r="A126" s="5" t="s">
        <v>954</v>
      </c>
      <c r="B126" s="5" t="s">
        <v>998</v>
      </c>
    </row>
    <row r="129" spans="1:1" ht="14" customHeight="1">
      <c r="A129" s="165" t="s">
        <v>1015</v>
      </c>
    </row>
  </sheetData>
  <mergeCells count="8">
    <mergeCell ref="N3:N4"/>
    <mergeCell ref="O3:Q3"/>
    <mergeCell ref="I3:J3"/>
    <mergeCell ref="L3:M3"/>
    <mergeCell ref="F3:F4"/>
    <mergeCell ref="G3:G4"/>
    <mergeCell ref="H3:H4"/>
    <mergeCell ref="K3:K4"/>
  </mergeCells>
  <conditionalFormatting sqref="N6:N109">
    <cfRule type="cellIs" dxfId="19" priority="34" operator="lessThan">
      <formula>0.0025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D9389-C66E-0643-AD93-8A4E283C130B}">
  <dimension ref="A1:AZ133"/>
  <sheetViews>
    <sheetView zoomScaleNormal="100" workbookViewId="0"/>
  </sheetViews>
  <sheetFormatPr baseColWidth="10" defaultRowHeight="14" customHeight="1"/>
  <cols>
    <col min="1" max="1" width="17.1640625" style="5" customWidth="1"/>
    <col min="2" max="2" width="23.1640625" style="5" customWidth="1"/>
    <col min="3" max="3" width="64" style="5" customWidth="1"/>
    <col min="4" max="4" width="10.83203125" style="8"/>
    <col min="5" max="5" width="20.33203125" style="8" customWidth="1"/>
    <col min="6" max="21" width="10.83203125" style="8"/>
    <col min="22" max="38" width="10.83203125" style="2"/>
    <col min="39" max="52" width="10.83203125" style="5"/>
    <col min="53" max="16384" width="10.83203125" style="8"/>
  </cols>
  <sheetData>
    <row r="1" spans="1:52" ht="14" customHeight="1">
      <c r="A1" s="75" t="s">
        <v>1122</v>
      </c>
      <c r="B1" s="75"/>
      <c r="C1" s="75"/>
      <c r="D1" s="75"/>
      <c r="E1" s="76"/>
      <c r="F1" s="77"/>
      <c r="G1" s="78"/>
      <c r="H1" s="78"/>
      <c r="I1" s="78"/>
      <c r="J1" s="78"/>
      <c r="K1" s="78"/>
      <c r="L1" s="78"/>
      <c r="M1" s="78"/>
      <c r="N1" s="79"/>
      <c r="O1" s="80"/>
      <c r="P1" s="77"/>
      <c r="Q1" s="79"/>
    </row>
    <row r="2" spans="1:52" ht="14" customHeight="1" thickBot="1">
      <c r="I2" s="5"/>
      <c r="O2" s="67"/>
    </row>
    <row r="3" spans="1:52" s="81" customFormat="1" ht="14" customHeight="1">
      <c r="A3" s="257" t="s">
        <v>953</v>
      </c>
      <c r="B3" s="253" t="s">
        <v>952</v>
      </c>
      <c r="C3" s="255" t="s">
        <v>595</v>
      </c>
      <c r="D3" s="257" t="s">
        <v>913</v>
      </c>
      <c r="E3" s="253" t="s">
        <v>903</v>
      </c>
      <c r="F3" s="253" t="s">
        <v>871</v>
      </c>
      <c r="G3" s="88" t="s">
        <v>822</v>
      </c>
      <c r="H3" s="253" t="s">
        <v>596</v>
      </c>
      <c r="I3" s="253" t="s">
        <v>904</v>
      </c>
      <c r="J3" s="253"/>
      <c r="K3" s="253" t="s">
        <v>907</v>
      </c>
      <c r="L3" s="253" t="s">
        <v>908</v>
      </c>
      <c r="M3" s="253"/>
      <c r="N3" s="255" t="s">
        <v>597</v>
      </c>
      <c r="O3" s="253" t="s">
        <v>909</v>
      </c>
      <c r="P3" s="253"/>
      <c r="Q3" s="255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</row>
    <row r="4" spans="1:52" s="81" customFormat="1" ht="14" customHeight="1" thickBot="1">
      <c r="A4" s="258"/>
      <c r="B4" s="254"/>
      <c r="C4" s="256"/>
      <c r="D4" s="258"/>
      <c r="E4" s="254"/>
      <c r="F4" s="254"/>
      <c r="G4" s="59"/>
      <c r="H4" s="254"/>
      <c r="I4" s="194" t="s">
        <v>906</v>
      </c>
      <c r="J4" s="194" t="s">
        <v>905</v>
      </c>
      <c r="K4" s="254"/>
      <c r="L4" s="194" t="s">
        <v>906</v>
      </c>
      <c r="M4" s="194" t="s">
        <v>905</v>
      </c>
      <c r="N4" s="256"/>
      <c r="O4" s="194" t="s">
        <v>910</v>
      </c>
      <c r="P4" s="194" t="s">
        <v>876</v>
      </c>
      <c r="Q4" s="193" t="s">
        <v>911</v>
      </c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</row>
    <row r="5" spans="1:52" ht="14" customHeight="1">
      <c r="D5" s="40"/>
      <c r="E5" s="5"/>
      <c r="F5" s="5"/>
      <c r="G5" s="5"/>
      <c r="H5" s="5"/>
      <c r="I5" s="5"/>
      <c r="J5" s="5"/>
      <c r="K5" s="5"/>
      <c r="L5" s="5"/>
      <c r="M5" s="5"/>
      <c r="N5" s="42"/>
      <c r="O5" s="50"/>
      <c r="P5" s="6"/>
      <c r="Q5" s="51"/>
    </row>
    <row r="6" spans="1:52" ht="14" customHeight="1">
      <c r="A6" s="5" t="s">
        <v>569</v>
      </c>
      <c r="B6" s="5" t="s">
        <v>568</v>
      </c>
      <c r="C6" s="5" t="s">
        <v>577</v>
      </c>
      <c r="D6" s="40" t="s">
        <v>2</v>
      </c>
      <c r="E6" s="5" t="s">
        <v>1001</v>
      </c>
      <c r="F6" s="5">
        <v>111</v>
      </c>
      <c r="G6" s="5">
        <v>-5.4822698866151799E-2</v>
      </c>
      <c r="H6" s="5">
        <v>7.1327539134195705E-2</v>
      </c>
      <c r="I6" s="5">
        <f t="shared" ref="I6:I37" si="0">G6-1.96*H6</f>
        <v>-0.19462467556917537</v>
      </c>
      <c r="J6" s="5">
        <f t="shared" ref="J6:J37" si="1">G6+1.96*H6</f>
        <v>8.4979277836871786E-2</v>
      </c>
      <c r="K6" s="5">
        <f t="shared" ref="K6:K37" si="2">EXP(G6)</f>
        <v>0.94665297572097362</v>
      </c>
      <c r="L6" s="5">
        <f t="shared" ref="L6:L37" si="3">EXP(I6)</f>
        <v>0.82314354596868</v>
      </c>
      <c r="M6" s="5">
        <f t="shared" ref="M6:M37" si="4">EXP(J6)</f>
        <v>1.0886945063594924</v>
      </c>
      <c r="N6" s="42">
        <v>0.44212787258749803</v>
      </c>
      <c r="O6" s="40"/>
      <c r="P6" s="5"/>
      <c r="Q6" s="42"/>
    </row>
    <row r="7" spans="1:52" ht="14" customHeight="1">
      <c r="A7" s="5" t="s">
        <v>569</v>
      </c>
      <c r="B7" s="5" t="s">
        <v>568</v>
      </c>
      <c r="C7" s="5" t="s">
        <v>577</v>
      </c>
      <c r="D7" s="40"/>
      <c r="E7" s="5" t="s">
        <v>9</v>
      </c>
      <c r="F7" s="5">
        <v>111</v>
      </c>
      <c r="G7" s="5">
        <v>2.2436770721082001E-2</v>
      </c>
      <c r="H7" s="5">
        <v>9.0989546915596298E-2</v>
      </c>
      <c r="I7" s="5">
        <f t="shared" si="0"/>
        <v>-0.15590274123348674</v>
      </c>
      <c r="J7" s="5">
        <f t="shared" si="1"/>
        <v>0.20077628267565073</v>
      </c>
      <c r="K7" s="5">
        <f t="shared" si="2"/>
        <v>1.0226903681455404</v>
      </c>
      <c r="L7" s="5">
        <f t="shared" si="3"/>
        <v>0.85564240504916589</v>
      </c>
      <c r="M7" s="5">
        <f t="shared" si="4"/>
        <v>1.2223512800742535</v>
      </c>
      <c r="N7" s="42">
        <v>0.80522845067892501</v>
      </c>
      <c r="O7" s="40">
        <v>113.33081493264</v>
      </c>
      <c r="P7" s="5">
        <v>108</v>
      </c>
      <c r="Q7" s="42">
        <v>0.34380083679913798</v>
      </c>
    </row>
    <row r="8" spans="1:52" ht="14" customHeight="1">
      <c r="A8" s="40" t="s">
        <v>569</v>
      </c>
      <c r="B8" s="5" t="s">
        <v>568</v>
      </c>
      <c r="C8" s="5" t="s">
        <v>577</v>
      </c>
      <c r="D8" s="40"/>
      <c r="E8" s="5" t="s">
        <v>8</v>
      </c>
      <c r="F8" s="5">
        <v>111</v>
      </c>
      <c r="G8" s="5">
        <v>0.99952193190795102</v>
      </c>
      <c r="H8" s="5">
        <v>0.388966947029254</v>
      </c>
      <c r="I8" s="5">
        <f t="shared" si="0"/>
        <v>0.23714671573061319</v>
      </c>
      <c r="J8" s="5">
        <f t="shared" si="1"/>
        <v>1.7618971480852887</v>
      </c>
      <c r="K8" s="5">
        <f t="shared" si="2"/>
        <v>2.7169826152326011</v>
      </c>
      <c r="L8" s="5">
        <f t="shared" si="3"/>
        <v>1.2676270849667097</v>
      </c>
      <c r="M8" s="5">
        <f t="shared" si="4"/>
        <v>5.8234749154717278</v>
      </c>
      <c r="N8" s="42">
        <v>1.01791476606727E-2</v>
      </c>
      <c r="O8" s="40"/>
      <c r="P8" s="5"/>
      <c r="Q8" s="42"/>
    </row>
    <row r="9" spans="1:52" ht="14" customHeight="1">
      <c r="A9" s="40" t="s">
        <v>569</v>
      </c>
      <c r="B9" s="5" t="s">
        <v>568</v>
      </c>
      <c r="C9" s="5" t="s">
        <v>577</v>
      </c>
      <c r="D9" s="40" t="s">
        <v>3</v>
      </c>
      <c r="E9" s="5" t="s">
        <v>1001</v>
      </c>
      <c r="F9" s="5">
        <v>111</v>
      </c>
      <c r="G9" s="5">
        <v>-6.8325446880815696E-2</v>
      </c>
      <c r="H9" s="5">
        <v>8.8685514509011604E-2</v>
      </c>
      <c r="I9" s="5">
        <f t="shared" si="0"/>
        <v>-0.24214905531847841</v>
      </c>
      <c r="J9" s="5">
        <f t="shared" si="1"/>
        <v>0.10549816155684703</v>
      </c>
      <c r="K9" s="5">
        <f t="shared" si="2"/>
        <v>0.93395647089126466</v>
      </c>
      <c r="L9" s="5">
        <f t="shared" si="3"/>
        <v>0.78493916947381581</v>
      </c>
      <c r="M9" s="5">
        <f t="shared" si="4"/>
        <v>1.111264061525169</v>
      </c>
      <c r="N9" s="42">
        <v>0.441048434426838</v>
      </c>
      <c r="O9" s="40"/>
      <c r="P9" s="5"/>
      <c r="Q9" s="42"/>
    </row>
    <row r="10" spans="1:52" ht="14" customHeight="1">
      <c r="A10" s="40" t="s">
        <v>569</v>
      </c>
      <c r="B10" s="5" t="s">
        <v>568</v>
      </c>
      <c r="C10" s="5" t="s">
        <v>577</v>
      </c>
      <c r="D10" s="40"/>
      <c r="E10" s="5" t="s">
        <v>9</v>
      </c>
      <c r="F10" s="5">
        <v>111</v>
      </c>
      <c r="G10" s="5">
        <v>1.70966045523404E-2</v>
      </c>
      <c r="H10" s="5">
        <v>9.3695033014185497E-2</v>
      </c>
      <c r="I10" s="5">
        <f t="shared" si="0"/>
        <v>-0.16654566015546315</v>
      </c>
      <c r="J10" s="5">
        <f t="shared" si="1"/>
        <v>0.20073886926014398</v>
      </c>
      <c r="K10" s="5">
        <f t="shared" si="2"/>
        <v>1.0172435879401456</v>
      </c>
      <c r="L10" s="5">
        <f t="shared" si="3"/>
        <v>0.84658416088852695</v>
      </c>
      <c r="M10" s="5">
        <f t="shared" si="4"/>
        <v>1.2223055485934076</v>
      </c>
      <c r="N10" s="42">
        <v>0.85521329364963505</v>
      </c>
      <c r="O10" s="40">
        <v>113.260203709208</v>
      </c>
      <c r="P10" s="5">
        <v>107</v>
      </c>
      <c r="Q10" s="42">
        <v>0.32087921837698802</v>
      </c>
    </row>
    <row r="11" spans="1:52" ht="14" customHeight="1">
      <c r="A11" s="40" t="s">
        <v>569</v>
      </c>
      <c r="B11" s="5" t="s">
        <v>568</v>
      </c>
      <c r="C11" s="5" t="s">
        <v>577</v>
      </c>
      <c r="D11" s="40"/>
      <c r="E11" s="5" t="s">
        <v>8</v>
      </c>
      <c r="F11" s="5">
        <v>111</v>
      </c>
      <c r="G11" s="5">
        <v>0.98032633258188595</v>
      </c>
      <c r="H11" s="5">
        <v>0.39766534492036298</v>
      </c>
      <c r="I11" s="5">
        <f t="shared" si="0"/>
        <v>0.20090225653797456</v>
      </c>
      <c r="J11" s="5">
        <f t="shared" si="1"/>
        <v>1.7597504086257973</v>
      </c>
      <c r="K11" s="5">
        <f t="shared" si="2"/>
        <v>2.6653258827025099</v>
      </c>
      <c r="L11" s="5">
        <f t="shared" si="3"/>
        <v>1.2225052740855276</v>
      </c>
      <c r="M11" s="5">
        <f t="shared" si="4"/>
        <v>5.8109868411961676</v>
      </c>
      <c r="N11" s="42">
        <v>1.3693513552109999E-2</v>
      </c>
      <c r="O11" s="40"/>
      <c r="P11" s="5"/>
      <c r="Q11" s="42"/>
    </row>
    <row r="12" spans="1:52" ht="14" customHeight="1">
      <c r="A12" s="40" t="s">
        <v>569</v>
      </c>
      <c r="B12" s="5" t="s">
        <v>568</v>
      </c>
      <c r="C12" s="5" t="s">
        <v>577</v>
      </c>
      <c r="D12" s="40"/>
      <c r="E12" s="5" t="s">
        <v>10</v>
      </c>
      <c r="F12" s="5">
        <v>111</v>
      </c>
      <c r="G12" s="5">
        <v>1.28188047037346E-3</v>
      </c>
      <c r="H12" s="5">
        <v>4.9631504834696102E-3</v>
      </c>
      <c r="I12" s="5">
        <f t="shared" si="0"/>
        <v>-8.4458944772269756E-3</v>
      </c>
      <c r="J12" s="5">
        <f t="shared" si="1"/>
        <v>1.1009655417973895E-2</v>
      </c>
      <c r="K12" s="5">
        <f t="shared" si="2"/>
        <v>1.0012827024303241</v>
      </c>
      <c r="L12" s="5">
        <f t="shared" si="3"/>
        <v>0.99158967188917324</v>
      </c>
      <c r="M12" s="5">
        <f t="shared" si="4"/>
        <v>1.011070484705721</v>
      </c>
      <c r="N12" s="42">
        <v>0.79619113708879796</v>
      </c>
      <c r="O12" s="40"/>
      <c r="P12" s="5"/>
      <c r="Q12" s="42"/>
    </row>
    <row r="13" spans="1:52" ht="14" customHeight="1">
      <c r="A13" s="40" t="s">
        <v>569</v>
      </c>
      <c r="B13" s="5" t="s">
        <v>568</v>
      </c>
      <c r="C13" s="5" t="s">
        <v>577</v>
      </c>
      <c r="D13" s="40" t="s">
        <v>4</v>
      </c>
      <c r="E13" s="5" t="s">
        <v>1001</v>
      </c>
      <c r="F13" s="5">
        <v>111</v>
      </c>
      <c r="G13" s="5">
        <v>-8.6030527404981592E-3</v>
      </c>
      <c r="H13" s="5">
        <v>9.7142189921810604E-2</v>
      </c>
      <c r="I13" s="5">
        <f t="shared" si="0"/>
        <v>-0.19900174498724693</v>
      </c>
      <c r="J13" s="5">
        <f t="shared" si="1"/>
        <v>0.18179563950625061</v>
      </c>
      <c r="K13" s="5">
        <f t="shared" si="2"/>
        <v>0.99143384762331765</v>
      </c>
      <c r="L13" s="5">
        <f t="shared" si="3"/>
        <v>0.81954846323006125</v>
      </c>
      <c r="M13" s="5">
        <f t="shared" si="4"/>
        <v>1.1993690651790625</v>
      </c>
      <c r="N13" s="42">
        <v>0.92943044982279099</v>
      </c>
      <c r="O13" s="40"/>
      <c r="P13" s="5"/>
      <c r="Q13" s="42"/>
    </row>
    <row r="14" spans="1:52" ht="14" customHeight="1">
      <c r="A14" s="40" t="s">
        <v>569</v>
      </c>
      <c r="B14" s="5" t="s">
        <v>568</v>
      </c>
      <c r="C14" s="5" t="s">
        <v>577</v>
      </c>
      <c r="D14" s="40"/>
      <c r="E14" s="5" t="s">
        <v>9</v>
      </c>
      <c r="F14" s="5">
        <v>111</v>
      </c>
      <c r="G14" s="5">
        <v>2.8917428004838E-2</v>
      </c>
      <c r="H14" s="5">
        <v>0.122055430030843</v>
      </c>
      <c r="I14" s="5">
        <f t="shared" si="0"/>
        <v>-0.21031121485561427</v>
      </c>
      <c r="J14" s="5">
        <f t="shared" si="1"/>
        <v>0.2681460708652903</v>
      </c>
      <c r="K14" s="5">
        <f t="shared" si="2"/>
        <v>1.0293395963417773</v>
      </c>
      <c r="L14" s="5">
        <f t="shared" si="3"/>
        <v>0.81033201936148391</v>
      </c>
      <c r="M14" s="5">
        <f t="shared" si="4"/>
        <v>1.3075381192908273</v>
      </c>
      <c r="N14" s="42">
        <v>0.81271850098874998</v>
      </c>
      <c r="O14" s="40">
        <v>113.33081493264</v>
      </c>
      <c r="P14" s="5">
        <v>108</v>
      </c>
      <c r="Q14" s="42">
        <v>0.34380083679913798</v>
      </c>
    </row>
    <row r="15" spans="1:52" ht="14" customHeight="1">
      <c r="A15" s="40" t="s">
        <v>569</v>
      </c>
      <c r="B15" s="5" t="s">
        <v>568</v>
      </c>
      <c r="C15" s="5" t="s">
        <v>577</v>
      </c>
      <c r="D15" s="40"/>
      <c r="E15" s="5" t="s">
        <v>8</v>
      </c>
      <c r="F15" s="5">
        <v>111</v>
      </c>
      <c r="G15" s="5">
        <v>1.0194047770299901</v>
      </c>
      <c r="H15" s="5">
        <v>0.54172853473282401</v>
      </c>
      <c r="I15" s="5">
        <f t="shared" si="0"/>
        <v>-4.2383151046344825E-2</v>
      </c>
      <c r="J15" s="5">
        <f t="shared" si="1"/>
        <v>2.081192705106325</v>
      </c>
      <c r="K15" s="5">
        <f t="shared" si="2"/>
        <v>2.7715445859011392</v>
      </c>
      <c r="L15" s="5">
        <f t="shared" si="3"/>
        <v>0.95850245898706843</v>
      </c>
      <c r="M15" s="5">
        <f t="shared" si="4"/>
        <v>8.014021580868528</v>
      </c>
      <c r="N15" s="42">
        <v>5.9868185450826998E-2</v>
      </c>
      <c r="O15" s="40"/>
      <c r="P15" s="5"/>
      <c r="Q15" s="42"/>
    </row>
    <row r="16" spans="1:52" ht="14" customHeight="1">
      <c r="A16" s="40" t="s">
        <v>569</v>
      </c>
      <c r="B16" s="5" t="s">
        <v>568</v>
      </c>
      <c r="C16" s="5" t="s">
        <v>577</v>
      </c>
      <c r="D16" s="40" t="s">
        <v>5</v>
      </c>
      <c r="E16" s="45" t="s">
        <v>1001</v>
      </c>
      <c r="F16" s="5">
        <v>110</v>
      </c>
      <c r="G16" s="5">
        <v>-3.56247570331878E-2</v>
      </c>
      <c r="H16" s="5">
        <v>6.9885268303662401E-2</v>
      </c>
      <c r="I16" s="5">
        <f t="shared" si="0"/>
        <v>-0.17259988290836609</v>
      </c>
      <c r="J16" s="5">
        <f t="shared" si="1"/>
        <v>0.1013503688419905</v>
      </c>
      <c r="K16" s="5">
        <f t="shared" si="2"/>
        <v>0.9650023358914418</v>
      </c>
      <c r="L16" s="5">
        <f t="shared" si="3"/>
        <v>0.84147423572013069</v>
      </c>
      <c r="M16" s="5">
        <f t="shared" si="4"/>
        <v>1.1066643145395842</v>
      </c>
      <c r="N16" s="42">
        <v>0.61021918444957501</v>
      </c>
      <c r="O16" s="40"/>
      <c r="P16" s="5"/>
      <c r="Q16" s="42"/>
    </row>
    <row r="17" spans="1:17" ht="14" customHeight="1">
      <c r="A17" s="40" t="s">
        <v>569</v>
      </c>
      <c r="B17" s="5" t="s">
        <v>568</v>
      </c>
      <c r="C17" s="5" t="s">
        <v>577</v>
      </c>
      <c r="D17" s="40"/>
      <c r="E17" s="45" t="s">
        <v>9</v>
      </c>
      <c r="F17" s="5">
        <v>110</v>
      </c>
      <c r="G17" s="5">
        <v>7.5379686549493105E-2</v>
      </c>
      <c r="H17" s="5">
        <v>9.03367796437929E-2</v>
      </c>
      <c r="I17" s="5">
        <f t="shared" si="0"/>
        <v>-0.10168040155234097</v>
      </c>
      <c r="J17" s="5">
        <f t="shared" si="1"/>
        <v>0.25243977465132716</v>
      </c>
      <c r="K17" s="5">
        <f t="shared" si="2"/>
        <v>1.0782934867033689</v>
      </c>
      <c r="L17" s="5">
        <f t="shared" si="3"/>
        <v>0.90331820463584356</v>
      </c>
      <c r="M17" s="5">
        <f t="shared" si="4"/>
        <v>1.2871619740417353</v>
      </c>
      <c r="N17" s="42">
        <v>0.40403892038063799</v>
      </c>
      <c r="O17" s="40"/>
      <c r="P17" s="5"/>
      <c r="Q17" s="42"/>
    </row>
    <row r="18" spans="1:17" ht="14" customHeight="1" thickBot="1">
      <c r="A18" s="52" t="s">
        <v>569</v>
      </c>
      <c r="B18" s="7" t="s">
        <v>568</v>
      </c>
      <c r="C18" s="7" t="s">
        <v>577</v>
      </c>
      <c r="D18" s="40"/>
      <c r="E18" s="45" t="s">
        <v>8</v>
      </c>
      <c r="F18" s="5">
        <v>110</v>
      </c>
      <c r="G18" s="5">
        <v>0.85196434681826005</v>
      </c>
      <c r="H18" s="5">
        <v>0.38247135642307201</v>
      </c>
      <c r="I18" s="5">
        <f t="shared" si="0"/>
        <v>0.10232048822903894</v>
      </c>
      <c r="J18" s="5">
        <f t="shared" si="1"/>
        <v>1.6016082054074812</v>
      </c>
      <c r="K18" s="5">
        <f t="shared" si="2"/>
        <v>2.3442472466815452</v>
      </c>
      <c r="L18" s="5">
        <f t="shared" si="3"/>
        <v>1.1077384319729064</v>
      </c>
      <c r="M18" s="5">
        <f t="shared" si="4"/>
        <v>4.9610043264332786</v>
      </c>
      <c r="N18" s="42">
        <v>2.5912235054789401E-2</v>
      </c>
      <c r="O18" s="89" t="s">
        <v>5</v>
      </c>
      <c r="P18" s="86" t="s">
        <v>954</v>
      </c>
      <c r="Q18" s="53">
        <v>0.27820093336028101</v>
      </c>
    </row>
    <row r="19" spans="1:17" ht="14" customHeight="1">
      <c r="A19" s="5" t="s">
        <v>570</v>
      </c>
      <c r="B19" s="5" t="s">
        <v>568</v>
      </c>
      <c r="C19" s="5" t="s">
        <v>584</v>
      </c>
      <c r="D19" s="50" t="s">
        <v>2</v>
      </c>
      <c r="E19" s="6" t="s">
        <v>1001</v>
      </c>
      <c r="F19" s="6">
        <v>110</v>
      </c>
      <c r="G19" s="6">
        <v>-8.2362064241382801E-2</v>
      </c>
      <c r="H19" s="6">
        <v>7.4298356676883198E-2</v>
      </c>
      <c r="I19" s="6">
        <f t="shared" si="0"/>
        <v>-0.22798684332807384</v>
      </c>
      <c r="J19" s="6">
        <f t="shared" si="1"/>
        <v>6.3262714845308252E-2</v>
      </c>
      <c r="K19" s="6">
        <f t="shared" si="2"/>
        <v>0.92093845944123665</v>
      </c>
      <c r="L19" s="6">
        <f t="shared" si="3"/>
        <v>0.79613473425005687</v>
      </c>
      <c r="M19" s="6">
        <f t="shared" si="4"/>
        <v>1.0653066743494337</v>
      </c>
      <c r="N19" s="51">
        <v>0.26763236923724798</v>
      </c>
      <c r="O19" s="6"/>
      <c r="P19" s="6"/>
      <c r="Q19" s="51"/>
    </row>
    <row r="20" spans="1:17" ht="14" customHeight="1">
      <c r="A20" s="5" t="s">
        <v>570</v>
      </c>
      <c r="B20" s="5" t="s">
        <v>568</v>
      </c>
      <c r="C20" s="8" t="s">
        <v>584</v>
      </c>
      <c r="D20" s="40"/>
      <c r="E20" s="5" t="s">
        <v>9</v>
      </c>
      <c r="F20" s="5">
        <v>110</v>
      </c>
      <c r="G20" s="5">
        <v>2.91318576567096E-2</v>
      </c>
      <c r="H20" s="5">
        <v>9.63401076064654E-2</v>
      </c>
      <c r="I20" s="5">
        <f t="shared" si="0"/>
        <v>-0.15969475325196258</v>
      </c>
      <c r="J20" s="5">
        <f t="shared" si="1"/>
        <v>0.21795846856538176</v>
      </c>
      <c r="K20" s="5">
        <f t="shared" si="2"/>
        <v>1.0295603409393261</v>
      </c>
      <c r="L20" s="5">
        <f t="shared" si="3"/>
        <v>0.85240394279018794</v>
      </c>
      <c r="M20" s="5">
        <f t="shared" si="4"/>
        <v>1.243535420736563</v>
      </c>
      <c r="N20" s="42">
        <v>0.76235815917149496</v>
      </c>
      <c r="O20" s="5">
        <v>99.731302379137801</v>
      </c>
      <c r="P20" s="5">
        <v>107</v>
      </c>
      <c r="Q20" s="42">
        <v>0.67822516561019197</v>
      </c>
    </row>
    <row r="21" spans="1:17" ht="14" customHeight="1">
      <c r="A21" s="5" t="s">
        <v>570</v>
      </c>
      <c r="B21" s="5" t="s">
        <v>568</v>
      </c>
      <c r="C21" s="8" t="s">
        <v>584</v>
      </c>
      <c r="D21" s="40"/>
      <c r="E21" s="5" t="s">
        <v>8</v>
      </c>
      <c r="F21" s="5">
        <v>110</v>
      </c>
      <c r="G21" s="5">
        <v>0.681137097682181</v>
      </c>
      <c r="H21" s="5">
        <v>0.40789431844947099</v>
      </c>
      <c r="I21" s="5">
        <f t="shared" si="0"/>
        <v>-0.11833576647878208</v>
      </c>
      <c r="J21" s="5">
        <f t="shared" si="1"/>
        <v>1.4806099618431441</v>
      </c>
      <c r="K21" s="5">
        <f t="shared" si="2"/>
        <v>1.9761235006117062</v>
      </c>
      <c r="L21" s="5">
        <f t="shared" si="3"/>
        <v>0.88839770836012621</v>
      </c>
      <c r="M21" s="5">
        <f t="shared" si="4"/>
        <v>4.3956260275346004</v>
      </c>
      <c r="N21" s="42">
        <v>9.4941879123155798E-2</v>
      </c>
      <c r="O21" s="5"/>
      <c r="P21" s="5"/>
      <c r="Q21" s="42"/>
    </row>
    <row r="22" spans="1:17" ht="14" customHeight="1">
      <c r="A22" s="5" t="s">
        <v>570</v>
      </c>
      <c r="B22" s="5" t="s">
        <v>568</v>
      </c>
      <c r="C22" s="8" t="s">
        <v>584</v>
      </c>
      <c r="D22" s="40" t="s">
        <v>3</v>
      </c>
      <c r="E22" s="5" t="s">
        <v>1001</v>
      </c>
      <c r="F22" s="5">
        <v>110</v>
      </c>
      <c r="G22" s="5">
        <v>-8.8444260187973897E-2</v>
      </c>
      <c r="H22" s="5">
        <v>9.2044278656219405E-2</v>
      </c>
      <c r="I22" s="5">
        <f t="shared" si="0"/>
        <v>-0.2688510463541639</v>
      </c>
      <c r="J22" s="5">
        <f t="shared" si="1"/>
        <v>9.1962525978216123E-2</v>
      </c>
      <c r="K22" s="5">
        <f t="shared" si="2"/>
        <v>0.91535413098125318</v>
      </c>
      <c r="L22" s="5">
        <f t="shared" si="3"/>
        <v>0.76425708604958498</v>
      </c>
      <c r="M22" s="5">
        <f t="shared" si="4"/>
        <v>1.0963237376513955</v>
      </c>
      <c r="N22" s="42">
        <v>0.33660839024991002</v>
      </c>
      <c r="O22" s="5"/>
      <c r="P22" s="5"/>
      <c r="Q22" s="42"/>
    </row>
    <row r="23" spans="1:17" ht="14" customHeight="1">
      <c r="A23" s="5" t="s">
        <v>570</v>
      </c>
      <c r="B23" s="5" t="s">
        <v>568</v>
      </c>
      <c r="C23" s="8" t="s">
        <v>584</v>
      </c>
      <c r="D23" s="40"/>
      <c r="E23" s="5" t="s">
        <v>9</v>
      </c>
      <c r="F23" s="5">
        <v>110</v>
      </c>
      <c r="G23" s="5">
        <v>2.6702215158475599E-2</v>
      </c>
      <c r="H23" s="5">
        <v>9.8754571177942493E-2</v>
      </c>
      <c r="I23" s="5">
        <f t="shared" si="0"/>
        <v>-0.16685674435029169</v>
      </c>
      <c r="J23" s="5">
        <f t="shared" si="1"/>
        <v>0.22026117466724288</v>
      </c>
      <c r="K23" s="5">
        <f t="shared" si="2"/>
        <v>1.0270619137519721</v>
      </c>
      <c r="L23" s="5">
        <f t="shared" si="3"/>
        <v>0.8463208428956388</v>
      </c>
      <c r="M23" s="5">
        <f t="shared" si="4"/>
        <v>1.246402216765373</v>
      </c>
      <c r="N23" s="42">
        <v>0.78686049225066801</v>
      </c>
      <c r="O23" s="5">
        <v>99.718770428676194</v>
      </c>
      <c r="P23" s="5">
        <v>106</v>
      </c>
      <c r="Q23" s="42">
        <v>0.65327872726616798</v>
      </c>
    </row>
    <row r="24" spans="1:17" ht="14" customHeight="1">
      <c r="A24" s="5" t="s">
        <v>570</v>
      </c>
      <c r="B24" s="5" t="s">
        <v>568</v>
      </c>
      <c r="C24" s="8" t="s">
        <v>584</v>
      </c>
      <c r="D24" s="40"/>
      <c r="E24" s="5" t="s">
        <v>8</v>
      </c>
      <c r="F24" s="5">
        <v>110</v>
      </c>
      <c r="G24" s="5">
        <v>0.67236565511400104</v>
      </c>
      <c r="H24" s="5">
        <v>0.41535182551734801</v>
      </c>
      <c r="I24" s="5">
        <f t="shared" si="0"/>
        <v>-0.14172392290000102</v>
      </c>
      <c r="J24" s="5">
        <f t="shared" si="1"/>
        <v>1.486455233128003</v>
      </c>
      <c r="K24" s="5">
        <f t="shared" si="2"/>
        <v>1.958865844734766</v>
      </c>
      <c r="L24" s="5">
        <f t="shared" si="3"/>
        <v>0.86786081991376873</v>
      </c>
      <c r="M24" s="5">
        <f t="shared" si="4"/>
        <v>4.4213948937684622</v>
      </c>
      <c r="N24" s="42">
        <v>0.105493349139106</v>
      </c>
      <c r="O24" s="5"/>
      <c r="P24" s="5"/>
      <c r="Q24" s="42"/>
    </row>
    <row r="25" spans="1:17" ht="14" customHeight="1">
      <c r="A25" s="5" t="s">
        <v>570</v>
      </c>
      <c r="B25" s="5" t="s">
        <v>568</v>
      </c>
      <c r="C25" s="8" t="s">
        <v>584</v>
      </c>
      <c r="D25" s="40"/>
      <c r="E25" s="5" t="s">
        <v>10</v>
      </c>
      <c r="F25" s="5">
        <v>110</v>
      </c>
      <c r="G25" s="5">
        <v>5.8296678141868505E-4</v>
      </c>
      <c r="H25" s="5">
        <v>5.2075622941616696E-3</v>
      </c>
      <c r="I25" s="5">
        <f t="shared" si="0"/>
        <v>-9.623855315138187E-3</v>
      </c>
      <c r="J25" s="5">
        <f t="shared" si="1"/>
        <v>1.0789788877975558E-2</v>
      </c>
      <c r="K25" s="5">
        <f t="shared" si="2"/>
        <v>1.0005831367395779</v>
      </c>
      <c r="L25" s="5">
        <f t="shared" si="3"/>
        <v>0.99042230577917667</v>
      </c>
      <c r="M25" s="5">
        <f t="shared" si="4"/>
        <v>1.010848208572992</v>
      </c>
      <c r="N25" s="42">
        <v>0.91086606886502397</v>
      </c>
      <c r="O25" s="5"/>
      <c r="P25" s="5"/>
      <c r="Q25" s="42"/>
    </row>
    <row r="26" spans="1:17" ht="14" customHeight="1">
      <c r="A26" s="5" t="s">
        <v>570</v>
      </c>
      <c r="B26" s="5" t="s">
        <v>568</v>
      </c>
      <c r="C26" s="8" t="s">
        <v>584</v>
      </c>
      <c r="D26" s="40" t="s">
        <v>4</v>
      </c>
      <c r="E26" s="5" t="s">
        <v>1001</v>
      </c>
      <c r="F26" s="5">
        <v>110</v>
      </c>
      <c r="G26" s="5">
        <v>-5.4686616228790202E-2</v>
      </c>
      <c r="H26" s="5">
        <v>0.103887512980549</v>
      </c>
      <c r="I26" s="5">
        <f t="shared" si="0"/>
        <v>-0.25830614167066623</v>
      </c>
      <c r="J26" s="5">
        <f t="shared" si="1"/>
        <v>0.14893290921308583</v>
      </c>
      <c r="K26" s="5">
        <f t="shared" si="2"/>
        <v>0.94678180752026264</v>
      </c>
      <c r="L26" s="5">
        <f t="shared" si="3"/>
        <v>0.77235874471299204</v>
      </c>
      <c r="M26" s="5">
        <f t="shared" si="4"/>
        <v>1.1605951213570265</v>
      </c>
      <c r="N26" s="42">
        <v>0.59860878181156596</v>
      </c>
      <c r="O26" s="5"/>
      <c r="P26" s="5"/>
      <c r="Q26" s="42"/>
    </row>
    <row r="27" spans="1:17" ht="14" customHeight="1">
      <c r="A27" s="5" t="s">
        <v>570</v>
      </c>
      <c r="B27" s="5" t="s">
        <v>568</v>
      </c>
      <c r="C27" s="8" t="s">
        <v>584</v>
      </c>
      <c r="D27" s="40"/>
      <c r="E27" s="5" t="s">
        <v>9</v>
      </c>
      <c r="F27" s="5">
        <v>110</v>
      </c>
      <c r="G27" s="5">
        <v>6.1052054319493697E-2</v>
      </c>
      <c r="H27" s="5">
        <v>0.132910241948233</v>
      </c>
      <c r="I27" s="5">
        <f t="shared" si="0"/>
        <v>-0.19945201989904296</v>
      </c>
      <c r="J27" s="5">
        <f t="shared" si="1"/>
        <v>0.32155612853803034</v>
      </c>
      <c r="K27" s="5">
        <f t="shared" si="2"/>
        <v>1.062954244106932</v>
      </c>
      <c r="L27" s="5">
        <f t="shared" si="3"/>
        <v>0.81917952418629891</v>
      </c>
      <c r="M27" s="5">
        <f t="shared" si="4"/>
        <v>1.3792724203980253</v>
      </c>
      <c r="N27" s="42">
        <v>0.64598428088751303</v>
      </c>
      <c r="O27" s="5">
        <v>99.731302379137801</v>
      </c>
      <c r="P27" s="5">
        <v>107</v>
      </c>
      <c r="Q27" s="42">
        <v>0.67822516561019197</v>
      </c>
    </row>
    <row r="28" spans="1:17" ht="14" customHeight="1">
      <c r="A28" s="5" t="s">
        <v>570</v>
      </c>
      <c r="B28" s="5" t="s">
        <v>568</v>
      </c>
      <c r="C28" s="8" t="s">
        <v>584</v>
      </c>
      <c r="D28" s="40"/>
      <c r="E28" s="5" t="s">
        <v>8</v>
      </c>
      <c r="F28" s="5">
        <v>110</v>
      </c>
      <c r="G28" s="5">
        <v>0.56317720093637702</v>
      </c>
      <c r="H28" s="5">
        <v>0.58373773469553802</v>
      </c>
      <c r="I28" s="5">
        <f t="shared" si="0"/>
        <v>-0.58094875906687748</v>
      </c>
      <c r="J28" s="5">
        <f t="shared" si="1"/>
        <v>1.7073031609396314</v>
      </c>
      <c r="K28" s="5">
        <f t="shared" si="2"/>
        <v>1.7562435841432487</v>
      </c>
      <c r="L28" s="5">
        <f t="shared" si="3"/>
        <v>0.55936740982843047</v>
      </c>
      <c r="M28" s="5">
        <f t="shared" si="4"/>
        <v>5.5140708461910046</v>
      </c>
      <c r="N28" s="42">
        <v>0.33465612316315202</v>
      </c>
      <c r="O28" s="5"/>
      <c r="P28" s="5"/>
      <c r="Q28" s="42"/>
    </row>
    <row r="29" spans="1:17" ht="14" customHeight="1">
      <c r="A29" s="5" t="s">
        <v>570</v>
      </c>
      <c r="B29" s="5" t="s">
        <v>568</v>
      </c>
      <c r="C29" s="8" t="s">
        <v>584</v>
      </c>
      <c r="D29" s="40" t="s">
        <v>5</v>
      </c>
      <c r="E29" s="45" t="s">
        <v>1001</v>
      </c>
      <c r="F29" s="5">
        <v>110</v>
      </c>
      <c r="G29" s="5">
        <v>-8.2362064241382801E-2</v>
      </c>
      <c r="H29" s="5">
        <v>7.4298356676883198E-2</v>
      </c>
      <c r="I29" s="5">
        <f t="shared" si="0"/>
        <v>-0.22798684332807384</v>
      </c>
      <c r="J29" s="5">
        <f t="shared" si="1"/>
        <v>6.3262714845308252E-2</v>
      </c>
      <c r="K29" s="5">
        <f t="shared" si="2"/>
        <v>0.92093845944123665</v>
      </c>
      <c r="L29" s="5">
        <f t="shared" si="3"/>
        <v>0.79613473425005687</v>
      </c>
      <c r="M29" s="5">
        <f t="shared" si="4"/>
        <v>1.0653066743494337</v>
      </c>
      <c r="N29" s="42">
        <v>0.26763236923724798</v>
      </c>
      <c r="O29" s="5"/>
      <c r="P29" s="5"/>
      <c r="Q29" s="42"/>
    </row>
    <row r="30" spans="1:17" ht="14" customHeight="1">
      <c r="A30" s="5" t="s">
        <v>570</v>
      </c>
      <c r="B30" s="5" t="s">
        <v>568</v>
      </c>
      <c r="C30" s="5" t="s">
        <v>584</v>
      </c>
      <c r="D30" s="40"/>
      <c r="E30" s="45" t="s">
        <v>9</v>
      </c>
      <c r="F30" s="5">
        <v>110</v>
      </c>
      <c r="G30" s="5">
        <v>2.91318576567096E-2</v>
      </c>
      <c r="H30" s="5">
        <v>9.63401076064654E-2</v>
      </c>
      <c r="I30" s="5">
        <f t="shared" si="0"/>
        <v>-0.15969475325196258</v>
      </c>
      <c r="J30" s="5">
        <f t="shared" si="1"/>
        <v>0.21795846856538176</v>
      </c>
      <c r="K30" s="5">
        <f t="shared" si="2"/>
        <v>1.0295603409393261</v>
      </c>
      <c r="L30" s="5">
        <f t="shared" si="3"/>
        <v>0.85240394279018794</v>
      </c>
      <c r="M30" s="5">
        <f t="shared" si="4"/>
        <v>1.243535420736563</v>
      </c>
      <c r="N30" s="42">
        <v>0.76235815917149496</v>
      </c>
      <c r="O30" s="5"/>
      <c r="P30" s="5"/>
      <c r="Q30" s="42"/>
    </row>
    <row r="31" spans="1:17" ht="14" customHeight="1" thickBot="1">
      <c r="A31" s="7" t="s">
        <v>570</v>
      </c>
      <c r="B31" s="7" t="s">
        <v>568</v>
      </c>
      <c r="C31" s="7" t="s">
        <v>584</v>
      </c>
      <c r="D31" s="52"/>
      <c r="E31" s="82" t="s">
        <v>8</v>
      </c>
      <c r="F31" s="7">
        <v>110</v>
      </c>
      <c r="G31" s="7">
        <v>0.681137097682181</v>
      </c>
      <c r="H31" s="7">
        <v>0.40789431844947099</v>
      </c>
      <c r="I31" s="7">
        <f t="shared" si="0"/>
        <v>-0.11833576647878208</v>
      </c>
      <c r="J31" s="7">
        <f t="shared" si="1"/>
        <v>1.4806099618431441</v>
      </c>
      <c r="K31" s="7">
        <f t="shared" si="2"/>
        <v>1.9761235006117062</v>
      </c>
      <c r="L31" s="7">
        <f t="shared" si="3"/>
        <v>0.88839770836012621</v>
      </c>
      <c r="M31" s="7">
        <f t="shared" si="4"/>
        <v>4.3956260275346004</v>
      </c>
      <c r="N31" s="53">
        <v>9.4941879123155798E-2</v>
      </c>
      <c r="O31" s="85" t="s">
        <v>5</v>
      </c>
      <c r="P31" s="86" t="s">
        <v>954</v>
      </c>
      <c r="Q31" s="53">
        <v>0.26383619063403202</v>
      </c>
    </row>
    <row r="32" spans="1:17" ht="14" customHeight="1">
      <c r="A32" s="5" t="s">
        <v>571</v>
      </c>
      <c r="B32" s="5" t="s">
        <v>568</v>
      </c>
      <c r="C32" s="8" t="s">
        <v>578</v>
      </c>
      <c r="D32" s="50" t="s">
        <v>2</v>
      </c>
      <c r="E32" s="6" t="s">
        <v>1001</v>
      </c>
      <c r="F32" s="6">
        <v>111</v>
      </c>
      <c r="G32" s="6">
        <v>-5.8537592357631202E-2</v>
      </c>
      <c r="H32" s="6">
        <v>7.7722855760437304E-2</v>
      </c>
      <c r="I32" s="6">
        <f t="shared" si="0"/>
        <v>-0.21087438964808833</v>
      </c>
      <c r="J32" s="6">
        <f t="shared" si="1"/>
        <v>9.3799204932825925E-2</v>
      </c>
      <c r="K32" s="6">
        <f t="shared" si="2"/>
        <v>0.94314278477237801</v>
      </c>
      <c r="L32" s="6">
        <f t="shared" si="3"/>
        <v>0.80987578927534531</v>
      </c>
      <c r="M32" s="6">
        <f t="shared" si="4"/>
        <v>1.0983391826839433</v>
      </c>
      <c r="N32" s="51">
        <v>0.45135496093864202</v>
      </c>
      <c r="O32" s="6"/>
      <c r="P32" s="6"/>
      <c r="Q32" s="51"/>
    </row>
    <row r="33" spans="1:17" ht="14" customHeight="1">
      <c r="A33" s="5" t="s">
        <v>571</v>
      </c>
      <c r="B33" s="5" t="s">
        <v>568</v>
      </c>
      <c r="C33" s="8" t="s">
        <v>578</v>
      </c>
      <c r="D33" s="40"/>
      <c r="E33" s="5" t="s">
        <v>9</v>
      </c>
      <c r="F33" s="5">
        <v>111</v>
      </c>
      <c r="G33" s="5">
        <v>4.39977162517797E-2</v>
      </c>
      <c r="H33" s="5">
        <v>9.0627608664888407E-2</v>
      </c>
      <c r="I33" s="5">
        <f t="shared" si="0"/>
        <v>-0.13363239673140156</v>
      </c>
      <c r="J33" s="5">
        <f t="shared" si="1"/>
        <v>0.22162782923496097</v>
      </c>
      <c r="K33" s="5">
        <f t="shared" si="2"/>
        <v>1.0449799684145755</v>
      </c>
      <c r="L33" s="5">
        <f t="shared" si="3"/>
        <v>0.87491162586963112</v>
      </c>
      <c r="M33" s="5">
        <f t="shared" si="4"/>
        <v>1.2481067825591357</v>
      </c>
      <c r="N33" s="42">
        <v>0.62733726736237605</v>
      </c>
      <c r="O33" s="5">
        <v>104.99781948705601</v>
      </c>
      <c r="P33" s="5">
        <v>108</v>
      </c>
      <c r="Q33" s="42">
        <v>0.56383903523277301</v>
      </c>
    </row>
    <row r="34" spans="1:17" ht="14" customHeight="1">
      <c r="A34" s="5" t="s">
        <v>571</v>
      </c>
      <c r="B34" s="5" t="s">
        <v>568</v>
      </c>
      <c r="C34" s="8" t="s">
        <v>578</v>
      </c>
      <c r="D34" s="40"/>
      <c r="E34" s="5" t="s">
        <v>8</v>
      </c>
      <c r="F34" s="5">
        <v>111</v>
      </c>
      <c r="G34" s="5">
        <v>1.2850764674636099</v>
      </c>
      <c r="H34" s="5">
        <v>0.40611870786169402</v>
      </c>
      <c r="I34" s="5">
        <f t="shared" si="0"/>
        <v>0.48908380005468965</v>
      </c>
      <c r="J34" s="5">
        <f t="shared" si="1"/>
        <v>2.0810691348725303</v>
      </c>
      <c r="K34" s="5">
        <f t="shared" si="2"/>
        <v>3.6149443722761729</v>
      </c>
      <c r="L34" s="5">
        <f t="shared" si="3"/>
        <v>1.6308213768160948</v>
      </c>
      <c r="M34" s="5">
        <f t="shared" si="4"/>
        <v>8.0130313475310864</v>
      </c>
      <c r="N34" s="42">
        <v>1.55462988721129E-3</v>
      </c>
      <c r="O34" s="5"/>
      <c r="P34" s="5"/>
      <c r="Q34" s="42"/>
    </row>
    <row r="35" spans="1:17" ht="14" customHeight="1">
      <c r="A35" s="5" t="s">
        <v>571</v>
      </c>
      <c r="B35" s="5" t="s">
        <v>568</v>
      </c>
      <c r="C35" s="8" t="s">
        <v>578</v>
      </c>
      <c r="D35" s="40" t="s">
        <v>3</v>
      </c>
      <c r="E35" s="5" t="s">
        <v>1001</v>
      </c>
      <c r="F35" s="5">
        <v>111</v>
      </c>
      <c r="G35" s="5">
        <v>-0.11392134023323</v>
      </c>
      <c r="H35" s="5">
        <v>9.6778604326627299E-2</v>
      </c>
      <c r="I35" s="5">
        <f t="shared" si="0"/>
        <v>-0.30360740471341952</v>
      </c>
      <c r="J35" s="5">
        <f t="shared" si="1"/>
        <v>7.5764724246959514E-2</v>
      </c>
      <c r="K35" s="5">
        <f t="shared" si="2"/>
        <v>0.89232814344554923</v>
      </c>
      <c r="L35" s="5">
        <f t="shared" si="3"/>
        <v>0.73815060401999244</v>
      </c>
      <c r="M35" s="5">
        <f t="shared" si="4"/>
        <v>1.0787087502856187</v>
      </c>
      <c r="N35" s="42">
        <v>0.23914221357264401</v>
      </c>
      <c r="O35" s="5"/>
      <c r="P35" s="5"/>
      <c r="Q35" s="42"/>
    </row>
    <row r="36" spans="1:17" ht="14" customHeight="1">
      <c r="A36" s="5" t="s">
        <v>571</v>
      </c>
      <c r="B36" s="5" t="s">
        <v>568</v>
      </c>
      <c r="C36" s="8" t="s">
        <v>578</v>
      </c>
      <c r="D36" s="40"/>
      <c r="E36" s="5" t="s">
        <v>9</v>
      </c>
      <c r="F36" s="5">
        <v>111</v>
      </c>
      <c r="G36" s="5">
        <v>2.5149196247753001E-2</v>
      </c>
      <c r="H36" s="5">
        <v>9.2728097968618806E-2</v>
      </c>
      <c r="I36" s="5">
        <f t="shared" si="0"/>
        <v>-0.15659787577073986</v>
      </c>
      <c r="J36" s="5">
        <f t="shared" si="1"/>
        <v>0.20689626826624585</v>
      </c>
      <c r="K36" s="5">
        <f t="shared" si="2"/>
        <v>1.0254681051052543</v>
      </c>
      <c r="L36" s="5">
        <f t="shared" si="3"/>
        <v>0.85504782514233446</v>
      </c>
      <c r="M36" s="5">
        <f t="shared" si="4"/>
        <v>1.2298549901733395</v>
      </c>
      <c r="N36" s="42">
        <v>0.78622613172699196</v>
      </c>
      <c r="O36" s="5">
        <v>104.07537634979001</v>
      </c>
      <c r="P36" s="5">
        <v>107</v>
      </c>
      <c r="Q36" s="42">
        <v>0.56201386090555105</v>
      </c>
    </row>
    <row r="37" spans="1:17" ht="14" customHeight="1">
      <c r="A37" s="5" t="s">
        <v>571</v>
      </c>
      <c r="B37" s="5" t="s">
        <v>568</v>
      </c>
      <c r="C37" s="8" t="s">
        <v>578</v>
      </c>
      <c r="D37" s="40"/>
      <c r="E37" s="5" t="s">
        <v>8</v>
      </c>
      <c r="F37" s="5">
        <v>111</v>
      </c>
      <c r="G37" s="5">
        <v>1.2229161212866499</v>
      </c>
      <c r="H37" s="5">
        <v>0.41124345820722602</v>
      </c>
      <c r="I37" s="5">
        <f t="shared" si="0"/>
        <v>0.41687894320048702</v>
      </c>
      <c r="J37" s="5">
        <f t="shared" si="1"/>
        <v>2.0289532993728128</v>
      </c>
      <c r="K37" s="5">
        <f t="shared" si="2"/>
        <v>3.3970795998041576</v>
      </c>
      <c r="L37" s="5">
        <f t="shared" si="3"/>
        <v>1.5172188321614235</v>
      </c>
      <c r="M37" s="5">
        <f t="shared" si="4"/>
        <v>7.606120859286678</v>
      </c>
      <c r="N37" s="42">
        <v>2.94229208787611E-3</v>
      </c>
      <c r="O37" s="5"/>
      <c r="P37" s="5"/>
      <c r="Q37" s="42"/>
    </row>
    <row r="38" spans="1:17" ht="14" customHeight="1">
      <c r="A38" s="5" t="s">
        <v>571</v>
      </c>
      <c r="B38" s="5" t="s">
        <v>568</v>
      </c>
      <c r="C38" s="8" t="s">
        <v>578</v>
      </c>
      <c r="D38" s="40"/>
      <c r="E38" s="5" t="s">
        <v>10</v>
      </c>
      <c r="F38" s="5">
        <v>111</v>
      </c>
      <c r="G38" s="5">
        <v>4.8906755105210904E-3</v>
      </c>
      <c r="H38" s="5">
        <v>5.0921248922809401E-3</v>
      </c>
      <c r="I38" s="5">
        <f t="shared" ref="I38:I69" si="5">G38-1.96*H38</f>
        <v>-5.0898892783495511E-3</v>
      </c>
      <c r="J38" s="5">
        <f t="shared" ref="J38:J69" si="6">G38+1.96*H38</f>
        <v>1.4871240299391731E-2</v>
      </c>
      <c r="K38" s="5">
        <f t="shared" ref="K38:K69" si="7">EXP(G38)</f>
        <v>1.0049026543842958</v>
      </c>
      <c r="L38" s="5">
        <f t="shared" ref="L38:L69" si="8">EXP(I38)</f>
        <v>0.99492304225874983</v>
      </c>
      <c r="M38" s="5">
        <f t="shared" ref="M38:M69" si="9">EXP(J38)</f>
        <v>1.0149823673758849</v>
      </c>
      <c r="N38" s="42">
        <v>0.33683430085582</v>
      </c>
      <c r="O38" s="5"/>
      <c r="P38" s="5"/>
      <c r="Q38" s="42"/>
    </row>
    <row r="39" spans="1:17" ht="14" customHeight="1">
      <c r="A39" s="5" t="s">
        <v>571</v>
      </c>
      <c r="B39" s="5" t="s">
        <v>568</v>
      </c>
      <c r="C39" s="8" t="s">
        <v>578</v>
      </c>
      <c r="D39" s="40" t="s">
        <v>4</v>
      </c>
      <c r="E39" s="5" t="s">
        <v>1001</v>
      </c>
      <c r="F39" s="5">
        <v>111</v>
      </c>
      <c r="G39" s="5">
        <v>-0.19315579399340599</v>
      </c>
      <c r="H39" s="5">
        <v>0.108331112290643</v>
      </c>
      <c r="I39" s="5">
        <f t="shared" si="5"/>
        <v>-0.40548477408306627</v>
      </c>
      <c r="J39" s="5">
        <f t="shared" si="6"/>
        <v>1.9173186096254291E-2</v>
      </c>
      <c r="K39" s="5">
        <f t="shared" si="7"/>
        <v>0.82435353480516393</v>
      </c>
      <c r="L39" s="5">
        <f t="shared" si="8"/>
        <v>0.66665355614564814</v>
      </c>
      <c r="M39" s="5">
        <f t="shared" si="9"/>
        <v>1.0193581719937621</v>
      </c>
      <c r="N39" s="42">
        <v>7.4584168423207406E-2</v>
      </c>
      <c r="O39" s="5"/>
      <c r="P39" s="5"/>
      <c r="Q39" s="42"/>
    </row>
    <row r="40" spans="1:17" ht="14" customHeight="1">
      <c r="A40" s="5" t="s">
        <v>571</v>
      </c>
      <c r="B40" s="5" t="s">
        <v>568</v>
      </c>
      <c r="C40" s="8" t="s">
        <v>578</v>
      </c>
      <c r="D40" s="40"/>
      <c r="E40" s="5" t="s">
        <v>9</v>
      </c>
      <c r="F40" s="5">
        <v>111</v>
      </c>
      <c r="G40" s="5">
        <v>7.4344733211067202E-2</v>
      </c>
      <c r="H40" s="5">
        <v>0.12757651131768699</v>
      </c>
      <c r="I40" s="5">
        <f t="shared" si="5"/>
        <v>-0.17570522897159929</v>
      </c>
      <c r="J40" s="5">
        <f t="shared" si="6"/>
        <v>0.32439469539373372</v>
      </c>
      <c r="K40" s="5">
        <f t="shared" si="7"/>
        <v>1.0771780805557225</v>
      </c>
      <c r="L40" s="5">
        <f t="shared" si="8"/>
        <v>0.83886522005977893</v>
      </c>
      <c r="M40" s="5">
        <f t="shared" si="9"/>
        <v>1.3831931393544064</v>
      </c>
      <c r="N40" s="42">
        <v>0.56006413525614496</v>
      </c>
      <c r="O40" s="5">
        <v>104.99781948705601</v>
      </c>
      <c r="P40" s="5">
        <v>108</v>
      </c>
      <c r="Q40" s="42">
        <v>0.56383903523277301</v>
      </c>
    </row>
    <row r="41" spans="1:17" ht="14" customHeight="1">
      <c r="A41" s="5" t="s">
        <v>571</v>
      </c>
      <c r="B41" s="5" t="s">
        <v>568</v>
      </c>
      <c r="C41" s="8" t="s">
        <v>578</v>
      </c>
      <c r="D41" s="40"/>
      <c r="E41" s="5" t="s">
        <v>8</v>
      </c>
      <c r="F41" s="5">
        <v>111</v>
      </c>
      <c r="G41" s="5">
        <v>1.3969727224036499</v>
      </c>
      <c r="H41" s="5">
        <v>0.60199301871311595</v>
      </c>
      <c r="I41" s="5">
        <f t="shared" si="5"/>
        <v>0.2170664057259426</v>
      </c>
      <c r="J41" s="5">
        <f t="shared" si="6"/>
        <v>2.5768790390813572</v>
      </c>
      <c r="K41" s="5">
        <f t="shared" si="7"/>
        <v>4.0429423138566412</v>
      </c>
      <c r="L41" s="5">
        <f t="shared" si="8"/>
        <v>1.2424266036389926</v>
      </c>
      <c r="M41" s="5">
        <f t="shared" si="9"/>
        <v>13.156014613094932</v>
      </c>
      <c r="N41" s="42">
        <v>2.03095439090724E-2</v>
      </c>
      <c r="O41" s="5"/>
      <c r="P41" s="5"/>
      <c r="Q41" s="42"/>
    </row>
    <row r="42" spans="1:17" ht="14" customHeight="1">
      <c r="A42" s="5" t="s">
        <v>571</v>
      </c>
      <c r="B42" s="5" t="s">
        <v>568</v>
      </c>
      <c r="C42" s="8" t="s">
        <v>578</v>
      </c>
      <c r="D42" s="40" t="s">
        <v>5</v>
      </c>
      <c r="E42" s="45" t="s">
        <v>1001</v>
      </c>
      <c r="F42" s="5">
        <v>111</v>
      </c>
      <c r="G42" s="5">
        <v>-5.8537592357631202E-2</v>
      </c>
      <c r="H42" s="5">
        <v>7.7722855760437304E-2</v>
      </c>
      <c r="I42" s="5">
        <f t="shared" si="5"/>
        <v>-0.21087438964808833</v>
      </c>
      <c r="J42" s="5">
        <f t="shared" si="6"/>
        <v>9.3799204932825925E-2</v>
      </c>
      <c r="K42" s="5">
        <f t="shared" si="7"/>
        <v>0.94314278477237801</v>
      </c>
      <c r="L42" s="5">
        <f t="shared" si="8"/>
        <v>0.80987578927534531</v>
      </c>
      <c r="M42" s="5">
        <f t="shared" si="9"/>
        <v>1.0983391826839433</v>
      </c>
      <c r="N42" s="42">
        <v>0.45135496093864202</v>
      </c>
      <c r="O42" s="5"/>
      <c r="P42" s="5"/>
      <c r="Q42" s="42"/>
    </row>
    <row r="43" spans="1:17" ht="14" customHeight="1">
      <c r="A43" s="5" t="s">
        <v>571</v>
      </c>
      <c r="B43" s="5" t="s">
        <v>568</v>
      </c>
      <c r="C43" s="5" t="s">
        <v>578</v>
      </c>
      <c r="D43" s="40"/>
      <c r="E43" s="45" t="s">
        <v>9</v>
      </c>
      <c r="F43" s="5">
        <v>111</v>
      </c>
      <c r="G43" s="5">
        <v>4.39977162517797E-2</v>
      </c>
      <c r="H43" s="5">
        <v>9.0627608664888407E-2</v>
      </c>
      <c r="I43" s="5">
        <f t="shared" si="5"/>
        <v>-0.13363239673140156</v>
      </c>
      <c r="J43" s="5">
        <f t="shared" si="6"/>
        <v>0.22162782923496097</v>
      </c>
      <c r="K43" s="5">
        <f t="shared" si="7"/>
        <v>1.0449799684145755</v>
      </c>
      <c r="L43" s="5">
        <f t="shared" si="8"/>
        <v>0.87491162586963112</v>
      </c>
      <c r="M43" s="5">
        <f t="shared" si="9"/>
        <v>1.2481067825591357</v>
      </c>
      <c r="N43" s="42">
        <v>0.62733726736237605</v>
      </c>
      <c r="O43" s="5"/>
      <c r="P43" s="5"/>
      <c r="Q43" s="42"/>
    </row>
    <row r="44" spans="1:17" ht="14" customHeight="1" thickBot="1">
      <c r="A44" s="7" t="s">
        <v>571</v>
      </c>
      <c r="B44" s="7" t="s">
        <v>568</v>
      </c>
      <c r="C44" s="7" t="s">
        <v>578</v>
      </c>
      <c r="D44" s="52"/>
      <c r="E44" s="82" t="s">
        <v>8</v>
      </c>
      <c r="F44" s="7">
        <v>111</v>
      </c>
      <c r="G44" s="7">
        <v>1.2850764674636099</v>
      </c>
      <c r="H44" s="7">
        <v>0.40611870786169402</v>
      </c>
      <c r="I44" s="7">
        <f t="shared" si="5"/>
        <v>0.48908380005468965</v>
      </c>
      <c r="J44" s="7">
        <f t="shared" si="6"/>
        <v>2.0810691348725303</v>
      </c>
      <c r="K44" s="7">
        <f t="shared" si="7"/>
        <v>3.6149443722761729</v>
      </c>
      <c r="L44" s="7">
        <f t="shared" si="8"/>
        <v>1.6308213768160948</v>
      </c>
      <c r="M44" s="7">
        <f t="shared" si="9"/>
        <v>8.0130313475310864</v>
      </c>
      <c r="N44" s="53">
        <v>1.55462988721129E-3</v>
      </c>
      <c r="O44" s="85" t="s">
        <v>5</v>
      </c>
      <c r="P44" s="86" t="s">
        <v>954</v>
      </c>
      <c r="Q44" s="53">
        <v>0.24219428005646601</v>
      </c>
    </row>
    <row r="45" spans="1:17" ht="14" customHeight="1">
      <c r="A45" s="5" t="s">
        <v>572</v>
      </c>
      <c r="B45" s="5" t="s">
        <v>568</v>
      </c>
      <c r="C45" s="8" t="s">
        <v>583</v>
      </c>
      <c r="D45" s="50" t="s">
        <v>2</v>
      </c>
      <c r="E45" s="6" t="s">
        <v>1001</v>
      </c>
      <c r="F45" s="6">
        <v>111</v>
      </c>
      <c r="G45" s="6">
        <v>-0.125285758664786</v>
      </c>
      <c r="H45" s="6">
        <v>0.113255225269819</v>
      </c>
      <c r="I45" s="6">
        <f t="shared" si="5"/>
        <v>-0.34726600019363124</v>
      </c>
      <c r="J45" s="6">
        <f t="shared" si="6"/>
        <v>9.6694482864059239E-2</v>
      </c>
      <c r="K45" s="6">
        <f t="shared" si="7"/>
        <v>0.88224475747607567</v>
      </c>
      <c r="L45" s="6">
        <f t="shared" si="8"/>
        <v>0.7066173429067516</v>
      </c>
      <c r="M45" s="6">
        <f t="shared" si="9"/>
        <v>1.1015237878144393</v>
      </c>
      <c r="N45" s="51">
        <v>0.26862915577124202</v>
      </c>
      <c r="O45" s="6"/>
      <c r="P45" s="6"/>
      <c r="Q45" s="51"/>
    </row>
    <row r="46" spans="1:17" ht="14" customHeight="1">
      <c r="A46" s="5" t="s">
        <v>572</v>
      </c>
      <c r="B46" s="5" t="s">
        <v>568</v>
      </c>
      <c r="C46" s="8" t="s">
        <v>583</v>
      </c>
      <c r="D46" s="40"/>
      <c r="E46" s="5" t="s">
        <v>9</v>
      </c>
      <c r="F46" s="5">
        <v>111</v>
      </c>
      <c r="G46" s="5">
        <v>-7.5153494520974499E-3</v>
      </c>
      <c r="H46" s="5">
        <v>0.13290801923664</v>
      </c>
      <c r="I46" s="5">
        <f t="shared" si="5"/>
        <v>-0.26801506715591189</v>
      </c>
      <c r="J46" s="5">
        <f t="shared" si="6"/>
        <v>0.25298436825171694</v>
      </c>
      <c r="K46" s="5">
        <f t="shared" si="7"/>
        <v>0.99251282017422759</v>
      </c>
      <c r="L46" s="5">
        <f t="shared" si="8"/>
        <v>0.76489625620489188</v>
      </c>
      <c r="M46" s="5">
        <f t="shared" si="9"/>
        <v>1.2878631451247762</v>
      </c>
      <c r="N46" s="42">
        <v>0.954907255416797</v>
      </c>
      <c r="O46" s="5">
        <v>107.561454277442</v>
      </c>
      <c r="P46" s="5">
        <v>108</v>
      </c>
      <c r="Q46" s="42">
        <v>0.49381003578802102</v>
      </c>
    </row>
    <row r="47" spans="1:17" ht="14" customHeight="1">
      <c r="A47" s="5" t="s">
        <v>572</v>
      </c>
      <c r="B47" s="5" t="s">
        <v>568</v>
      </c>
      <c r="C47" s="8" t="s">
        <v>583</v>
      </c>
      <c r="D47" s="40"/>
      <c r="E47" s="5" t="s">
        <v>8</v>
      </c>
      <c r="F47" s="5">
        <v>111</v>
      </c>
      <c r="G47" s="5">
        <v>1.5774259268727999</v>
      </c>
      <c r="H47" s="5">
        <v>0.59009581059723004</v>
      </c>
      <c r="I47" s="5">
        <f t="shared" si="5"/>
        <v>0.42083813810222903</v>
      </c>
      <c r="J47" s="5">
        <f t="shared" si="6"/>
        <v>2.7340137156433708</v>
      </c>
      <c r="K47" s="5">
        <f t="shared" si="7"/>
        <v>4.842474870268763</v>
      </c>
      <c r="L47" s="5">
        <f t="shared" si="8"/>
        <v>1.5232377043082408</v>
      </c>
      <c r="M47" s="5">
        <f t="shared" si="9"/>
        <v>15.39455253954195</v>
      </c>
      <c r="N47" s="42">
        <v>7.5138348856439597E-3</v>
      </c>
      <c r="O47" s="5"/>
      <c r="P47" s="5"/>
      <c r="Q47" s="42"/>
    </row>
    <row r="48" spans="1:17" ht="14" customHeight="1">
      <c r="A48" s="5" t="s">
        <v>572</v>
      </c>
      <c r="B48" s="5" t="s">
        <v>568</v>
      </c>
      <c r="C48" s="8" t="s">
        <v>583</v>
      </c>
      <c r="D48" s="40" t="s">
        <v>3</v>
      </c>
      <c r="E48" s="5" t="s">
        <v>1001</v>
      </c>
      <c r="F48" s="5">
        <v>111</v>
      </c>
      <c r="G48" s="5">
        <v>-0.14632136307714</v>
      </c>
      <c r="H48" s="5">
        <v>0.14172482918621901</v>
      </c>
      <c r="I48" s="5">
        <f t="shared" si="5"/>
        <v>-0.42410202828212923</v>
      </c>
      <c r="J48" s="5">
        <f t="shared" si="6"/>
        <v>0.13145930212784923</v>
      </c>
      <c r="K48" s="5">
        <f t="shared" si="7"/>
        <v>0.86388003942384306</v>
      </c>
      <c r="L48" s="5">
        <f t="shared" si="8"/>
        <v>0.65435711557048837</v>
      </c>
      <c r="M48" s="5">
        <f t="shared" si="9"/>
        <v>1.1404914912009529</v>
      </c>
      <c r="N48" s="42">
        <v>0.30186941023764302</v>
      </c>
      <c r="O48" s="5"/>
      <c r="P48" s="5"/>
      <c r="Q48" s="42"/>
    </row>
    <row r="49" spans="1:18" ht="14" customHeight="1">
      <c r="A49" s="5" t="s">
        <v>572</v>
      </c>
      <c r="B49" s="5" t="s">
        <v>568</v>
      </c>
      <c r="C49" s="8" t="s">
        <v>583</v>
      </c>
      <c r="D49" s="40"/>
      <c r="E49" s="5" t="s">
        <v>9</v>
      </c>
      <c r="F49" s="5">
        <v>111</v>
      </c>
      <c r="G49" s="5">
        <v>-1.4700512622493301E-2</v>
      </c>
      <c r="H49" s="5">
        <v>0.13633409296503801</v>
      </c>
      <c r="I49" s="5">
        <f t="shared" si="5"/>
        <v>-0.2819153348339678</v>
      </c>
      <c r="J49" s="5">
        <f t="shared" si="6"/>
        <v>0.25251430958898125</v>
      </c>
      <c r="K49" s="5">
        <f t="shared" si="7"/>
        <v>0.98540701237748507</v>
      </c>
      <c r="L49" s="5">
        <f t="shared" si="8"/>
        <v>0.75433754794328856</v>
      </c>
      <c r="M49" s="5">
        <f t="shared" si="9"/>
        <v>1.2872579161546964</v>
      </c>
      <c r="N49" s="42">
        <v>0.91413282954028696</v>
      </c>
      <c r="O49" s="5">
        <v>107.49970320662401</v>
      </c>
      <c r="P49" s="5">
        <v>107</v>
      </c>
      <c r="Q49" s="42">
        <v>0.46824547622243701</v>
      </c>
    </row>
    <row r="50" spans="1:18" ht="14" customHeight="1">
      <c r="A50" s="5" t="s">
        <v>572</v>
      </c>
      <c r="B50" s="5" t="s">
        <v>568</v>
      </c>
      <c r="C50" s="8" t="s">
        <v>583</v>
      </c>
      <c r="D50" s="40"/>
      <c r="E50" s="5" t="s">
        <v>8</v>
      </c>
      <c r="F50" s="5">
        <v>111</v>
      </c>
      <c r="G50" s="5">
        <v>1.5549751876984901</v>
      </c>
      <c r="H50" s="5">
        <v>0.59836423919070403</v>
      </c>
      <c r="I50" s="5">
        <f t="shared" si="5"/>
        <v>0.3821812788847101</v>
      </c>
      <c r="J50" s="5">
        <f t="shared" si="6"/>
        <v>2.7277690965122701</v>
      </c>
      <c r="K50" s="5">
        <f t="shared" si="7"/>
        <v>4.7349690382224523</v>
      </c>
      <c r="L50" s="5">
        <f t="shared" si="8"/>
        <v>1.465477721221996</v>
      </c>
      <c r="M50" s="5">
        <f t="shared" si="9"/>
        <v>15.298718955775241</v>
      </c>
      <c r="N50" s="42">
        <v>9.3574763969836994E-3</v>
      </c>
      <c r="O50" s="5"/>
      <c r="P50" s="5"/>
      <c r="Q50" s="42"/>
    </row>
    <row r="51" spans="1:18" ht="14" customHeight="1">
      <c r="A51" s="5" t="s">
        <v>572</v>
      </c>
      <c r="B51" s="5" t="s">
        <v>568</v>
      </c>
      <c r="C51" s="8" t="s">
        <v>583</v>
      </c>
      <c r="D51" s="40"/>
      <c r="E51" s="5" t="s">
        <v>10</v>
      </c>
      <c r="F51" s="5">
        <v>111</v>
      </c>
      <c r="G51" s="5">
        <v>1.84932568584078E-3</v>
      </c>
      <c r="H51" s="5">
        <v>7.4593828718279801E-3</v>
      </c>
      <c r="I51" s="5">
        <f t="shared" si="5"/>
        <v>-1.2771064742942061E-2</v>
      </c>
      <c r="J51" s="5">
        <f t="shared" si="6"/>
        <v>1.6469716114623622E-2</v>
      </c>
      <c r="K51" s="5">
        <f t="shared" si="7"/>
        <v>1.0018510367431919</v>
      </c>
      <c r="L51" s="5">
        <f t="shared" si="8"/>
        <v>0.98731013924965738</v>
      </c>
      <c r="M51" s="5">
        <f t="shared" si="9"/>
        <v>1.0166060895375906</v>
      </c>
      <c r="N51" s="42">
        <v>0.80419677353538399</v>
      </c>
      <c r="O51" s="5"/>
      <c r="P51" s="5"/>
      <c r="Q51" s="42"/>
    </row>
    <row r="52" spans="1:18" ht="14" customHeight="1">
      <c r="A52" s="5" t="s">
        <v>572</v>
      </c>
      <c r="B52" s="5" t="s">
        <v>568</v>
      </c>
      <c r="C52" s="8" t="s">
        <v>583</v>
      </c>
      <c r="D52" s="40" t="s">
        <v>4</v>
      </c>
      <c r="E52" s="5" t="s">
        <v>1001</v>
      </c>
      <c r="F52" s="5">
        <v>111</v>
      </c>
      <c r="G52" s="5">
        <v>-3.1303549408241302E-2</v>
      </c>
      <c r="H52" s="5">
        <v>0.148867146415505</v>
      </c>
      <c r="I52" s="5">
        <f t="shared" si="5"/>
        <v>-0.32308315638263113</v>
      </c>
      <c r="J52" s="5">
        <f t="shared" si="6"/>
        <v>0.2604760575661485</v>
      </c>
      <c r="K52" s="5">
        <f t="shared" si="7"/>
        <v>0.96918133399982243</v>
      </c>
      <c r="L52" s="5">
        <f t="shared" si="8"/>
        <v>0.72391365382413098</v>
      </c>
      <c r="M52" s="5">
        <f t="shared" si="9"/>
        <v>1.2975476470317739</v>
      </c>
      <c r="N52" s="42">
        <v>0.83345037149341905</v>
      </c>
      <c r="O52" s="5"/>
      <c r="P52" s="5"/>
      <c r="Q52" s="42"/>
    </row>
    <row r="53" spans="1:18" ht="14" customHeight="1">
      <c r="A53" s="5" t="s">
        <v>572</v>
      </c>
      <c r="B53" s="5" t="s">
        <v>568</v>
      </c>
      <c r="C53" s="8" t="s">
        <v>583</v>
      </c>
      <c r="D53" s="40"/>
      <c r="E53" s="5" t="s">
        <v>9</v>
      </c>
      <c r="F53" s="5">
        <v>111</v>
      </c>
      <c r="G53" s="5">
        <v>0.103855465124899</v>
      </c>
      <c r="H53" s="5">
        <v>0.18368474432990001</v>
      </c>
      <c r="I53" s="5">
        <f t="shared" si="5"/>
        <v>-0.25616663376170501</v>
      </c>
      <c r="J53" s="5">
        <f t="shared" si="6"/>
        <v>0.46387756401150304</v>
      </c>
      <c r="K53" s="5">
        <f t="shared" si="7"/>
        <v>1.1094400905418209</v>
      </c>
      <c r="L53" s="5">
        <f t="shared" si="8"/>
        <v>0.77401298135102448</v>
      </c>
      <c r="M53" s="5">
        <f t="shared" si="9"/>
        <v>1.590228257351713</v>
      </c>
      <c r="N53" s="42">
        <v>0.571801314819952</v>
      </c>
      <c r="O53" s="5">
        <v>107.561454277442</v>
      </c>
      <c r="P53" s="5">
        <v>108</v>
      </c>
      <c r="Q53" s="42">
        <v>0.49381003578802102</v>
      </c>
    </row>
    <row r="54" spans="1:18" ht="14" customHeight="1">
      <c r="A54" s="5" t="s">
        <v>572</v>
      </c>
      <c r="B54" s="5" t="s">
        <v>568</v>
      </c>
      <c r="C54" s="8" t="s">
        <v>583</v>
      </c>
      <c r="D54" s="40"/>
      <c r="E54" s="5" t="s">
        <v>8</v>
      </c>
      <c r="F54" s="5">
        <v>111</v>
      </c>
      <c r="G54" s="5">
        <v>0.69900814049242999</v>
      </c>
      <c r="H54" s="5">
        <v>0.88196537528088903</v>
      </c>
      <c r="I54" s="5">
        <f t="shared" si="5"/>
        <v>-1.0296439950581124</v>
      </c>
      <c r="J54" s="5">
        <f t="shared" si="6"/>
        <v>2.4276602760429724</v>
      </c>
      <c r="K54" s="5">
        <f t="shared" si="7"/>
        <v>2.011756337924401</v>
      </c>
      <c r="L54" s="5">
        <f t="shared" si="8"/>
        <v>0.35713407943752834</v>
      </c>
      <c r="M54" s="5">
        <f t="shared" si="9"/>
        <v>11.332336498250504</v>
      </c>
      <c r="N54" s="42">
        <v>0.42803576596902798</v>
      </c>
      <c r="O54" s="5"/>
      <c r="P54" s="5"/>
      <c r="Q54" s="42"/>
    </row>
    <row r="55" spans="1:18" ht="14" customHeight="1">
      <c r="A55" s="5" t="s">
        <v>572</v>
      </c>
      <c r="B55" s="5" t="s">
        <v>568</v>
      </c>
      <c r="C55" s="8" t="s">
        <v>583</v>
      </c>
      <c r="D55" s="40" t="s">
        <v>5</v>
      </c>
      <c r="E55" s="45" t="s">
        <v>1001</v>
      </c>
      <c r="F55" s="5">
        <v>111</v>
      </c>
      <c r="G55" s="5">
        <v>-0.125285758664786</v>
      </c>
      <c r="H55" s="5">
        <v>0.113255225269819</v>
      </c>
      <c r="I55" s="5">
        <f t="shared" si="5"/>
        <v>-0.34726600019363124</v>
      </c>
      <c r="J55" s="5">
        <f t="shared" si="6"/>
        <v>9.6694482864059239E-2</v>
      </c>
      <c r="K55" s="5">
        <f t="shared" si="7"/>
        <v>0.88224475747607567</v>
      </c>
      <c r="L55" s="5">
        <f t="shared" si="8"/>
        <v>0.7066173429067516</v>
      </c>
      <c r="M55" s="5">
        <f t="shared" si="9"/>
        <v>1.1015237878144393</v>
      </c>
      <c r="N55" s="42">
        <v>0.26862915577124202</v>
      </c>
      <c r="O55" s="5"/>
      <c r="P55" s="5"/>
      <c r="Q55" s="42"/>
    </row>
    <row r="56" spans="1:18" ht="14" customHeight="1">
      <c r="A56" s="5" t="s">
        <v>572</v>
      </c>
      <c r="B56" s="5" t="s">
        <v>568</v>
      </c>
      <c r="C56" s="8" t="s">
        <v>583</v>
      </c>
      <c r="D56" s="40"/>
      <c r="E56" s="45" t="s">
        <v>9</v>
      </c>
      <c r="F56" s="5">
        <v>111</v>
      </c>
      <c r="G56" s="5">
        <v>-7.5153494520974499E-3</v>
      </c>
      <c r="H56" s="5">
        <v>0.13290801923664</v>
      </c>
      <c r="I56" s="5">
        <f t="shared" si="5"/>
        <v>-0.26801506715591189</v>
      </c>
      <c r="J56" s="5">
        <f t="shared" si="6"/>
        <v>0.25298436825171694</v>
      </c>
      <c r="K56" s="5">
        <f t="shared" si="7"/>
        <v>0.99251282017422759</v>
      </c>
      <c r="L56" s="5">
        <f t="shared" si="8"/>
        <v>0.76489625620489188</v>
      </c>
      <c r="M56" s="5">
        <f t="shared" si="9"/>
        <v>1.2878631451247762</v>
      </c>
      <c r="N56" s="42">
        <v>0.954907255416797</v>
      </c>
      <c r="O56" s="5"/>
      <c r="P56" s="5"/>
      <c r="Q56" s="42"/>
    </row>
    <row r="57" spans="1:18" ht="14" customHeight="1" thickBot="1">
      <c r="A57" s="7" t="s">
        <v>572</v>
      </c>
      <c r="B57" s="7" t="s">
        <v>568</v>
      </c>
      <c r="C57" s="7" t="s">
        <v>583</v>
      </c>
      <c r="D57" s="52"/>
      <c r="E57" s="82" t="s">
        <v>8</v>
      </c>
      <c r="F57" s="7">
        <v>111</v>
      </c>
      <c r="G57" s="7">
        <v>1.5774259268727999</v>
      </c>
      <c r="H57" s="7">
        <v>0.59009581059723004</v>
      </c>
      <c r="I57" s="7">
        <f t="shared" si="5"/>
        <v>0.42083813810222903</v>
      </c>
      <c r="J57" s="7">
        <f t="shared" si="6"/>
        <v>2.7340137156433708</v>
      </c>
      <c r="K57" s="7">
        <f t="shared" si="7"/>
        <v>4.842474870268763</v>
      </c>
      <c r="L57" s="7">
        <f t="shared" si="8"/>
        <v>1.5232377043082408</v>
      </c>
      <c r="M57" s="7">
        <f t="shared" si="9"/>
        <v>15.39455253954195</v>
      </c>
      <c r="N57" s="53">
        <v>7.5138348856439597E-3</v>
      </c>
      <c r="O57" s="85" t="s">
        <v>5</v>
      </c>
      <c r="P57" s="86" t="s">
        <v>954</v>
      </c>
      <c r="Q57" s="53">
        <v>0.335137255356589</v>
      </c>
    </row>
    <row r="58" spans="1:18" ht="14" customHeight="1">
      <c r="A58" s="5" t="s">
        <v>573</v>
      </c>
      <c r="B58" s="5" t="s">
        <v>568</v>
      </c>
      <c r="C58" s="8" t="s">
        <v>579</v>
      </c>
      <c r="D58" s="40" t="s">
        <v>2</v>
      </c>
      <c r="E58" s="5" t="s">
        <v>1001</v>
      </c>
      <c r="F58" s="5">
        <v>111</v>
      </c>
      <c r="G58" s="5">
        <v>-2.2797619827086401E-2</v>
      </c>
      <c r="H58" s="5">
        <v>4.7679764765097103E-2</v>
      </c>
      <c r="I58" s="5">
        <f t="shared" si="5"/>
        <v>-0.11624995876667672</v>
      </c>
      <c r="J58" s="5">
        <f t="shared" si="6"/>
        <v>7.0654719112503914E-2</v>
      </c>
      <c r="K58" s="5">
        <f t="shared" si="7"/>
        <v>0.97746028233830384</v>
      </c>
      <c r="L58" s="5">
        <f t="shared" si="8"/>
        <v>0.89025266902475553</v>
      </c>
      <c r="M58" s="5">
        <f t="shared" si="9"/>
        <v>1.0732106027781072</v>
      </c>
      <c r="N58" s="42">
        <v>0.63255030857128802</v>
      </c>
      <c r="Q58" s="51"/>
      <c r="R58" s="5"/>
    </row>
    <row r="59" spans="1:18" ht="14" customHeight="1">
      <c r="A59" s="5" t="s">
        <v>573</v>
      </c>
      <c r="B59" s="5" t="s">
        <v>568</v>
      </c>
      <c r="C59" s="8" t="s">
        <v>579</v>
      </c>
      <c r="D59" s="40"/>
      <c r="E59" s="5" t="s">
        <v>9</v>
      </c>
      <c r="F59" s="5">
        <v>111</v>
      </c>
      <c r="G59" s="5">
        <v>6.1793516840262996E-3</v>
      </c>
      <c r="H59" s="5">
        <v>5.7819026304760802E-2</v>
      </c>
      <c r="I59" s="5">
        <f t="shared" si="5"/>
        <v>-0.10714593987330488</v>
      </c>
      <c r="J59" s="5">
        <f t="shared" si="6"/>
        <v>0.11950464324135747</v>
      </c>
      <c r="K59" s="5">
        <f t="shared" si="7"/>
        <v>1.0061984832642639</v>
      </c>
      <c r="L59" s="5">
        <f t="shared" si="8"/>
        <v>0.89839455183556327</v>
      </c>
      <c r="M59" s="5">
        <f t="shared" si="9"/>
        <v>1.1269384767024</v>
      </c>
      <c r="N59" s="42">
        <v>0.91488892538756394</v>
      </c>
      <c r="O59" s="8">
        <v>113.061725221416</v>
      </c>
      <c r="P59" s="5">
        <v>108</v>
      </c>
      <c r="Q59" s="42">
        <v>0.35035011471387401</v>
      </c>
      <c r="R59" s="5"/>
    </row>
    <row r="60" spans="1:18" ht="14" customHeight="1">
      <c r="A60" s="5" t="s">
        <v>573</v>
      </c>
      <c r="B60" s="5" t="s">
        <v>568</v>
      </c>
      <c r="C60" s="5" t="s">
        <v>579</v>
      </c>
      <c r="D60" s="40"/>
      <c r="E60" s="5" t="s">
        <v>8</v>
      </c>
      <c r="F60" s="5">
        <v>111</v>
      </c>
      <c r="G60" s="5">
        <v>1.2833664217513601</v>
      </c>
      <c r="H60" s="5">
        <v>0.25517085592658301</v>
      </c>
      <c r="I60" s="5">
        <f t="shared" si="5"/>
        <v>0.78323154413525742</v>
      </c>
      <c r="J60" s="5">
        <f t="shared" si="6"/>
        <v>1.7835012993674626</v>
      </c>
      <c r="K60" s="5">
        <f t="shared" si="7"/>
        <v>3.6087679346528017</v>
      </c>
      <c r="L60" s="5">
        <f t="shared" si="8"/>
        <v>2.188533192107287</v>
      </c>
      <c r="M60" s="5">
        <f t="shared" si="9"/>
        <v>5.9506550109201264</v>
      </c>
      <c r="N60" s="41">
        <v>4.9191528135244602E-7</v>
      </c>
      <c r="P60" s="5"/>
      <c r="Q60" s="42"/>
      <c r="R60" s="5"/>
    </row>
    <row r="61" spans="1:18" ht="14" customHeight="1">
      <c r="A61" s="5" t="s">
        <v>573</v>
      </c>
      <c r="B61" s="5" t="s">
        <v>568</v>
      </c>
      <c r="C61" s="5" t="s">
        <v>579</v>
      </c>
      <c r="D61" s="40" t="s">
        <v>3</v>
      </c>
      <c r="E61" s="5" t="s">
        <v>1001</v>
      </c>
      <c r="F61" s="5">
        <v>111</v>
      </c>
      <c r="G61" s="5">
        <v>-5.0853621250132201E-2</v>
      </c>
      <c r="H61" s="5">
        <v>5.92345760893353E-2</v>
      </c>
      <c r="I61" s="5">
        <f t="shared" si="5"/>
        <v>-0.16695339038522938</v>
      </c>
      <c r="J61" s="5">
        <f t="shared" si="6"/>
        <v>6.5246147884964995E-2</v>
      </c>
      <c r="K61" s="5">
        <f t="shared" si="7"/>
        <v>0.95041778131742849</v>
      </c>
      <c r="L61" s="5">
        <f t="shared" si="8"/>
        <v>0.84623905329427185</v>
      </c>
      <c r="M61" s="5">
        <f t="shared" si="9"/>
        <v>1.0674217356525513</v>
      </c>
      <c r="N61" s="42">
        <v>0.39060955684818799</v>
      </c>
      <c r="P61" s="5"/>
      <c r="Q61" s="42"/>
      <c r="R61" s="5"/>
    </row>
    <row r="62" spans="1:18" ht="14" customHeight="1">
      <c r="A62" s="5" t="s">
        <v>573</v>
      </c>
      <c r="B62" s="5" t="s">
        <v>568</v>
      </c>
      <c r="C62" s="5" t="s">
        <v>579</v>
      </c>
      <c r="D62" s="40"/>
      <c r="E62" s="5" t="s">
        <v>9</v>
      </c>
      <c r="F62" s="5">
        <v>111</v>
      </c>
      <c r="G62" s="5">
        <v>-4.1036853444430801E-3</v>
      </c>
      <c r="H62" s="5">
        <v>5.9322195777730999E-2</v>
      </c>
      <c r="I62" s="5">
        <f t="shared" si="5"/>
        <v>-0.12037518906879584</v>
      </c>
      <c r="J62" s="5">
        <f t="shared" si="6"/>
        <v>0.11216781837990968</v>
      </c>
      <c r="K62" s="5">
        <f t="shared" si="7"/>
        <v>0.99590472326623025</v>
      </c>
      <c r="L62" s="5">
        <f t="shared" si="8"/>
        <v>0.88658773628109577</v>
      </c>
      <c r="M62" s="5">
        <f t="shared" si="9"/>
        <v>1.1187005834124515</v>
      </c>
      <c r="N62" s="42">
        <v>0.94484935039248796</v>
      </c>
      <c r="O62" s="8">
        <v>112.388340707308</v>
      </c>
      <c r="P62" s="5">
        <v>107</v>
      </c>
      <c r="Q62" s="42">
        <v>0.34173349784136298</v>
      </c>
      <c r="R62" s="5"/>
    </row>
    <row r="63" spans="1:18" ht="14" customHeight="1">
      <c r="A63" s="5" t="s">
        <v>573</v>
      </c>
      <c r="B63" s="5" t="s">
        <v>568</v>
      </c>
      <c r="C63" s="5" t="s">
        <v>579</v>
      </c>
      <c r="D63" s="40"/>
      <c r="E63" s="5" t="s">
        <v>8</v>
      </c>
      <c r="F63" s="5">
        <v>111</v>
      </c>
      <c r="G63" s="5">
        <v>1.24768430883724</v>
      </c>
      <c r="H63" s="5">
        <v>0.25945182107891601</v>
      </c>
      <c r="I63" s="5">
        <f t="shared" si="5"/>
        <v>0.73915873952256461</v>
      </c>
      <c r="J63" s="5">
        <f t="shared" si="6"/>
        <v>1.7562098781519153</v>
      </c>
      <c r="K63" s="5">
        <f t="shared" si="7"/>
        <v>3.4822697522528876</v>
      </c>
      <c r="L63" s="5">
        <f t="shared" si="8"/>
        <v>2.0941730282417259</v>
      </c>
      <c r="M63" s="5">
        <f t="shared" si="9"/>
        <v>5.7904492436504071</v>
      </c>
      <c r="N63" s="41">
        <v>1.5174423820067501E-6</v>
      </c>
      <c r="P63" s="5"/>
      <c r="Q63" s="42"/>
      <c r="R63" s="5"/>
    </row>
    <row r="64" spans="1:18" ht="14" customHeight="1">
      <c r="A64" s="5" t="s">
        <v>573</v>
      </c>
      <c r="B64" s="5" t="s">
        <v>568</v>
      </c>
      <c r="C64" s="5" t="s">
        <v>579</v>
      </c>
      <c r="D64" s="40"/>
      <c r="E64" s="5" t="s">
        <v>10</v>
      </c>
      <c r="F64" s="5">
        <v>111</v>
      </c>
      <c r="G64" s="5">
        <v>2.5732268924630402E-3</v>
      </c>
      <c r="H64" s="5">
        <v>3.21377346064347E-3</v>
      </c>
      <c r="I64" s="5">
        <f t="shared" si="5"/>
        <v>-3.725769090398161E-3</v>
      </c>
      <c r="J64" s="5">
        <f t="shared" si="6"/>
        <v>8.872222875324241E-3</v>
      </c>
      <c r="K64" s="5">
        <f t="shared" si="7"/>
        <v>1.0025765404823797</v>
      </c>
      <c r="L64" s="5">
        <f t="shared" si="8"/>
        <v>0.99628116297549474</v>
      </c>
      <c r="M64" s="5">
        <f t="shared" si="9"/>
        <v>1.0089116977014856</v>
      </c>
      <c r="N64" s="42">
        <v>0.42331282323271602</v>
      </c>
      <c r="P64" s="5"/>
      <c r="Q64" s="42"/>
      <c r="R64" s="5"/>
    </row>
    <row r="65" spans="1:18" ht="14" customHeight="1">
      <c r="A65" s="5" t="s">
        <v>573</v>
      </c>
      <c r="B65" s="5" t="s">
        <v>568</v>
      </c>
      <c r="C65" s="8" t="s">
        <v>579</v>
      </c>
      <c r="D65" s="40" t="s">
        <v>4</v>
      </c>
      <c r="E65" s="5" t="s">
        <v>1001</v>
      </c>
      <c r="F65" s="5">
        <v>111</v>
      </c>
      <c r="G65" s="5">
        <v>2.7431636035035602E-2</v>
      </c>
      <c r="H65" s="5">
        <v>6.5282738086712297E-2</v>
      </c>
      <c r="I65" s="5">
        <f t="shared" si="5"/>
        <v>-0.1005225306149205</v>
      </c>
      <c r="J65" s="5">
        <f t="shared" si="6"/>
        <v>0.15538580268499169</v>
      </c>
      <c r="K65" s="5">
        <f t="shared" si="7"/>
        <v>1.0278113474464452</v>
      </c>
      <c r="L65" s="5">
        <f t="shared" si="8"/>
        <v>0.90436473628960701</v>
      </c>
      <c r="M65" s="5">
        <f t="shared" si="9"/>
        <v>1.1681085335921202</v>
      </c>
      <c r="N65" s="42">
        <v>0.67434126263117899</v>
      </c>
      <c r="P65" s="5"/>
      <c r="Q65" s="42"/>
      <c r="R65" s="5"/>
    </row>
    <row r="66" spans="1:18" ht="14" customHeight="1">
      <c r="A66" s="5" t="s">
        <v>573</v>
      </c>
      <c r="B66" s="5" t="s">
        <v>568</v>
      </c>
      <c r="C66" s="8" t="s">
        <v>579</v>
      </c>
      <c r="D66" s="40"/>
      <c r="E66" s="5" t="s">
        <v>9</v>
      </c>
      <c r="F66" s="5">
        <v>111</v>
      </c>
      <c r="G66" s="5">
        <v>-6.2880490690102901E-3</v>
      </c>
      <c r="H66" s="5">
        <v>7.6422966785591795E-2</v>
      </c>
      <c r="I66" s="5">
        <f t="shared" si="5"/>
        <v>-0.15607706396877019</v>
      </c>
      <c r="J66" s="5">
        <f t="shared" si="6"/>
        <v>0.14350096583074962</v>
      </c>
      <c r="K66" s="5">
        <f t="shared" si="7"/>
        <v>0.99373167933881235</v>
      </c>
      <c r="L66" s="5">
        <f t="shared" si="8"/>
        <v>0.85549326012474647</v>
      </c>
      <c r="M66" s="5">
        <f t="shared" si="9"/>
        <v>1.1543079256726585</v>
      </c>
      <c r="N66" s="42">
        <v>0.93442439777723196</v>
      </c>
      <c r="O66" s="8">
        <v>113.061725221416</v>
      </c>
      <c r="P66" s="5">
        <v>108</v>
      </c>
      <c r="Q66" s="42">
        <v>0.35035011471387401</v>
      </c>
      <c r="R66" s="5"/>
    </row>
    <row r="67" spans="1:18" ht="14" customHeight="1">
      <c r="A67" s="5" t="s">
        <v>573</v>
      </c>
      <c r="B67" s="5" t="s">
        <v>568</v>
      </c>
      <c r="C67" s="8" t="s">
        <v>579</v>
      </c>
      <c r="D67" s="40"/>
      <c r="E67" s="5" t="s">
        <v>8</v>
      </c>
      <c r="F67" s="5">
        <v>111</v>
      </c>
      <c r="G67" s="5">
        <v>1.4422115422925199</v>
      </c>
      <c r="H67" s="5">
        <v>0.35988960524050401</v>
      </c>
      <c r="I67" s="5">
        <f t="shared" si="5"/>
        <v>0.73682791602113207</v>
      </c>
      <c r="J67" s="5">
        <f t="shared" si="6"/>
        <v>2.1475951685639076</v>
      </c>
      <c r="K67" s="5">
        <f t="shared" si="7"/>
        <v>4.2300403934540931</v>
      </c>
      <c r="L67" s="5">
        <f t="shared" si="8"/>
        <v>2.0892975646612402</v>
      </c>
      <c r="M67" s="5">
        <f t="shared" si="9"/>
        <v>8.5642380639803566</v>
      </c>
      <c r="N67" s="41">
        <v>6.1398106240636796E-5</v>
      </c>
      <c r="Q67" s="42"/>
      <c r="R67" s="5"/>
    </row>
    <row r="68" spans="1:18" ht="14" customHeight="1">
      <c r="A68" s="5" t="s">
        <v>573</v>
      </c>
      <c r="B68" s="5" t="s">
        <v>568</v>
      </c>
      <c r="C68" s="8" t="s">
        <v>579</v>
      </c>
      <c r="D68" s="40" t="s">
        <v>5</v>
      </c>
      <c r="E68" s="45" t="s">
        <v>1001</v>
      </c>
      <c r="F68" s="5">
        <v>109</v>
      </c>
      <c r="G68" s="5">
        <v>-1.03972251514644E-2</v>
      </c>
      <c r="H68" s="5">
        <v>4.6821431066460001E-2</v>
      </c>
      <c r="I68" s="5">
        <f t="shared" si="5"/>
        <v>-0.10216723004172601</v>
      </c>
      <c r="J68" s="5">
        <f t="shared" si="6"/>
        <v>8.1372779738797196E-2</v>
      </c>
      <c r="K68" s="5">
        <f t="shared" si="7"/>
        <v>0.98965663915256141</v>
      </c>
      <c r="L68" s="5">
        <f t="shared" si="8"/>
        <v>0.90287855062557876</v>
      </c>
      <c r="M68" s="5">
        <f t="shared" si="9"/>
        <v>1.0847752034203615</v>
      </c>
      <c r="N68" s="42">
        <v>0.82426620872585599</v>
      </c>
      <c r="Q68" s="42"/>
      <c r="R68" s="5"/>
    </row>
    <row r="69" spans="1:18" ht="14" customHeight="1">
      <c r="A69" s="5" t="s">
        <v>573</v>
      </c>
      <c r="B69" s="5" t="s">
        <v>568</v>
      </c>
      <c r="C69" s="8" t="s">
        <v>579</v>
      </c>
      <c r="D69" s="40"/>
      <c r="E69" s="45" t="s">
        <v>9</v>
      </c>
      <c r="F69" s="5">
        <v>109</v>
      </c>
      <c r="G69" s="5">
        <v>-5.8154506671431001E-3</v>
      </c>
      <c r="H69" s="5">
        <v>5.6619555286895301E-2</v>
      </c>
      <c r="I69" s="5">
        <f t="shared" si="5"/>
        <v>-0.11678977902945789</v>
      </c>
      <c r="J69" s="5">
        <f t="shared" si="6"/>
        <v>0.10515887769517168</v>
      </c>
      <c r="K69" s="5">
        <f t="shared" si="7"/>
        <v>0.99420142633444919</v>
      </c>
      <c r="L69" s="5">
        <f t="shared" si="8"/>
        <v>0.88977222228413089</v>
      </c>
      <c r="M69" s="5">
        <f t="shared" si="9"/>
        <v>1.1108870915165701</v>
      </c>
      <c r="N69" s="42">
        <v>0.91819234975562203</v>
      </c>
      <c r="Q69" s="42"/>
      <c r="R69" s="5"/>
    </row>
    <row r="70" spans="1:18" ht="14" customHeight="1" thickBot="1">
      <c r="A70" s="7" t="s">
        <v>573</v>
      </c>
      <c r="B70" s="7" t="s">
        <v>568</v>
      </c>
      <c r="C70" s="7" t="s">
        <v>579</v>
      </c>
      <c r="D70" s="40"/>
      <c r="E70" s="45" t="s">
        <v>8</v>
      </c>
      <c r="F70" s="5">
        <v>109</v>
      </c>
      <c r="G70" s="5">
        <v>1.3134987773104101</v>
      </c>
      <c r="H70" s="5">
        <v>0.25045075767676001</v>
      </c>
      <c r="I70" s="5">
        <f t="shared" ref="I70:I101" si="10">G70-1.96*H70</f>
        <v>0.82261529226396046</v>
      </c>
      <c r="J70" s="5">
        <f t="shared" ref="J70:J101" si="11">G70+1.96*H70</f>
        <v>1.8043822623568597</v>
      </c>
      <c r="K70" s="5">
        <f t="shared" ref="K70:K101" si="12">EXP(G70)</f>
        <v>3.7191634996385368</v>
      </c>
      <c r="L70" s="5">
        <f t="shared" ref="L70:L101" si="13">EXP(I70)</f>
        <v>2.276445629796104</v>
      </c>
      <c r="M70" s="5">
        <f t="shared" ref="M70:M101" si="14">EXP(J70)</f>
        <v>6.0762167811064671</v>
      </c>
      <c r="N70" s="41">
        <v>1.56673526733133E-7</v>
      </c>
      <c r="O70" s="83" t="s">
        <v>5</v>
      </c>
      <c r="P70" s="84" t="s">
        <v>954</v>
      </c>
      <c r="Q70" s="42">
        <v>0.25859837326783802</v>
      </c>
      <c r="R70" s="5"/>
    </row>
    <row r="71" spans="1:18" ht="14" customHeight="1">
      <c r="A71" s="5" t="s">
        <v>574</v>
      </c>
      <c r="B71" s="5" t="s">
        <v>568</v>
      </c>
      <c r="C71" s="8" t="s">
        <v>582</v>
      </c>
      <c r="D71" s="50" t="s">
        <v>2</v>
      </c>
      <c r="E71" s="6" t="s">
        <v>1001</v>
      </c>
      <c r="F71" s="6">
        <v>111</v>
      </c>
      <c r="G71" s="6">
        <v>-5.2908295497907598E-2</v>
      </c>
      <c r="H71" s="6">
        <v>5.5379253226747201E-2</v>
      </c>
      <c r="I71" s="6">
        <f t="shared" si="10"/>
        <v>-0.1614516318223321</v>
      </c>
      <c r="J71" s="6">
        <f t="shared" si="11"/>
        <v>5.5635040826516907E-2</v>
      </c>
      <c r="K71" s="6">
        <f t="shared" si="12"/>
        <v>0.94846698718706235</v>
      </c>
      <c r="L71" s="6">
        <f t="shared" si="13"/>
        <v>0.85090768732424793</v>
      </c>
      <c r="M71" s="6">
        <f t="shared" si="14"/>
        <v>1.057211774184976</v>
      </c>
      <c r="N71" s="51">
        <v>0.33938497509240501</v>
      </c>
      <c r="O71" s="6"/>
      <c r="P71" s="6"/>
      <c r="Q71" s="51"/>
      <c r="R71" s="5"/>
    </row>
    <row r="72" spans="1:18" ht="14" customHeight="1">
      <c r="A72" s="5" t="s">
        <v>574</v>
      </c>
      <c r="B72" s="5" t="s">
        <v>568</v>
      </c>
      <c r="C72" s="8" t="s">
        <v>582</v>
      </c>
      <c r="D72" s="40"/>
      <c r="E72" s="5" t="s">
        <v>9</v>
      </c>
      <c r="F72" s="5">
        <v>111</v>
      </c>
      <c r="G72" s="5">
        <v>2.4313884242859199E-2</v>
      </c>
      <c r="H72" s="5">
        <v>6.8639708338351604E-2</v>
      </c>
      <c r="I72" s="5">
        <f t="shared" si="10"/>
        <v>-0.11021994410030996</v>
      </c>
      <c r="J72" s="5">
        <f t="shared" si="11"/>
        <v>0.15884771258602837</v>
      </c>
      <c r="K72" s="5">
        <f t="shared" si="12"/>
        <v>1.0246118769450407</v>
      </c>
      <c r="L72" s="5">
        <f t="shared" si="13"/>
        <v>0.89563712353019553</v>
      </c>
      <c r="M72" s="5">
        <f t="shared" si="14"/>
        <v>1.172159427959939</v>
      </c>
      <c r="N72" s="42">
        <v>0.72317044889873905</v>
      </c>
      <c r="O72" s="5">
        <v>87.047264067145704</v>
      </c>
      <c r="P72" s="5">
        <v>108</v>
      </c>
      <c r="Q72" s="42">
        <v>0.93106562321127595</v>
      </c>
      <c r="R72" s="5"/>
    </row>
    <row r="73" spans="1:18" ht="14" customHeight="1">
      <c r="A73" s="5" t="s">
        <v>574</v>
      </c>
      <c r="B73" s="5" t="s">
        <v>568</v>
      </c>
      <c r="C73" s="8" t="s">
        <v>582</v>
      </c>
      <c r="D73" s="40"/>
      <c r="E73" s="5" t="s">
        <v>8</v>
      </c>
      <c r="F73" s="5">
        <v>111</v>
      </c>
      <c r="G73" s="5">
        <v>0.96269554400162904</v>
      </c>
      <c r="H73" s="5">
        <v>0.299159864247591</v>
      </c>
      <c r="I73" s="5">
        <f t="shared" si="10"/>
        <v>0.37634221007635071</v>
      </c>
      <c r="J73" s="5">
        <f t="shared" si="11"/>
        <v>1.5490488779269074</v>
      </c>
      <c r="K73" s="5">
        <f t="shared" si="12"/>
        <v>2.6187459129549415</v>
      </c>
      <c r="L73" s="5">
        <f t="shared" si="13"/>
        <v>1.4569456299462769</v>
      </c>
      <c r="M73" s="5">
        <f t="shared" si="14"/>
        <v>4.7069911297040532</v>
      </c>
      <c r="N73" s="42">
        <v>1.29089170545122E-3</v>
      </c>
      <c r="O73" s="5"/>
      <c r="P73" s="5"/>
      <c r="Q73" s="42"/>
      <c r="R73" s="5"/>
    </row>
    <row r="74" spans="1:18" ht="14" customHeight="1">
      <c r="A74" s="5" t="s">
        <v>574</v>
      </c>
      <c r="B74" s="5" t="s">
        <v>568</v>
      </c>
      <c r="C74" s="8" t="s">
        <v>582</v>
      </c>
      <c r="D74" s="40" t="s">
        <v>3</v>
      </c>
      <c r="E74" s="5" t="s">
        <v>1001</v>
      </c>
      <c r="F74" s="5">
        <v>111</v>
      </c>
      <c r="G74" s="5">
        <v>-5.1067422832646099E-2</v>
      </c>
      <c r="H74" s="5">
        <v>6.8653482734361906E-2</v>
      </c>
      <c r="I74" s="5">
        <f t="shared" si="10"/>
        <v>-0.18562824899199543</v>
      </c>
      <c r="J74" s="5">
        <f t="shared" si="11"/>
        <v>8.3493403326703242E-2</v>
      </c>
      <c r="K74" s="5">
        <f t="shared" si="12"/>
        <v>0.95021460221251453</v>
      </c>
      <c r="L74" s="5">
        <f t="shared" si="13"/>
        <v>0.83058230740630901</v>
      </c>
      <c r="M74" s="5">
        <f t="shared" si="14"/>
        <v>1.0870780441705192</v>
      </c>
      <c r="N74" s="42">
        <v>0.456971372006791</v>
      </c>
      <c r="O74" s="5"/>
      <c r="P74" s="5"/>
      <c r="Q74" s="42"/>
      <c r="R74" s="5"/>
    </row>
    <row r="75" spans="1:18" ht="14" customHeight="1">
      <c r="A75" s="5" t="s">
        <v>574</v>
      </c>
      <c r="B75" s="5" t="s">
        <v>568</v>
      </c>
      <c r="C75" s="8" t="s">
        <v>582</v>
      </c>
      <c r="D75" s="40"/>
      <c r="E75" s="5" t="s">
        <v>9</v>
      </c>
      <c r="F75" s="5">
        <v>111</v>
      </c>
      <c r="G75" s="5">
        <v>2.5010379265173001E-2</v>
      </c>
      <c r="H75" s="5">
        <v>7.03355939455787E-2</v>
      </c>
      <c r="I75" s="5">
        <f t="shared" si="10"/>
        <v>-0.11284738486816126</v>
      </c>
      <c r="J75" s="5">
        <f t="shared" si="11"/>
        <v>0.16286814339850725</v>
      </c>
      <c r="K75" s="5">
        <f t="shared" si="12"/>
        <v>1.025325762597179</v>
      </c>
      <c r="L75" s="5">
        <f t="shared" si="13"/>
        <v>0.89328697882364516</v>
      </c>
      <c r="M75" s="5">
        <f t="shared" si="14"/>
        <v>1.1768814998623589</v>
      </c>
      <c r="N75" s="42">
        <v>0.72215034473478601</v>
      </c>
      <c r="O75" s="5">
        <v>87.045205799477003</v>
      </c>
      <c r="P75" s="5">
        <v>107</v>
      </c>
      <c r="Q75" s="42">
        <v>0.92119497447494403</v>
      </c>
      <c r="R75" s="5"/>
    </row>
    <row r="76" spans="1:18" ht="14" customHeight="1">
      <c r="A76" s="5" t="s">
        <v>574</v>
      </c>
      <c r="B76" s="5" t="s">
        <v>568</v>
      </c>
      <c r="C76" s="8" t="s">
        <v>582</v>
      </c>
      <c r="D76" s="40"/>
      <c r="E76" s="5" t="s">
        <v>8</v>
      </c>
      <c r="F76" s="5">
        <v>111</v>
      </c>
      <c r="G76" s="5">
        <v>0.96513974841440797</v>
      </c>
      <c r="H76" s="5">
        <v>0.303972253404444</v>
      </c>
      <c r="I76" s="5">
        <f t="shared" si="10"/>
        <v>0.36935413174169773</v>
      </c>
      <c r="J76" s="5">
        <f t="shared" si="11"/>
        <v>1.5609253650871182</v>
      </c>
      <c r="K76" s="5">
        <f t="shared" si="12"/>
        <v>2.6251544920194712</v>
      </c>
      <c r="L76" s="5">
        <f t="shared" si="13"/>
        <v>1.4467998707224823</v>
      </c>
      <c r="M76" s="5">
        <f t="shared" si="14"/>
        <v>4.7632269302931727</v>
      </c>
      <c r="N76" s="42">
        <v>1.49789208748396E-3</v>
      </c>
      <c r="O76" s="5"/>
      <c r="P76" s="5"/>
      <c r="Q76" s="42"/>
      <c r="R76" s="5"/>
    </row>
    <row r="77" spans="1:18" ht="14" customHeight="1">
      <c r="A77" s="5" t="s">
        <v>574</v>
      </c>
      <c r="B77" s="5" t="s">
        <v>568</v>
      </c>
      <c r="C77" s="8" t="s">
        <v>582</v>
      </c>
      <c r="D77" s="40"/>
      <c r="E77" s="5" t="s">
        <v>10</v>
      </c>
      <c r="F77" s="5">
        <v>111</v>
      </c>
      <c r="G77" s="5">
        <v>-1.71367560501326E-4</v>
      </c>
      <c r="H77" s="5">
        <v>3.7772670332063001E-3</v>
      </c>
      <c r="I77" s="5">
        <f t="shared" si="10"/>
        <v>-7.5748109455856744E-3</v>
      </c>
      <c r="J77" s="5">
        <f t="shared" si="11"/>
        <v>7.2320758245830218E-3</v>
      </c>
      <c r="K77" s="5">
        <f t="shared" si="12"/>
        <v>0.99982864712208031</v>
      </c>
      <c r="L77" s="5">
        <f t="shared" si="13"/>
        <v>0.99245380563419761</v>
      </c>
      <c r="M77" s="5">
        <f t="shared" si="14"/>
        <v>1.0072582904422123</v>
      </c>
      <c r="N77" s="42">
        <v>0.96381387945095598</v>
      </c>
      <c r="O77" s="5"/>
      <c r="P77" s="5"/>
      <c r="Q77" s="42"/>
      <c r="R77" s="5"/>
    </row>
    <row r="78" spans="1:18" ht="14" customHeight="1">
      <c r="A78" s="5" t="s">
        <v>574</v>
      </c>
      <c r="B78" s="5" t="s">
        <v>568</v>
      </c>
      <c r="C78" s="8" t="s">
        <v>582</v>
      </c>
      <c r="D78" s="40" t="s">
        <v>4</v>
      </c>
      <c r="E78" s="5" t="s">
        <v>1001</v>
      </c>
      <c r="F78" s="5">
        <v>111</v>
      </c>
      <c r="G78" s="5">
        <v>-2.0598471310819998E-2</v>
      </c>
      <c r="H78" s="5">
        <v>7.4832431356385107E-2</v>
      </c>
      <c r="I78" s="5">
        <f t="shared" si="10"/>
        <v>-0.1672700367693348</v>
      </c>
      <c r="J78" s="5">
        <f t="shared" si="11"/>
        <v>0.12607309414769483</v>
      </c>
      <c r="K78" s="5">
        <f t="shared" si="12"/>
        <v>0.97961222802471959</v>
      </c>
      <c r="L78" s="5">
        <f t="shared" si="13"/>
        <v>0.8459711371775307</v>
      </c>
      <c r="M78" s="5">
        <f t="shared" si="14"/>
        <v>1.1343650807015304</v>
      </c>
      <c r="N78" s="42">
        <v>0.78311550506285998</v>
      </c>
      <c r="O78" s="5"/>
      <c r="P78" s="5"/>
      <c r="Q78" s="42"/>
      <c r="R78" s="5"/>
    </row>
    <row r="79" spans="1:18" ht="14" customHeight="1">
      <c r="A79" s="5" t="s">
        <v>574</v>
      </c>
      <c r="B79" s="5" t="s">
        <v>568</v>
      </c>
      <c r="C79" s="8" t="s">
        <v>582</v>
      </c>
      <c r="D79" s="40"/>
      <c r="E79" s="5" t="s">
        <v>9</v>
      </c>
      <c r="F79" s="5">
        <v>111</v>
      </c>
      <c r="G79" s="5">
        <v>-9.6786891287110703E-3</v>
      </c>
      <c r="H79" s="5">
        <v>9.1724916349074398E-2</v>
      </c>
      <c r="I79" s="5">
        <f t="shared" si="10"/>
        <v>-0.18945952517289688</v>
      </c>
      <c r="J79" s="5">
        <f t="shared" si="11"/>
        <v>0.17010214691547476</v>
      </c>
      <c r="K79" s="5">
        <f t="shared" si="12"/>
        <v>0.99036799863605063</v>
      </c>
      <c r="L79" s="5">
        <f t="shared" si="13"/>
        <v>0.82740620534283738</v>
      </c>
      <c r="M79" s="5">
        <f t="shared" si="14"/>
        <v>1.1854259327387666</v>
      </c>
      <c r="N79" s="42">
        <v>0.91596427390659196</v>
      </c>
      <c r="O79" s="5">
        <v>87.047264067145704</v>
      </c>
      <c r="P79" s="5">
        <v>108</v>
      </c>
      <c r="Q79" s="42">
        <v>0.93106562321127595</v>
      </c>
      <c r="R79" s="5"/>
    </row>
    <row r="80" spans="1:18" ht="14" customHeight="1">
      <c r="A80" s="5" t="s">
        <v>574</v>
      </c>
      <c r="B80" s="5" t="s">
        <v>568</v>
      </c>
      <c r="C80" s="8" t="s">
        <v>582</v>
      </c>
      <c r="D80" s="40"/>
      <c r="E80" s="5" t="s">
        <v>8</v>
      </c>
      <c r="F80" s="5">
        <v>111</v>
      </c>
      <c r="G80" s="5">
        <v>1.3464243957548401</v>
      </c>
      <c r="H80" s="5">
        <v>0.41617311383082201</v>
      </c>
      <c r="I80" s="5">
        <f t="shared" si="10"/>
        <v>0.53072509264642898</v>
      </c>
      <c r="J80" s="5">
        <f t="shared" si="11"/>
        <v>2.1621236988632511</v>
      </c>
      <c r="K80" s="5">
        <f t="shared" si="12"/>
        <v>3.8436575327186246</v>
      </c>
      <c r="L80" s="5">
        <f t="shared" si="13"/>
        <v>1.7001646386650455</v>
      </c>
      <c r="M80" s="5">
        <f t="shared" si="14"/>
        <v>8.6895721113367035</v>
      </c>
      <c r="N80" s="42">
        <v>1.21535928306754E-3</v>
      </c>
      <c r="O80" s="5"/>
      <c r="P80" s="5"/>
      <c r="Q80" s="42"/>
      <c r="R80" s="5"/>
    </row>
    <row r="81" spans="1:18" ht="14" customHeight="1">
      <c r="A81" s="5" t="s">
        <v>574</v>
      </c>
      <c r="B81" s="5" t="s">
        <v>568</v>
      </c>
      <c r="C81" s="8" t="s">
        <v>582</v>
      </c>
      <c r="D81" s="40" t="s">
        <v>5</v>
      </c>
      <c r="E81" s="45" t="s">
        <v>1001</v>
      </c>
      <c r="F81" s="5">
        <v>111</v>
      </c>
      <c r="G81" s="5">
        <v>-5.2908295497907598E-2</v>
      </c>
      <c r="H81" s="5">
        <v>5.5379253226747201E-2</v>
      </c>
      <c r="I81" s="5">
        <f t="shared" si="10"/>
        <v>-0.1614516318223321</v>
      </c>
      <c r="J81" s="5">
        <f t="shared" si="11"/>
        <v>5.5635040826516907E-2</v>
      </c>
      <c r="K81" s="5">
        <f t="shared" si="12"/>
        <v>0.94846698718706235</v>
      </c>
      <c r="L81" s="5">
        <f t="shared" si="13"/>
        <v>0.85090768732424793</v>
      </c>
      <c r="M81" s="5">
        <f t="shared" si="14"/>
        <v>1.057211774184976</v>
      </c>
      <c r="N81" s="42">
        <v>0.33938497509240501</v>
      </c>
      <c r="O81" s="5"/>
      <c r="P81" s="5"/>
      <c r="Q81" s="42"/>
      <c r="R81" s="5"/>
    </row>
    <row r="82" spans="1:18" ht="14" customHeight="1">
      <c r="A82" s="5" t="s">
        <v>574</v>
      </c>
      <c r="B82" s="5" t="s">
        <v>568</v>
      </c>
      <c r="C82" s="8" t="s">
        <v>582</v>
      </c>
      <c r="D82" s="40"/>
      <c r="E82" s="45" t="s">
        <v>9</v>
      </c>
      <c r="F82" s="5">
        <v>111</v>
      </c>
      <c r="G82" s="5">
        <v>2.4313884242859199E-2</v>
      </c>
      <c r="H82" s="5">
        <v>6.8639708338351604E-2</v>
      </c>
      <c r="I82" s="5">
        <f t="shared" si="10"/>
        <v>-0.11021994410030996</v>
      </c>
      <c r="J82" s="5">
        <f t="shared" si="11"/>
        <v>0.15884771258602837</v>
      </c>
      <c r="K82" s="5">
        <f t="shared" si="12"/>
        <v>1.0246118769450407</v>
      </c>
      <c r="L82" s="5">
        <f t="shared" si="13"/>
        <v>0.89563712353019553</v>
      </c>
      <c r="M82" s="5">
        <f t="shared" si="14"/>
        <v>1.172159427959939</v>
      </c>
      <c r="N82" s="42">
        <v>0.72317044889873905</v>
      </c>
      <c r="O82" s="5"/>
      <c r="P82" s="5"/>
      <c r="Q82" s="42">
        <v>0.22378976237873199</v>
      </c>
      <c r="R82" s="5"/>
    </row>
    <row r="83" spans="1:18" ht="14" customHeight="1" thickBot="1">
      <c r="A83" s="5" t="s">
        <v>574</v>
      </c>
      <c r="B83" s="5" t="s">
        <v>568</v>
      </c>
      <c r="C83" s="5" t="s">
        <v>582</v>
      </c>
      <c r="D83" s="52"/>
      <c r="E83" s="82" t="s">
        <v>8</v>
      </c>
      <c r="F83" s="7">
        <v>111</v>
      </c>
      <c r="G83" s="7">
        <v>0.96269554400162904</v>
      </c>
      <c r="H83" s="7">
        <v>0.299159864247591</v>
      </c>
      <c r="I83" s="7">
        <f t="shared" si="10"/>
        <v>0.37634221007635071</v>
      </c>
      <c r="J83" s="7">
        <f t="shared" si="11"/>
        <v>1.5490488779269074</v>
      </c>
      <c r="K83" s="7">
        <f t="shared" si="12"/>
        <v>2.6187459129549415</v>
      </c>
      <c r="L83" s="7">
        <f t="shared" si="13"/>
        <v>1.4569456299462769</v>
      </c>
      <c r="M83" s="7">
        <f t="shared" si="14"/>
        <v>4.7069911297040532</v>
      </c>
      <c r="N83" s="53">
        <v>1.29089170545122E-3</v>
      </c>
      <c r="O83" s="7"/>
      <c r="P83" s="7"/>
      <c r="Q83" s="53"/>
      <c r="R83" s="5"/>
    </row>
    <row r="84" spans="1:18" ht="14" customHeight="1">
      <c r="A84" s="50" t="s">
        <v>575</v>
      </c>
      <c r="B84" s="6" t="s">
        <v>568</v>
      </c>
      <c r="C84" s="51" t="s">
        <v>580</v>
      </c>
      <c r="D84" s="40" t="s">
        <v>2</v>
      </c>
      <c r="E84" s="5" t="s">
        <v>1001</v>
      </c>
      <c r="F84" s="5">
        <v>111</v>
      </c>
      <c r="G84" s="5">
        <v>2.67243427312308E-2</v>
      </c>
      <c r="H84" s="5">
        <v>2.63248870784255E-2</v>
      </c>
      <c r="I84" s="5">
        <f t="shared" si="10"/>
        <v>-2.4872435942483184E-2</v>
      </c>
      <c r="J84" s="5">
        <f t="shared" si="11"/>
        <v>7.832112140494478E-2</v>
      </c>
      <c r="K84" s="5">
        <f t="shared" si="12"/>
        <v>1.0270846403906344</v>
      </c>
      <c r="L84" s="5">
        <f t="shared" si="13"/>
        <v>0.97543433445379335</v>
      </c>
      <c r="M84" s="5">
        <f t="shared" si="14"/>
        <v>1.0814698860452403</v>
      </c>
      <c r="N84" s="42">
        <v>0.31002285912705302</v>
      </c>
      <c r="Q84" s="42"/>
      <c r="R84" s="5"/>
    </row>
    <row r="85" spans="1:18" ht="14" customHeight="1">
      <c r="A85" s="40" t="s">
        <v>575</v>
      </c>
      <c r="B85" s="5" t="s">
        <v>568</v>
      </c>
      <c r="C85" s="42" t="s">
        <v>580</v>
      </c>
      <c r="D85" s="40"/>
      <c r="E85" s="5" t="s">
        <v>9</v>
      </c>
      <c r="F85" s="5">
        <v>111</v>
      </c>
      <c r="G85" s="5">
        <v>-2.5158538222105599E-2</v>
      </c>
      <c r="H85" s="5">
        <v>3.06209475858614E-2</v>
      </c>
      <c r="I85" s="5">
        <f t="shared" si="10"/>
        <v>-8.5175595490393941E-2</v>
      </c>
      <c r="J85" s="5">
        <f t="shared" si="11"/>
        <v>3.4858519046182743E-2</v>
      </c>
      <c r="K85" s="5">
        <f t="shared" si="12"/>
        <v>0.9751553003851291</v>
      </c>
      <c r="L85" s="5">
        <f t="shared" si="13"/>
        <v>0.91835101194621738</v>
      </c>
      <c r="M85" s="5">
        <f t="shared" si="14"/>
        <v>1.0354731986998691</v>
      </c>
      <c r="N85" s="42">
        <v>0.41129775308495398</v>
      </c>
      <c r="O85" s="8">
        <v>132.042842845259</v>
      </c>
      <c r="P85" s="5">
        <v>108</v>
      </c>
      <c r="Q85" s="42">
        <v>5.7884597430387201E-2</v>
      </c>
      <c r="R85" s="5"/>
    </row>
    <row r="86" spans="1:18" ht="14" customHeight="1">
      <c r="A86" s="40" t="s">
        <v>575</v>
      </c>
      <c r="B86" s="5" t="s">
        <v>568</v>
      </c>
      <c r="C86" s="42" t="s">
        <v>580</v>
      </c>
      <c r="D86" s="40"/>
      <c r="E86" s="5" t="s">
        <v>8</v>
      </c>
      <c r="F86" s="5">
        <v>111</v>
      </c>
      <c r="G86" s="5">
        <v>0.22488715097405301</v>
      </c>
      <c r="H86" s="5">
        <v>0.13837981900032301</v>
      </c>
      <c r="I86" s="5">
        <f t="shared" si="10"/>
        <v>-4.6337294266580092E-2</v>
      </c>
      <c r="J86" s="5">
        <f t="shared" si="11"/>
        <v>0.49611159621468615</v>
      </c>
      <c r="K86" s="5">
        <f t="shared" si="12"/>
        <v>1.2521814007669747</v>
      </c>
      <c r="L86" s="5">
        <f t="shared" si="13"/>
        <v>0.95471988633274796</v>
      </c>
      <c r="M86" s="5">
        <f t="shared" si="14"/>
        <v>1.6423228246030939</v>
      </c>
      <c r="N86" s="42">
        <v>0.104131851066294</v>
      </c>
      <c r="P86" s="5"/>
      <c r="Q86" s="42"/>
      <c r="R86" s="5"/>
    </row>
    <row r="87" spans="1:18" ht="14" customHeight="1">
      <c r="A87" s="40" t="s">
        <v>575</v>
      </c>
      <c r="B87" s="5" t="s">
        <v>568</v>
      </c>
      <c r="C87" s="42" t="s">
        <v>580</v>
      </c>
      <c r="D87" s="40" t="s">
        <v>3</v>
      </c>
      <c r="E87" s="5" t="s">
        <v>1001</v>
      </c>
      <c r="F87" s="5">
        <v>111</v>
      </c>
      <c r="G87" s="5">
        <v>1.2253956413323301E-2</v>
      </c>
      <c r="H87" s="5">
        <v>3.2797077643044799E-2</v>
      </c>
      <c r="I87" s="5">
        <f t="shared" si="10"/>
        <v>-5.2028315767044503E-2</v>
      </c>
      <c r="J87" s="5">
        <f t="shared" si="11"/>
        <v>7.6536228593691108E-2</v>
      </c>
      <c r="K87" s="5">
        <f t="shared" si="12"/>
        <v>1.0123293437535692</v>
      </c>
      <c r="L87" s="5">
        <f t="shared" si="13"/>
        <v>0.94930198624842155</v>
      </c>
      <c r="M87" s="5">
        <f t="shared" si="14"/>
        <v>1.0795412998918457</v>
      </c>
      <c r="N87" s="42">
        <v>0.70867996740717198</v>
      </c>
      <c r="P87" s="5"/>
      <c r="Q87" s="42"/>
      <c r="R87" s="5"/>
    </row>
    <row r="88" spans="1:18" ht="14" customHeight="1">
      <c r="A88" s="40" t="s">
        <v>575</v>
      </c>
      <c r="B88" s="5" t="s">
        <v>568</v>
      </c>
      <c r="C88" s="42" t="s">
        <v>580</v>
      </c>
      <c r="D88" s="40"/>
      <c r="E88" s="5" t="s">
        <v>9</v>
      </c>
      <c r="F88" s="5">
        <v>111</v>
      </c>
      <c r="G88" s="5">
        <v>-3.0178022029150001E-2</v>
      </c>
      <c r="H88" s="5">
        <v>3.1420504514292701E-2</v>
      </c>
      <c r="I88" s="5">
        <f t="shared" si="10"/>
        <v>-9.1762210877163686E-2</v>
      </c>
      <c r="J88" s="5">
        <f t="shared" si="11"/>
        <v>3.1406166818863691E-2</v>
      </c>
      <c r="K88" s="5">
        <f t="shared" si="12"/>
        <v>0.97027278824213747</v>
      </c>
      <c r="L88" s="5">
        <f t="shared" si="13"/>
        <v>0.91232206401746418</v>
      </c>
      <c r="M88" s="5">
        <f t="shared" si="14"/>
        <v>1.0319045441667083</v>
      </c>
      <c r="N88" s="42">
        <v>0.33682560629448499</v>
      </c>
      <c r="O88" s="8">
        <v>131.36589969525099</v>
      </c>
      <c r="P88" s="5">
        <v>107</v>
      </c>
      <c r="Q88" s="42">
        <v>5.4966113954304403E-2</v>
      </c>
      <c r="R88" s="5"/>
    </row>
    <row r="89" spans="1:18" ht="14" customHeight="1">
      <c r="A89" s="40" t="s">
        <v>575</v>
      </c>
      <c r="B89" s="5" t="s">
        <v>568</v>
      </c>
      <c r="C89" s="42" t="s">
        <v>580</v>
      </c>
      <c r="D89" s="40"/>
      <c r="E89" s="5" t="s">
        <v>8</v>
      </c>
      <c r="F89" s="5">
        <v>111</v>
      </c>
      <c r="G89" s="5">
        <v>0.208180185503478</v>
      </c>
      <c r="H89" s="5">
        <v>0.14048156896053801</v>
      </c>
      <c r="I89" s="5">
        <f t="shared" si="10"/>
        <v>-6.7163689659176518E-2</v>
      </c>
      <c r="J89" s="5">
        <f t="shared" si="11"/>
        <v>0.48352406066613252</v>
      </c>
      <c r="K89" s="5">
        <f t="shared" si="12"/>
        <v>1.2314350363016977</v>
      </c>
      <c r="L89" s="5">
        <f t="shared" si="13"/>
        <v>0.93504213208127518</v>
      </c>
      <c r="M89" s="5">
        <f t="shared" si="14"/>
        <v>1.6217795932424925</v>
      </c>
      <c r="N89" s="42">
        <v>0.13836586609466001</v>
      </c>
      <c r="P89" s="5"/>
      <c r="Q89" s="42"/>
      <c r="R89" s="5"/>
    </row>
    <row r="90" spans="1:18" ht="14" customHeight="1">
      <c r="A90" s="40" t="s">
        <v>575</v>
      </c>
      <c r="B90" s="5" t="s">
        <v>568</v>
      </c>
      <c r="C90" s="42" t="s">
        <v>580</v>
      </c>
      <c r="D90" s="40"/>
      <c r="E90" s="5" t="s">
        <v>10</v>
      </c>
      <c r="F90" s="5">
        <v>111</v>
      </c>
      <c r="G90" s="5">
        <v>1.28643100707196E-3</v>
      </c>
      <c r="H90" s="5">
        <v>1.7324465075490899E-3</v>
      </c>
      <c r="I90" s="5">
        <f t="shared" si="10"/>
        <v>-2.1091641477242562E-3</v>
      </c>
      <c r="J90" s="5">
        <f t="shared" si="11"/>
        <v>4.6820261618681757E-3</v>
      </c>
      <c r="K90" s="5">
        <f t="shared" si="12"/>
        <v>1.0012872588143742</v>
      </c>
      <c r="L90" s="5">
        <f t="shared" si="13"/>
        <v>0.99789305857600574</v>
      </c>
      <c r="M90" s="5">
        <f t="shared" si="14"/>
        <v>1.0046930039724704</v>
      </c>
      <c r="N90" s="42">
        <v>0.45775317228301898</v>
      </c>
      <c r="P90" s="5"/>
      <c r="Q90" s="42"/>
      <c r="R90" s="5"/>
    </row>
    <row r="91" spans="1:18" ht="14" customHeight="1">
      <c r="A91" s="40" t="s">
        <v>575</v>
      </c>
      <c r="B91" s="5" t="s">
        <v>568</v>
      </c>
      <c r="C91" s="42" t="s">
        <v>580</v>
      </c>
      <c r="D91" s="40" t="s">
        <v>4</v>
      </c>
      <c r="E91" s="5" t="s">
        <v>1001</v>
      </c>
      <c r="F91" s="5">
        <v>111</v>
      </c>
      <c r="G91" s="5">
        <v>4.5814749173217303E-2</v>
      </c>
      <c r="H91" s="5">
        <v>3.4217228825747202E-2</v>
      </c>
      <c r="I91" s="5">
        <f t="shared" si="10"/>
        <v>-2.1251019325247214E-2</v>
      </c>
      <c r="J91" s="5">
        <f t="shared" si="11"/>
        <v>0.11288051767168182</v>
      </c>
      <c r="K91" s="5">
        <f t="shared" si="12"/>
        <v>1.0468804575221762</v>
      </c>
      <c r="L91" s="5">
        <f t="shared" si="13"/>
        <v>0.97897319253375992</v>
      </c>
      <c r="M91" s="5">
        <f t="shared" si="14"/>
        <v>1.1194981647100073</v>
      </c>
      <c r="N91" s="42">
        <v>0.180590845755114</v>
      </c>
      <c r="P91" s="5"/>
      <c r="Q91" s="42"/>
      <c r="R91" s="5"/>
    </row>
    <row r="92" spans="1:18" ht="14" customHeight="1">
      <c r="A92" s="40" t="s">
        <v>575</v>
      </c>
      <c r="B92" s="5" t="s">
        <v>568</v>
      </c>
      <c r="C92" s="42" t="s">
        <v>580</v>
      </c>
      <c r="D92" s="40"/>
      <c r="E92" s="5" t="s">
        <v>9</v>
      </c>
      <c r="F92" s="5">
        <v>111</v>
      </c>
      <c r="G92" s="5">
        <v>-4.79827459464858E-2</v>
      </c>
      <c r="H92" s="5">
        <v>3.9853892440048701E-2</v>
      </c>
      <c r="I92" s="5">
        <f t="shared" si="10"/>
        <v>-0.12609637512898125</v>
      </c>
      <c r="J92" s="5">
        <f t="shared" si="11"/>
        <v>3.0130883236009653E-2</v>
      </c>
      <c r="K92" s="5">
        <f t="shared" si="12"/>
        <v>0.95315023264074905</v>
      </c>
      <c r="L92" s="5">
        <f t="shared" si="13"/>
        <v>0.88152988513300623</v>
      </c>
      <c r="M92" s="5">
        <f t="shared" si="14"/>
        <v>1.0305894120039267</v>
      </c>
      <c r="N92" s="42">
        <v>0.22860257968560899</v>
      </c>
      <c r="O92" s="8">
        <v>132.042842845259</v>
      </c>
      <c r="P92" s="5">
        <v>108</v>
      </c>
      <c r="Q92" s="42">
        <v>5.7884597430387201E-2</v>
      </c>
      <c r="R92" s="5"/>
    </row>
    <row r="93" spans="1:18" ht="14" customHeight="1">
      <c r="A93" s="40" t="s">
        <v>575</v>
      </c>
      <c r="B93" s="5" t="s">
        <v>568</v>
      </c>
      <c r="C93" s="42" t="s">
        <v>580</v>
      </c>
      <c r="D93" s="40"/>
      <c r="E93" s="5" t="s">
        <v>8</v>
      </c>
      <c r="F93" s="5">
        <v>111</v>
      </c>
      <c r="G93" s="5">
        <v>0.25091251223081301</v>
      </c>
      <c r="H93" s="5">
        <v>0.185483568548405</v>
      </c>
      <c r="I93" s="5">
        <f t="shared" si="10"/>
        <v>-0.11263528212406076</v>
      </c>
      <c r="J93" s="5">
        <f t="shared" si="11"/>
        <v>0.61446030658568684</v>
      </c>
      <c r="K93" s="5">
        <f t="shared" si="12"/>
        <v>1.2851976403380123</v>
      </c>
      <c r="L93" s="5">
        <f t="shared" si="13"/>
        <v>0.89347646753795062</v>
      </c>
      <c r="M93" s="5">
        <f t="shared" si="14"/>
        <v>1.8486586213981482</v>
      </c>
      <c r="N93" s="42">
        <v>0.176136174616571</v>
      </c>
      <c r="Q93" s="42"/>
      <c r="R93" s="5"/>
    </row>
    <row r="94" spans="1:18" ht="14" customHeight="1">
      <c r="A94" s="40" t="s">
        <v>575</v>
      </c>
      <c r="B94" s="5" t="s">
        <v>568</v>
      </c>
      <c r="C94" s="42" t="s">
        <v>580</v>
      </c>
      <c r="D94" s="40" t="s">
        <v>5</v>
      </c>
      <c r="E94" s="45" t="s">
        <v>1001</v>
      </c>
      <c r="F94" s="5">
        <v>109</v>
      </c>
      <c r="G94" s="5">
        <v>3.38948746153164E-2</v>
      </c>
      <c r="H94" s="5">
        <v>2.4698409335036899E-2</v>
      </c>
      <c r="I94" s="5">
        <f t="shared" si="10"/>
        <v>-1.4514007681355919E-2</v>
      </c>
      <c r="J94" s="5">
        <f t="shared" si="11"/>
        <v>8.2303756911988712E-2</v>
      </c>
      <c r="K94" s="5">
        <f t="shared" si="12"/>
        <v>1.0344758513399241</v>
      </c>
      <c r="L94" s="5">
        <f t="shared" si="13"/>
        <v>0.98559081279363503</v>
      </c>
      <c r="M94" s="5">
        <f t="shared" si="14"/>
        <v>1.0857855746160741</v>
      </c>
      <c r="N94" s="42">
        <v>0.16995434906545601</v>
      </c>
      <c r="Q94" s="42"/>
      <c r="R94" s="5"/>
    </row>
    <row r="95" spans="1:18" ht="14" customHeight="1">
      <c r="A95" s="40" t="s">
        <v>575</v>
      </c>
      <c r="B95" s="5" t="s">
        <v>568</v>
      </c>
      <c r="C95" s="42" t="s">
        <v>580</v>
      </c>
      <c r="D95" s="40"/>
      <c r="E95" s="45" t="s">
        <v>9</v>
      </c>
      <c r="F95" s="5">
        <v>109</v>
      </c>
      <c r="G95" s="5">
        <v>-3.2080609979753399E-2</v>
      </c>
      <c r="H95" s="5">
        <v>2.8655422428868201E-2</v>
      </c>
      <c r="I95" s="5">
        <f t="shared" si="10"/>
        <v>-8.8245237940335064E-2</v>
      </c>
      <c r="J95" s="5">
        <f t="shared" si="11"/>
        <v>2.4084017980828272E-2</v>
      </c>
      <c r="K95" s="5">
        <f t="shared" si="12"/>
        <v>0.96842851392980334</v>
      </c>
      <c r="L95" s="5">
        <f t="shared" si="13"/>
        <v>0.91553632494751147</v>
      </c>
      <c r="M95" s="5">
        <f t="shared" si="14"/>
        <v>1.0243763803102575</v>
      </c>
      <c r="N95" s="42">
        <v>0.26291402677498898</v>
      </c>
      <c r="Q95" s="42"/>
      <c r="R95" s="5"/>
    </row>
    <row r="96" spans="1:18" ht="14" customHeight="1" thickBot="1">
      <c r="A96" s="52" t="s">
        <v>575</v>
      </c>
      <c r="B96" s="7" t="s">
        <v>568</v>
      </c>
      <c r="C96" s="53" t="s">
        <v>580</v>
      </c>
      <c r="D96" s="40"/>
      <c r="E96" s="45" t="s">
        <v>8</v>
      </c>
      <c r="F96" s="5">
        <v>109</v>
      </c>
      <c r="G96" s="5">
        <v>0.239428570124955</v>
      </c>
      <c r="H96" s="5">
        <v>0.129742367222693</v>
      </c>
      <c r="I96" s="5">
        <f t="shared" si="10"/>
        <v>-1.4866469631523271E-2</v>
      </c>
      <c r="J96" s="5">
        <f t="shared" si="11"/>
        <v>0.49372360988143327</v>
      </c>
      <c r="K96" s="5">
        <f t="shared" si="12"/>
        <v>1.2705229280905861</v>
      </c>
      <c r="L96" s="5">
        <f t="shared" si="13"/>
        <v>0.98524349074618955</v>
      </c>
      <c r="M96" s="5">
        <f t="shared" si="14"/>
        <v>1.6384056590734899</v>
      </c>
      <c r="N96" s="42">
        <v>6.4977126104256502E-2</v>
      </c>
      <c r="O96" s="83" t="s">
        <v>5</v>
      </c>
      <c r="P96" s="84" t="s">
        <v>954</v>
      </c>
      <c r="Q96" s="42">
        <v>0.26918209528957299</v>
      </c>
      <c r="R96" s="5"/>
    </row>
    <row r="97" spans="1:18" ht="14" customHeight="1">
      <c r="A97" s="50" t="s">
        <v>576</v>
      </c>
      <c r="B97" s="6" t="s">
        <v>568</v>
      </c>
      <c r="C97" s="51" t="s">
        <v>581</v>
      </c>
      <c r="D97" s="50" t="s">
        <v>2</v>
      </c>
      <c r="E97" s="6" t="s">
        <v>1001</v>
      </c>
      <c r="F97" s="6">
        <v>111</v>
      </c>
      <c r="G97" s="6">
        <v>1.7475448454434401E-2</v>
      </c>
      <c r="H97" s="6">
        <v>2.8860128111968399E-2</v>
      </c>
      <c r="I97" s="6">
        <f t="shared" si="10"/>
        <v>-3.9090402645023656E-2</v>
      </c>
      <c r="J97" s="6">
        <f t="shared" si="11"/>
        <v>7.4041299553892465E-2</v>
      </c>
      <c r="K97" s="6">
        <f t="shared" si="12"/>
        <v>1.0176290374783743</v>
      </c>
      <c r="L97" s="6">
        <f t="shared" si="13"/>
        <v>0.96166376826830835</v>
      </c>
      <c r="M97" s="6">
        <f t="shared" si="14"/>
        <v>1.0768512780552573</v>
      </c>
      <c r="N97" s="51">
        <v>0.54483207425304503</v>
      </c>
      <c r="O97" s="6"/>
      <c r="P97" s="6"/>
      <c r="Q97" s="51"/>
      <c r="R97" s="5"/>
    </row>
    <row r="98" spans="1:18" ht="14" customHeight="1">
      <c r="A98" s="40" t="s">
        <v>576</v>
      </c>
      <c r="B98" s="5" t="s">
        <v>568</v>
      </c>
      <c r="C98" s="42" t="s">
        <v>581</v>
      </c>
      <c r="D98" s="40"/>
      <c r="E98" s="5" t="s">
        <v>9</v>
      </c>
      <c r="F98" s="5">
        <v>111</v>
      </c>
      <c r="G98" s="5">
        <v>-1.1672796922622901E-2</v>
      </c>
      <c r="H98" s="5">
        <v>3.3664249698884201E-2</v>
      </c>
      <c r="I98" s="5">
        <f t="shared" si="10"/>
        <v>-7.7654726332435919E-2</v>
      </c>
      <c r="J98" s="5">
        <f t="shared" si="11"/>
        <v>5.4309132487190125E-2</v>
      </c>
      <c r="K98" s="5">
        <f t="shared" si="12"/>
        <v>0.9883950658652122</v>
      </c>
      <c r="L98" s="5">
        <f t="shared" si="13"/>
        <v>0.92528384754411519</v>
      </c>
      <c r="M98" s="5">
        <f t="shared" si="14"/>
        <v>1.0558109371731141</v>
      </c>
      <c r="N98" s="42">
        <v>0.72878542955820103</v>
      </c>
      <c r="O98" s="5">
        <v>132.042842845259</v>
      </c>
      <c r="P98" s="5">
        <v>108</v>
      </c>
      <c r="Q98" s="42">
        <v>5.7884597430387201E-2</v>
      </c>
      <c r="R98" s="5"/>
    </row>
    <row r="99" spans="1:18" ht="14" customHeight="1">
      <c r="A99" s="40" t="s">
        <v>576</v>
      </c>
      <c r="B99" s="5" t="s">
        <v>568</v>
      </c>
      <c r="C99" s="42" t="s">
        <v>581</v>
      </c>
      <c r="D99" s="40"/>
      <c r="E99" s="5" t="s">
        <v>8</v>
      </c>
      <c r="F99" s="5">
        <v>111</v>
      </c>
      <c r="G99" s="5">
        <v>-0.141187473357788</v>
      </c>
      <c r="H99" s="5">
        <v>0.15194036902256999</v>
      </c>
      <c r="I99" s="5">
        <f t="shared" si="10"/>
        <v>-0.43899059664202522</v>
      </c>
      <c r="J99" s="5">
        <f t="shared" si="11"/>
        <v>0.15661564992644919</v>
      </c>
      <c r="K99" s="5">
        <f t="shared" si="12"/>
        <v>0.86832650835132275</v>
      </c>
      <c r="L99" s="5">
        <f t="shared" si="13"/>
        <v>0.64468684182245406</v>
      </c>
      <c r="M99" s="5">
        <f t="shared" si="14"/>
        <v>1.1695460124083747</v>
      </c>
      <c r="N99" s="42">
        <v>0.35277016158500502</v>
      </c>
      <c r="O99" s="5"/>
      <c r="P99" s="5"/>
      <c r="Q99" s="42"/>
      <c r="R99" s="5"/>
    </row>
    <row r="100" spans="1:18" ht="14" customHeight="1">
      <c r="A100" s="40" t="s">
        <v>576</v>
      </c>
      <c r="B100" s="5" t="s">
        <v>568</v>
      </c>
      <c r="C100" s="42" t="s">
        <v>581</v>
      </c>
      <c r="D100" s="40" t="s">
        <v>3</v>
      </c>
      <c r="E100" s="5" t="s">
        <v>1001</v>
      </c>
      <c r="F100" s="5">
        <v>111</v>
      </c>
      <c r="G100" s="5">
        <v>1.6860244451574299E-2</v>
      </c>
      <c r="H100" s="5">
        <v>3.6064059744689202E-2</v>
      </c>
      <c r="I100" s="5">
        <f t="shared" si="10"/>
        <v>-5.3825312648016529E-2</v>
      </c>
      <c r="J100" s="5">
        <f t="shared" si="11"/>
        <v>8.7545801551165134E-2</v>
      </c>
      <c r="K100" s="5">
        <f t="shared" si="12"/>
        <v>1.0170031805556723</v>
      </c>
      <c r="L100" s="5">
        <f t="shared" si="13"/>
        <v>0.94759762536427217</v>
      </c>
      <c r="M100" s="5">
        <f t="shared" si="14"/>
        <v>1.0914922553364919</v>
      </c>
      <c r="N100" s="42">
        <v>0.64013631095545198</v>
      </c>
      <c r="O100" s="5"/>
      <c r="P100" s="5"/>
      <c r="Q100" s="42"/>
      <c r="R100" s="5"/>
    </row>
    <row r="101" spans="1:18" ht="14" customHeight="1">
      <c r="A101" s="40" t="s">
        <v>576</v>
      </c>
      <c r="B101" s="5" t="s">
        <v>568</v>
      </c>
      <c r="C101" s="42" t="s">
        <v>581</v>
      </c>
      <c r="D101" s="40"/>
      <c r="E101" s="5" t="s">
        <v>9</v>
      </c>
      <c r="F101" s="5">
        <v>111</v>
      </c>
      <c r="G101" s="5">
        <v>-1.1887867049335E-2</v>
      </c>
      <c r="H101" s="5">
        <v>3.4642092027554403E-2</v>
      </c>
      <c r="I101" s="5">
        <f t="shared" si="10"/>
        <v>-7.9786367423341636E-2</v>
      </c>
      <c r="J101" s="5">
        <f t="shared" si="11"/>
        <v>5.6010633324671634E-2</v>
      </c>
      <c r="K101" s="5">
        <f t="shared" si="12"/>
        <v>0.98818251447070193</v>
      </c>
      <c r="L101" s="5">
        <f t="shared" si="13"/>
        <v>0.92331357517676704</v>
      </c>
      <c r="M101" s="5">
        <f t="shared" si="14"/>
        <v>1.0576089295759445</v>
      </c>
      <c r="N101" s="42">
        <v>0.73147621116815498</v>
      </c>
      <c r="O101" s="5">
        <v>131.36589969525099</v>
      </c>
      <c r="P101" s="5">
        <v>107</v>
      </c>
      <c r="Q101" s="42">
        <v>5.4966113954304403E-2</v>
      </c>
      <c r="R101" s="5"/>
    </row>
    <row r="102" spans="1:18" ht="14" customHeight="1">
      <c r="A102" s="40" t="s">
        <v>576</v>
      </c>
      <c r="B102" s="5" t="s">
        <v>568</v>
      </c>
      <c r="C102" s="42" t="s">
        <v>581</v>
      </c>
      <c r="D102" s="40"/>
      <c r="E102" s="5" t="s">
        <v>8</v>
      </c>
      <c r="F102" s="5">
        <v>111</v>
      </c>
      <c r="G102" s="5">
        <v>-0.14189938444542199</v>
      </c>
      <c r="H102" s="5">
        <v>0.15465234302562</v>
      </c>
      <c r="I102" s="5">
        <f t="shared" ref="I102:I109" si="15">G102-1.96*H102</f>
        <v>-0.4450179767756372</v>
      </c>
      <c r="J102" s="5">
        <f t="shared" ref="J102:J109" si="16">G102+1.96*H102</f>
        <v>0.16121920788479321</v>
      </c>
      <c r="K102" s="5">
        <f t="shared" ref="K102:K109" si="17">EXP(G102)</f>
        <v>0.86770855707162375</v>
      </c>
      <c r="L102" s="5">
        <f t="shared" ref="L102:L109" si="18">EXP(I102)</f>
        <v>0.64081275618163092</v>
      </c>
      <c r="M102" s="5">
        <f t="shared" ref="M102:M109" si="19">EXP(J102)</f>
        <v>1.1749424972462839</v>
      </c>
      <c r="N102" s="42">
        <v>0.358860847654489</v>
      </c>
      <c r="O102" s="5"/>
      <c r="P102" s="5"/>
      <c r="Q102" s="42"/>
      <c r="R102" s="5"/>
    </row>
    <row r="103" spans="1:18" ht="14" customHeight="1">
      <c r="A103" s="40" t="s">
        <v>576</v>
      </c>
      <c r="B103" s="5" t="s">
        <v>568</v>
      </c>
      <c r="C103" s="42" t="s">
        <v>581</v>
      </c>
      <c r="D103" s="40"/>
      <c r="E103" s="5" t="s">
        <v>10</v>
      </c>
      <c r="F103" s="5">
        <v>111</v>
      </c>
      <c r="G103" s="54">
        <v>5.4765596078104602E-5</v>
      </c>
      <c r="H103" s="5">
        <v>1.9091292760414201E-3</v>
      </c>
      <c r="I103" s="5">
        <f t="shared" si="15"/>
        <v>-3.6871277849630786E-3</v>
      </c>
      <c r="J103" s="5">
        <f t="shared" si="16"/>
        <v>3.7966589771192875E-3</v>
      </c>
      <c r="K103" s="5">
        <f t="shared" si="17"/>
        <v>1.0000547670957407</v>
      </c>
      <c r="L103" s="5">
        <f t="shared" si="18"/>
        <v>0.99631966132402094</v>
      </c>
      <c r="M103" s="5">
        <f t="shared" si="19"/>
        <v>1.00380387541671</v>
      </c>
      <c r="N103" s="42">
        <v>0.97711489111874605</v>
      </c>
      <c r="O103" s="5"/>
      <c r="P103" s="5"/>
      <c r="Q103" s="42"/>
      <c r="R103" s="5"/>
    </row>
    <row r="104" spans="1:18" ht="14" customHeight="1">
      <c r="A104" s="40" t="s">
        <v>576</v>
      </c>
      <c r="B104" s="5" t="s">
        <v>568</v>
      </c>
      <c r="C104" s="42" t="s">
        <v>581</v>
      </c>
      <c r="D104" s="40" t="s">
        <v>4</v>
      </c>
      <c r="E104" s="5" t="s">
        <v>1001</v>
      </c>
      <c r="F104" s="5">
        <v>111</v>
      </c>
      <c r="G104" s="5">
        <v>2.44037175259838E-2</v>
      </c>
      <c r="H104" s="5">
        <v>4.0966601304712698E-2</v>
      </c>
      <c r="I104" s="5">
        <f t="shared" si="15"/>
        <v>-5.5890821031253077E-2</v>
      </c>
      <c r="J104" s="5">
        <f t="shared" si="16"/>
        <v>0.10469825608322068</v>
      </c>
      <c r="K104" s="5">
        <f t="shared" si="17"/>
        <v>1.0247039253283174</v>
      </c>
      <c r="L104" s="5">
        <f t="shared" si="18"/>
        <v>0.94564237451380329</v>
      </c>
      <c r="M104" s="5">
        <f t="shared" si="19"/>
        <v>1.1103755107454052</v>
      </c>
      <c r="N104" s="42">
        <v>0.55137707508122802</v>
      </c>
      <c r="O104" s="5"/>
      <c r="P104" s="5"/>
      <c r="Q104" s="42"/>
      <c r="R104" s="5"/>
    </row>
    <row r="105" spans="1:18" ht="14" customHeight="1">
      <c r="A105" s="40" t="s">
        <v>576</v>
      </c>
      <c r="B105" s="5" t="s">
        <v>568</v>
      </c>
      <c r="C105" s="42" t="s">
        <v>581</v>
      </c>
      <c r="D105" s="40"/>
      <c r="E105" s="5" t="s">
        <v>9</v>
      </c>
      <c r="F105" s="5">
        <v>111</v>
      </c>
      <c r="G105" s="5">
        <v>-3.8518450001245E-2</v>
      </c>
      <c r="H105" s="5">
        <v>4.7832998724565701E-2</v>
      </c>
      <c r="I105" s="5">
        <f t="shared" si="15"/>
        <v>-0.13227112750139378</v>
      </c>
      <c r="J105" s="5">
        <f t="shared" si="16"/>
        <v>5.5234227498903776E-2</v>
      </c>
      <c r="K105" s="5">
        <f t="shared" si="17"/>
        <v>0.96221395172743918</v>
      </c>
      <c r="L105" s="5">
        <f t="shared" si="18"/>
        <v>0.87610342714206446</v>
      </c>
      <c r="M105" s="5">
        <f t="shared" si="19"/>
        <v>1.0567881145256639</v>
      </c>
      <c r="N105" s="42">
        <v>0.42066423806962699</v>
      </c>
      <c r="O105" s="5">
        <v>132.042842845259</v>
      </c>
      <c r="P105" s="5">
        <v>108</v>
      </c>
      <c r="Q105" s="42">
        <v>5.7884597430387201E-2</v>
      </c>
      <c r="R105" s="5"/>
    </row>
    <row r="106" spans="1:18" ht="14" customHeight="1">
      <c r="A106" s="40" t="s">
        <v>576</v>
      </c>
      <c r="B106" s="5" t="s">
        <v>568</v>
      </c>
      <c r="C106" s="42" t="s">
        <v>581</v>
      </c>
      <c r="D106" s="40"/>
      <c r="E106" s="5" t="s">
        <v>8</v>
      </c>
      <c r="F106" s="5">
        <v>111</v>
      </c>
      <c r="G106" s="5">
        <v>1.0645136640005401E-2</v>
      </c>
      <c r="H106" s="5">
        <v>0.22293956180631</v>
      </c>
      <c r="I106" s="5">
        <f t="shared" si="15"/>
        <v>-0.42631640450036223</v>
      </c>
      <c r="J106" s="5">
        <f t="shared" si="16"/>
        <v>0.447606677780373</v>
      </c>
      <c r="K106" s="5">
        <f t="shared" si="17"/>
        <v>1.0107019976924942</v>
      </c>
      <c r="L106" s="5">
        <f t="shared" si="18"/>
        <v>0.65290972585964968</v>
      </c>
      <c r="M106" s="5">
        <f t="shared" si="19"/>
        <v>1.5645631971473886</v>
      </c>
      <c r="N106" s="42">
        <v>0.961916298334067</v>
      </c>
      <c r="O106" s="5"/>
      <c r="P106" s="5"/>
      <c r="Q106" s="42"/>
      <c r="R106" s="5"/>
    </row>
    <row r="107" spans="1:18" ht="14" customHeight="1">
      <c r="A107" s="40" t="s">
        <v>576</v>
      </c>
      <c r="B107" s="5" t="s">
        <v>568</v>
      </c>
      <c r="C107" s="42" t="s">
        <v>581</v>
      </c>
      <c r="D107" s="40" t="s">
        <v>5</v>
      </c>
      <c r="E107" s="45" t="s">
        <v>1001</v>
      </c>
      <c r="F107" s="5">
        <v>109</v>
      </c>
      <c r="G107" s="5">
        <v>5.0132378220629902E-2</v>
      </c>
      <c r="H107" s="5">
        <v>2.9816453587309801E-2</v>
      </c>
      <c r="I107" s="5">
        <f t="shared" si="15"/>
        <v>-8.3078708104973101E-3</v>
      </c>
      <c r="J107" s="5">
        <f t="shared" si="16"/>
        <v>0.10857262725175712</v>
      </c>
      <c r="K107" s="5">
        <f t="shared" si="17"/>
        <v>1.0514102709848023</v>
      </c>
      <c r="L107" s="5">
        <f t="shared" si="18"/>
        <v>0.99172654417716888</v>
      </c>
      <c r="M107" s="5">
        <f t="shared" si="19"/>
        <v>1.1146858621693276</v>
      </c>
      <c r="N107" s="42">
        <v>9.2691800336519498E-2</v>
      </c>
      <c r="O107" s="5"/>
      <c r="P107" s="5"/>
      <c r="Q107" s="42"/>
      <c r="R107" s="5"/>
    </row>
    <row r="108" spans="1:18" ht="14" customHeight="1">
      <c r="A108" s="40" t="s">
        <v>576</v>
      </c>
      <c r="B108" s="5" t="s">
        <v>568</v>
      </c>
      <c r="C108" s="42" t="s">
        <v>581</v>
      </c>
      <c r="D108" s="40"/>
      <c r="E108" s="45" t="s">
        <v>9</v>
      </c>
      <c r="F108" s="5">
        <v>109</v>
      </c>
      <c r="G108" s="5">
        <v>-2.4934169382044898E-2</v>
      </c>
      <c r="H108" s="5">
        <v>3.31078111297902E-2</v>
      </c>
      <c r="I108" s="5">
        <f t="shared" si="15"/>
        <v>-8.9825479196433689E-2</v>
      </c>
      <c r="J108" s="5">
        <f t="shared" si="16"/>
        <v>3.9957140432343885E-2</v>
      </c>
      <c r="K108" s="5">
        <f t="shared" si="17"/>
        <v>0.97537411939592134</v>
      </c>
      <c r="L108" s="5">
        <f t="shared" si="18"/>
        <v>0.91409069919493025</v>
      </c>
      <c r="M108" s="5">
        <f t="shared" si="19"/>
        <v>1.0407661664485357</v>
      </c>
      <c r="N108" s="42">
        <v>0.45137754091837601</v>
      </c>
      <c r="O108" s="5"/>
      <c r="P108" s="5"/>
      <c r="Q108" s="42"/>
      <c r="R108" s="5"/>
    </row>
    <row r="109" spans="1:18" ht="14" customHeight="1" thickBot="1">
      <c r="A109" s="52" t="s">
        <v>576</v>
      </c>
      <c r="B109" s="7" t="s">
        <v>568</v>
      </c>
      <c r="C109" s="53" t="s">
        <v>581</v>
      </c>
      <c r="D109" s="52"/>
      <c r="E109" s="82" t="s">
        <v>8</v>
      </c>
      <c r="F109" s="7">
        <v>109</v>
      </c>
      <c r="G109" s="7">
        <v>-0.18105397221314801</v>
      </c>
      <c r="H109" s="7">
        <v>0.15026728152167801</v>
      </c>
      <c r="I109" s="7">
        <f t="shared" si="15"/>
        <v>-0.47557784399563691</v>
      </c>
      <c r="J109" s="7">
        <f t="shared" si="16"/>
        <v>0.11346989956934089</v>
      </c>
      <c r="K109" s="7">
        <f t="shared" si="17"/>
        <v>0.83439032358808496</v>
      </c>
      <c r="L109" s="7">
        <f t="shared" si="18"/>
        <v>0.62152580772402566</v>
      </c>
      <c r="M109" s="7">
        <f t="shared" si="19"/>
        <v>1.120158171141566</v>
      </c>
      <c r="N109" s="53">
        <v>0.22824981025156599</v>
      </c>
      <c r="O109" s="85" t="s">
        <v>5</v>
      </c>
      <c r="P109" s="86" t="s">
        <v>954</v>
      </c>
      <c r="Q109" s="53">
        <v>0.26918209528957299</v>
      </c>
      <c r="R109" s="5"/>
    </row>
    <row r="111" spans="1:18" ht="14" customHeight="1">
      <c r="A111" s="81" t="s">
        <v>680</v>
      </c>
      <c r="B111" s="8"/>
    </row>
    <row r="112" spans="1:18" ht="14" customHeight="1">
      <c r="A112" s="8" t="s">
        <v>871</v>
      </c>
      <c r="B112" s="8" t="s">
        <v>970</v>
      </c>
    </row>
    <row r="113" spans="1:2" ht="14" customHeight="1">
      <c r="A113" s="8" t="s">
        <v>822</v>
      </c>
      <c r="B113" s="8" t="s">
        <v>971</v>
      </c>
    </row>
    <row r="114" spans="1:2" ht="14" customHeight="1">
      <c r="A114" s="8" t="s">
        <v>596</v>
      </c>
      <c r="B114" s="8" t="s">
        <v>972</v>
      </c>
    </row>
    <row r="115" spans="1:2" ht="14" customHeight="1">
      <c r="A115" s="8" t="s">
        <v>872</v>
      </c>
      <c r="B115" s="8" t="s">
        <v>973</v>
      </c>
    </row>
    <row r="116" spans="1:2" ht="14" customHeight="1">
      <c r="A116" s="8" t="s">
        <v>873</v>
      </c>
      <c r="B116" s="8" t="s">
        <v>974</v>
      </c>
    </row>
    <row r="117" spans="1:2" ht="14" customHeight="1">
      <c r="A117" s="8" t="s">
        <v>593</v>
      </c>
      <c r="B117" s="8" t="s">
        <v>975</v>
      </c>
    </row>
    <row r="118" spans="1:2" ht="14" customHeight="1">
      <c r="A118" s="8" t="s">
        <v>874</v>
      </c>
      <c r="B118" s="8" t="s">
        <v>976</v>
      </c>
    </row>
    <row r="119" spans="1:2" ht="14" customHeight="1">
      <c r="A119" s="8" t="s">
        <v>875</v>
      </c>
      <c r="B119" s="8" t="s">
        <v>977</v>
      </c>
    </row>
    <row r="120" spans="1:2" ht="14" customHeight="1">
      <c r="A120" s="8" t="s">
        <v>597</v>
      </c>
      <c r="B120" s="8" t="s">
        <v>978</v>
      </c>
    </row>
    <row r="121" spans="1:2" ht="14" customHeight="1">
      <c r="A121" s="81" t="s">
        <v>979</v>
      </c>
      <c r="B121" s="8"/>
    </row>
    <row r="122" spans="1:2" ht="14" customHeight="1">
      <c r="A122" s="8" t="s">
        <v>11</v>
      </c>
      <c r="B122" s="8" t="s">
        <v>980</v>
      </c>
    </row>
    <row r="123" spans="1:2" ht="14" customHeight="1">
      <c r="A123" s="8" t="s">
        <v>876</v>
      </c>
      <c r="B123" s="8" t="s">
        <v>981</v>
      </c>
    </row>
    <row r="124" spans="1:2" ht="14" customHeight="1">
      <c r="A124" s="8" t="s">
        <v>982</v>
      </c>
      <c r="B124" s="8" t="s">
        <v>983</v>
      </c>
    </row>
    <row r="125" spans="1:2" ht="14" customHeight="1">
      <c r="A125" s="73" t="s">
        <v>587</v>
      </c>
    </row>
    <row r="126" spans="1:2" ht="14" customHeight="1">
      <c r="A126" s="5" t="s">
        <v>954</v>
      </c>
      <c r="B126" s="5" t="s">
        <v>998</v>
      </c>
    </row>
    <row r="127" spans="1:2" ht="14" customHeight="1">
      <c r="A127" s="8"/>
      <c r="B127" s="8"/>
    </row>
    <row r="128" spans="1:2" ht="14" customHeight="1">
      <c r="A128" s="8"/>
      <c r="B128" s="8"/>
    </row>
    <row r="129" spans="1:2" ht="14" customHeight="1">
      <c r="A129" s="166" t="s">
        <v>1015</v>
      </c>
      <c r="B129" s="8"/>
    </row>
    <row r="130" spans="1:2" ht="14" customHeight="1">
      <c r="A130" s="8"/>
      <c r="B130" s="8"/>
    </row>
    <row r="131" spans="1:2" ht="14" customHeight="1">
      <c r="A131" s="8"/>
      <c r="B131" s="8"/>
    </row>
    <row r="132" spans="1:2" ht="14" customHeight="1">
      <c r="A132" s="8"/>
      <c r="B132" s="8"/>
    </row>
    <row r="133" spans="1:2" ht="14" customHeight="1">
      <c r="A133" s="8"/>
      <c r="B133" s="8"/>
    </row>
  </sheetData>
  <mergeCells count="12">
    <mergeCell ref="N3:N4"/>
    <mergeCell ref="O3:Q3"/>
    <mergeCell ref="C3:C4"/>
    <mergeCell ref="B3:B4"/>
    <mergeCell ref="A3:A4"/>
    <mergeCell ref="D3:D4"/>
    <mergeCell ref="E3:E4"/>
    <mergeCell ref="F3:F4"/>
    <mergeCell ref="H3:H4"/>
    <mergeCell ref="I3:J3"/>
    <mergeCell ref="K3:K4"/>
    <mergeCell ref="L3:M3"/>
  </mergeCells>
  <conditionalFormatting sqref="N6:N109">
    <cfRule type="cellIs" dxfId="18" priority="4" operator="lessThan">
      <formula>0.0025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D573C-6A69-FD4D-A742-4C9429029784}">
  <dimension ref="A1:U316"/>
  <sheetViews>
    <sheetView zoomScale="160" workbookViewId="0">
      <selection activeCell="I321" sqref="I39:J321"/>
    </sheetView>
  </sheetViews>
  <sheetFormatPr baseColWidth="10" defaultRowHeight="14" customHeight="1"/>
  <cols>
    <col min="1" max="1" width="20.1640625" style="8" customWidth="1"/>
    <col min="2" max="2" width="21" style="8" customWidth="1"/>
    <col min="3" max="3" width="79.33203125" style="8" customWidth="1"/>
    <col min="4" max="16384" width="10.83203125" style="8"/>
  </cols>
  <sheetData>
    <row r="1" spans="1:17" ht="14" customHeight="1">
      <c r="A1" s="75" t="s">
        <v>1123</v>
      </c>
      <c r="B1" s="75"/>
      <c r="C1" s="75"/>
      <c r="D1" s="75"/>
      <c r="E1" s="76"/>
      <c r="F1" s="77"/>
      <c r="G1" s="78"/>
      <c r="H1" s="78"/>
      <c r="I1" s="78"/>
      <c r="J1" s="78"/>
      <c r="K1" s="78"/>
      <c r="L1" s="78"/>
      <c r="M1" s="78"/>
      <c r="N1" s="79"/>
      <c r="O1" s="80"/>
      <c r="P1" s="77"/>
      <c r="Q1" s="79"/>
    </row>
    <row r="2" spans="1:17" ht="14" customHeight="1" thickBot="1">
      <c r="A2" s="5"/>
      <c r="B2" s="5"/>
      <c r="C2" s="5"/>
      <c r="I2" s="5"/>
      <c r="O2" s="67"/>
    </row>
    <row r="3" spans="1:17" s="81" customFormat="1" ht="14" customHeight="1">
      <c r="A3" s="257" t="s">
        <v>953</v>
      </c>
      <c r="B3" s="253" t="s">
        <v>952</v>
      </c>
      <c r="C3" s="255" t="s">
        <v>595</v>
      </c>
      <c r="D3" s="253" t="s">
        <v>913</v>
      </c>
      <c r="E3" s="253" t="s">
        <v>903</v>
      </c>
      <c r="F3" s="253" t="s">
        <v>871</v>
      </c>
      <c r="G3" s="88" t="s">
        <v>822</v>
      </c>
      <c r="H3" s="253" t="s">
        <v>596</v>
      </c>
      <c r="I3" s="253" t="s">
        <v>904</v>
      </c>
      <c r="J3" s="253"/>
      <c r="K3" s="253" t="s">
        <v>907</v>
      </c>
      <c r="L3" s="253" t="s">
        <v>908</v>
      </c>
      <c r="M3" s="253"/>
      <c r="N3" s="255" t="s">
        <v>597</v>
      </c>
      <c r="O3" s="253" t="s">
        <v>909</v>
      </c>
      <c r="P3" s="253"/>
      <c r="Q3" s="255"/>
    </row>
    <row r="4" spans="1:17" s="81" customFormat="1" ht="14" customHeight="1" thickBot="1">
      <c r="A4" s="258"/>
      <c r="B4" s="254"/>
      <c r="C4" s="256"/>
      <c r="D4" s="254"/>
      <c r="E4" s="254"/>
      <c r="F4" s="254"/>
      <c r="G4" s="59"/>
      <c r="H4" s="254"/>
      <c r="I4" s="65" t="s">
        <v>906</v>
      </c>
      <c r="J4" s="65" t="s">
        <v>905</v>
      </c>
      <c r="K4" s="254"/>
      <c r="L4" s="65" t="s">
        <v>906</v>
      </c>
      <c r="M4" s="65" t="s">
        <v>905</v>
      </c>
      <c r="N4" s="256"/>
      <c r="O4" s="65" t="s">
        <v>910</v>
      </c>
      <c r="P4" s="65" t="s">
        <v>876</v>
      </c>
      <c r="Q4" s="72" t="s">
        <v>911</v>
      </c>
    </row>
    <row r="5" spans="1:17" s="5" customFormat="1" ht="14" customHeight="1">
      <c r="A5" s="50"/>
      <c r="B5" s="6"/>
      <c r="C5" s="51"/>
      <c r="D5" s="50"/>
      <c r="E5" s="6"/>
      <c r="F5" s="6"/>
      <c r="G5" s="6"/>
      <c r="H5" s="6"/>
      <c r="I5" s="6"/>
      <c r="J5" s="6"/>
      <c r="K5" s="6"/>
      <c r="L5" s="6"/>
      <c r="M5" s="6"/>
      <c r="N5" s="6"/>
      <c r="O5" s="50"/>
      <c r="P5" s="6"/>
      <c r="Q5" s="51"/>
    </row>
    <row r="6" spans="1:17" ht="14" customHeight="1">
      <c r="A6" s="40" t="s">
        <v>569</v>
      </c>
      <c r="B6" s="5" t="s">
        <v>568</v>
      </c>
      <c r="C6" s="42" t="s">
        <v>577</v>
      </c>
      <c r="D6" s="40" t="s">
        <v>2</v>
      </c>
      <c r="E6" s="5" t="s">
        <v>588</v>
      </c>
      <c r="F6" s="5">
        <v>135</v>
      </c>
      <c r="G6" s="5">
        <v>-8.9767202090929699E-2</v>
      </c>
      <c r="H6" s="5">
        <v>6.4994181601291195E-2</v>
      </c>
      <c r="I6" s="5">
        <f>G6-1.96*H6</f>
        <v>-0.21715579802946045</v>
      </c>
      <c r="J6" s="5">
        <f>G6+1.96*H6</f>
        <v>3.7621393847601048E-2</v>
      </c>
      <c r="K6" s="5">
        <f>EXP(G6)</f>
        <v>0.91414397130730463</v>
      </c>
      <c r="L6" s="5">
        <f>EXP(I6)</f>
        <v>0.80480457257046578</v>
      </c>
      <c r="M6" s="5">
        <f>EXP(J6)</f>
        <v>1.0383380372808739</v>
      </c>
      <c r="N6" s="5">
        <v>0.16723053572795099</v>
      </c>
      <c r="O6" s="40">
        <v>126.54602829068401</v>
      </c>
      <c r="P6" s="5">
        <v>133</v>
      </c>
      <c r="Q6" s="42">
        <v>0.64104319802714904</v>
      </c>
    </row>
    <row r="7" spans="1:17" ht="14" customHeight="1">
      <c r="A7" s="40" t="s">
        <v>569</v>
      </c>
      <c r="B7" s="5" t="s">
        <v>568</v>
      </c>
      <c r="C7" s="42" t="s">
        <v>577</v>
      </c>
      <c r="D7" s="40"/>
      <c r="E7" s="5" t="s">
        <v>8</v>
      </c>
      <c r="F7" s="5">
        <v>135</v>
      </c>
      <c r="G7" s="5">
        <v>0.88211266602462102</v>
      </c>
      <c r="H7" s="5">
        <v>0.33246895797012499</v>
      </c>
      <c r="I7" s="5">
        <f t="shared" ref="I7:I70" si="0">G7-1.96*H7</f>
        <v>0.23047350840317604</v>
      </c>
      <c r="J7" s="5">
        <f t="shared" ref="J7:J70" si="1">G7+1.96*H7</f>
        <v>1.5337518236460661</v>
      </c>
      <c r="K7" s="5">
        <f t="shared" ref="K7:K70" si="2">EXP(G7)</f>
        <v>2.4159985164606144</v>
      </c>
      <c r="L7" s="5">
        <f t="shared" ref="L7:L70" si="3">EXP(I7)</f>
        <v>1.2591961087281744</v>
      </c>
      <c r="M7" s="5">
        <f t="shared" ref="M7:M70" si="4">EXP(J7)</f>
        <v>4.635535951135906</v>
      </c>
      <c r="N7" s="5">
        <v>7.9728329821035903E-3</v>
      </c>
      <c r="O7" s="40"/>
      <c r="P7" s="5"/>
      <c r="Q7" s="42"/>
    </row>
    <row r="8" spans="1:17" ht="14" customHeight="1">
      <c r="A8" s="40" t="s">
        <v>569</v>
      </c>
      <c r="B8" s="5" t="s">
        <v>568</v>
      </c>
      <c r="C8" s="42" t="s">
        <v>577</v>
      </c>
      <c r="D8" s="40" t="s">
        <v>592</v>
      </c>
      <c r="E8" s="5" t="s">
        <v>588</v>
      </c>
      <c r="F8" s="5">
        <v>135</v>
      </c>
      <c r="G8" s="5">
        <v>-0.123549342373274</v>
      </c>
      <c r="H8" s="5">
        <v>8.5536959034851298E-2</v>
      </c>
      <c r="I8" s="5">
        <f t="shared" si="0"/>
        <v>-0.29120178208158254</v>
      </c>
      <c r="J8" s="5">
        <f t="shared" si="1"/>
        <v>4.4103097335034536E-2</v>
      </c>
      <c r="K8" s="5">
        <f t="shared" si="2"/>
        <v>0.88377803246263775</v>
      </c>
      <c r="L8" s="5">
        <f t="shared" si="3"/>
        <v>0.74736485796546881</v>
      </c>
      <c r="M8" s="5">
        <f t="shared" si="4"/>
        <v>1.0450900953381721</v>
      </c>
      <c r="N8" s="5">
        <v>0.148627283662495</v>
      </c>
      <c r="O8" s="40">
        <v>126.176975232342</v>
      </c>
      <c r="P8" s="5">
        <v>132</v>
      </c>
      <c r="Q8" s="42">
        <v>0.62649868658615804</v>
      </c>
    </row>
    <row r="9" spans="1:17" ht="14" customHeight="1">
      <c r="A9" s="40" t="s">
        <v>569</v>
      </c>
      <c r="B9" s="5" t="s">
        <v>568</v>
      </c>
      <c r="C9" s="42" t="s">
        <v>577</v>
      </c>
      <c r="D9" s="40"/>
      <c r="E9" s="5" t="s">
        <v>8</v>
      </c>
      <c r="F9" s="5">
        <v>135</v>
      </c>
      <c r="G9" s="5">
        <v>0.81276255668409803</v>
      </c>
      <c r="H9" s="5">
        <v>0.351521607562302</v>
      </c>
      <c r="I9" s="5">
        <f t="shared" si="0"/>
        <v>0.12378020586198613</v>
      </c>
      <c r="J9" s="5">
        <f t="shared" si="1"/>
        <v>1.5017449075062099</v>
      </c>
      <c r="K9" s="5">
        <f t="shared" si="2"/>
        <v>2.2541265455160882</v>
      </c>
      <c r="L9" s="5">
        <f t="shared" si="3"/>
        <v>1.1317670878881272</v>
      </c>
      <c r="M9" s="5">
        <f t="shared" si="4"/>
        <v>4.4895160299117558</v>
      </c>
      <c r="N9" s="5">
        <v>2.07706924226678E-2</v>
      </c>
      <c r="O9" s="40"/>
      <c r="P9" s="5"/>
      <c r="Q9" s="42"/>
    </row>
    <row r="10" spans="1:17" ht="14" customHeight="1">
      <c r="A10" s="40" t="s">
        <v>569</v>
      </c>
      <c r="B10" s="5" t="s">
        <v>568</v>
      </c>
      <c r="C10" s="42" t="s">
        <v>577</v>
      </c>
      <c r="D10" s="40"/>
      <c r="E10" s="5" t="s">
        <v>10</v>
      </c>
      <c r="F10" s="5">
        <v>135</v>
      </c>
      <c r="G10" s="5">
        <v>2.5019031071204698E-3</v>
      </c>
      <c r="H10" s="5">
        <v>4.1183768323039601E-3</v>
      </c>
      <c r="I10" s="5">
        <f t="shared" si="0"/>
        <v>-5.570115484195292E-3</v>
      </c>
      <c r="J10" s="5">
        <f t="shared" si="1"/>
        <v>1.0573921698436232E-2</v>
      </c>
      <c r="K10" s="5">
        <f t="shared" si="2"/>
        <v>1.002505035478451</v>
      </c>
      <c r="L10" s="5">
        <f t="shared" si="3"/>
        <v>0.99444536884588275</v>
      </c>
      <c r="M10" s="5">
        <f t="shared" si="4"/>
        <v>1.0106300231716456</v>
      </c>
      <c r="N10" s="5">
        <v>0.54352088541574295</v>
      </c>
      <c r="O10" s="40"/>
      <c r="P10" s="5"/>
      <c r="Q10" s="42"/>
    </row>
    <row r="11" spans="1:17" ht="14" customHeight="1">
      <c r="A11" s="40" t="s">
        <v>569</v>
      </c>
      <c r="B11" s="5" t="s">
        <v>568</v>
      </c>
      <c r="C11" s="42" t="s">
        <v>577</v>
      </c>
      <c r="D11" s="40" t="s">
        <v>586</v>
      </c>
      <c r="E11" s="5" t="s">
        <v>588</v>
      </c>
      <c r="F11" s="5">
        <v>135</v>
      </c>
      <c r="G11" s="5">
        <v>-7.3003031655439393E-2</v>
      </c>
      <c r="H11" s="5">
        <v>9.6681835546054307E-2</v>
      </c>
      <c r="I11" s="5">
        <f t="shared" si="0"/>
        <v>-0.2624994293257058</v>
      </c>
      <c r="J11" s="5">
        <f t="shared" si="1"/>
        <v>0.11649336601482704</v>
      </c>
      <c r="K11" s="5">
        <f t="shared" si="2"/>
        <v>0.92959801180065182</v>
      </c>
      <c r="L11" s="5">
        <f t="shared" si="3"/>
        <v>0.76912680328934091</v>
      </c>
      <c r="M11" s="5">
        <f t="shared" si="4"/>
        <v>1.1235500568280623</v>
      </c>
      <c r="N11" s="5">
        <v>0.45019780984305902</v>
      </c>
      <c r="O11" s="40">
        <v>126.54602829068401</v>
      </c>
      <c r="P11" s="5">
        <v>133</v>
      </c>
      <c r="Q11" s="42">
        <v>0.64104319802714904</v>
      </c>
    </row>
    <row r="12" spans="1:17" ht="14" customHeight="1">
      <c r="A12" s="40" t="s">
        <v>569</v>
      </c>
      <c r="B12" s="5" t="s">
        <v>568</v>
      </c>
      <c r="C12" s="42" t="s">
        <v>577</v>
      </c>
      <c r="D12" s="40"/>
      <c r="E12" s="5" t="s">
        <v>8</v>
      </c>
      <c r="F12" s="5">
        <v>135</v>
      </c>
      <c r="G12" s="5">
        <v>1.0493731048116099</v>
      </c>
      <c r="H12" s="5">
        <v>0.48690939253161197</v>
      </c>
      <c r="I12" s="5">
        <f t="shared" si="0"/>
        <v>9.5030695449650482E-2</v>
      </c>
      <c r="J12" s="5">
        <f t="shared" si="1"/>
        <v>2.0037155141735692</v>
      </c>
      <c r="K12" s="5">
        <f t="shared" si="2"/>
        <v>2.8558602317348147</v>
      </c>
      <c r="L12" s="5">
        <f t="shared" si="3"/>
        <v>1.0996926101671836</v>
      </c>
      <c r="M12" s="5">
        <f t="shared" si="4"/>
        <v>7.4165613079499559</v>
      </c>
      <c r="N12" s="5">
        <v>3.1148438912883301E-2</v>
      </c>
      <c r="O12" s="40"/>
      <c r="P12" s="5"/>
      <c r="Q12" s="42"/>
    </row>
    <row r="13" spans="1:17" ht="14" customHeight="1">
      <c r="A13" s="40" t="s">
        <v>569</v>
      </c>
      <c r="B13" s="5" t="s">
        <v>568</v>
      </c>
      <c r="C13" s="42" t="s">
        <v>577</v>
      </c>
      <c r="D13" s="40" t="s">
        <v>587</v>
      </c>
      <c r="E13" s="5" t="s">
        <v>588</v>
      </c>
      <c r="F13" s="5">
        <v>135</v>
      </c>
      <c r="G13" s="5">
        <v>-8.9767202090929699E-2</v>
      </c>
      <c r="H13" s="5">
        <v>6.4994181601291195E-2</v>
      </c>
      <c r="I13" s="5">
        <f t="shared" si="0"/>
        <v>-0.21715579802946045</v>
      </c>
      <c r="J13" s="5">
        <f t="shared" si="1"/>
        <v>3.7621393847601048E-2</v>
      </c>
      <c r="K13" s="5">
        <f t="shared" si="2"/>
        <v>0.91414397130730463</v>
      </c>
      <c r="L13" s="5">
        <f t="shared" si="3"/>
        <v>0.80480457257046578</v>
      </c>
      <c r="M13" s="5">
        <f t="shared" si="4"/>
        <v>1.0383380372808739</v>
      </c>
      <c r="N13" s="5">
        <v>0.16723053572795099</v>
      </c>
      <c r="O13" s="40"/>
      <c r="P13" s="5"/>
      <c r="Q13" s="42"/>
    </row>
    <row r="14" spans="1:17" ht="14" customHeight="1" thickBot="1">
      <c r="A14" s="52" t="s">
        <v>569</v>
      </c>
      <c r="B14" s="7" t="s">
        <v>568</v>
      </c>
      <c r="C14" s="53" t="s">
        <v>577</v>
      </c>
      <c r="D14" s="52"/>
      <c r="E14" s="7" t="s">
        <v>8</v>
      </c>
      <c r="F14" s="7">
        <v>135</v>
      </c>
      <c r="G14" s="7">
        <v>0.88211266602462102</v>
      </c>
      <c r="H14" s="7">
        <v>0.33246895797012499</v>
      </c>
      <c r="I14" s="7">
        <f t="shared" si="0"/>
        <v>0.23047350840317604</v>
      </c>
      <c r="J14" s="7">
        <f t="shared" si="1"/>
        <v>1.5337518236460661</v>
      </c>
      <c r="K14" s="7">
        <f t="shared" si="2"/>
        <v>2.4159985164606144</v>
      </c>
      <c r="L14" s="7">
        <f t="shared" si="3"/>
        <v>1.2591961087281744</v>
      </c>
      <c r="M14" s="7">
        <f t="shared" si="4"/>
        <v>4.635535951135906</v>
      </c>
      <c r="N14" s="7">
        <v>7.9728329821035903E-3</v>
      </c>
      <c r="O14" s="89" t="s">
        <v>5</v>
      </c>
      <c r="P14" s="86" t="s">
        <v>954</v>
      </c>
      <c r="Q14" s="53">
        <v>0.24074420367319599</v>
      </c>
    </row>
    <row r="15" spans="1:17" ht="14" customHeight="1">
      <c r="A15" s="50" t="s">
        <v>570</v>
      </c>
      <c r="B15" s="6" t="s">
        <v>568</v>
      </c>
      <c r="C15" s="51" t="s">
        <v>584</v>
      </c>
      <c r="D15" s="50" t="s">
        <v>2</v>
      </c>
      <c r="E15" s="6" t="s">
        <v>588</v>
      </c>
      <c r="F15" s="6">
        <v>134</v>
      </c>
      <c r="G15" s="6">
        <v>-0.14799499063215901</v>
      </c>
      <c r="H15" s="6">
        <v>6.9563099468146095E-2</v>
      </c>
      <c r="I15" s="6">
        <f t="shared" si="0"/>
        <v>-0.28433866558972531</v>
      </c>
      <c r="J15" s="6">
        <f t="shared" si="1"/>
        <v>-1.1651315674592683E-2</v>
      </c>
      <c r="K15" s="6">
        <f t="shared" si="2"/>
        <v>0.8624354351875585</v>
      </c>
      <c r="L15" s="6">
        <f t="shared" si="3"/>
        <v>0.75251175171072082</v>
      </c>
      <c r="M15" s="6">
        <f t="shared" si="4"/>
        <v>0.98841629805282005</v>
      </c>
      <c r="N15" s="6">
        <v>3.3379162056100101E-2</v>
      </c>
      <c r="O15" s="50">
        <v>117.100152635719</v>
      </c>
      <c r="P15" s="6">
        <v>132</v>
      </c>
      <c r="Q15" s="51">
        <v>0.81925987308359005</v>
      </c>
    </row>
    <row r="16" spans="1:17" ht="14" customHeight="1">
      <c r="A16" s="40" t="s">
        <v>570</v>
      </c>
      <c r="B16" s="5" t="s">
        <v>568</v>
      </c>
      <c r="C16" s="42" t="s">
        <v>584</v>
      </c>
      <c r="D16" s="40"/>
      <c r="E16" s="5" t="s">
        <v>8</v>
      </c>
      <c r="F16" s="5">
        <v>134</v>
      </c>
      <c r="G16" s="5">
        <v>0.60331767997938202</v>
      </c>
      <c r="H16" s="5">
        <v>0.35742639528678899</v>
      </c>
      <c r="I16" s="5">
        <f t="shared" si="0"/>
        <v>-9.7238054782724404E-2</v>
      </c>
      <c r="J16" s="5">
        <f t="shared" si="1"/>
        <v>1.3038734147414885</v>
      </c>
      <c r="K16" s="5">
        <f t="shared" si="2"/>
        <v>1.8281740465849812</v>
      </c>
      <c r="L16" s="5">
        <f t="shared" si="3"/>
        <v>0.90733998379901748</v>
      </c>
      <c r="M16" s="5">
        <f t="shared" si="4"/>
        <v>3.6835369368525832</v>
      </c>
      <c r="N16" s="5">
        <v>9.1420936934134694E-2</v>
      </c>
      <c r="O16" s="40"/>
      <c r="P16" s="5"/>
      <c r="Q16" s="42"/>
    </row>
    <row r="17" spans="1:21" ht="14" customHeight="1">
      <c r="A17" s="40" t="s">
        <v>570</v>
      </c>
      <c r="B17" s="5" t="s">
        <v>568</v>
      </c>
      <c r="C17" s="42" t="s">
        <v>584</v>
      </c>
      <c r="D17" s="40" t="s">
        <v>592</v>
      </c>
      <c r="E17" s="5" t="s">
        <v>588</v>
      </c>
      <c r="F17" s="5">
        <v>134</v>
      </c>
      <c r="G17" s="5">
        <v>-0.213451307710991</v>
      </c>
      <c r="H17" s="5">
        <v>9.1731996604672503E-2</v>
      </c>
      <c r="I17" s="5">
        <f t="shared" si="0"/>
        <v>-0.39324602105614909</v>
      </c>
      <c r="J17" s="5">
        <f t="shared" si="1"/>
        <v>-3.3656594365832904E-2</v>
      </c>
      <c r="K17" s="5">
        <f t="shared" si="2"/>
        <v>0.80779149240977355</v>
      </c>
      <c r="L17" s="5">
        <f t="shared" si="3"/>
        <v>0.67486269672756238</v>
      </c>
      <c r="M17" s="5">
        <f t="shared" si="4"/>
        <v>0.96690348773719548</v>
      </c>
      <c r="N17" s="5">
        <v>1.99705157819931E-2</v>
      </c>
      <c r="O17" s="40">
        <v>115.901929005531</v>
      </c>
      <c r="P17" s="5">
        <v>131</v>
      </c>
      <c r="Q17" s="42">
        <v>0.82371231209900897</v>
      </c>
    </row>
    <row r="18" spans="1:21" ht="14" customHeight="1">
      <c r="A18" s="40" t="s">
        <v>570</v>
      </c>
      <c r="B18" s="5" t="s">
        <v>568</v>
      </c>
      <c r="C18" s="42" t="s">
        <v>584</v>
      </c>
      <c r="D18" s="40"/>
      <c r="E18" s="5" t="s">
        <v>8</v>
      </c>
      <c r="F18" s="5">
        <v>134</v>
      </c>
      <c r="G18" s="5">
        <v>0.465758953710246</v>
      </c>
      <c r="H18" s="5">
        <v>0.37887421983263397</v>
      </c>
      <c r="I18" s="5">
        <f t="shared" si="0"/>
        <v>-0.27683451716171659</v>
      </c>
      <c r="J18" s="5">
        <f t="shared" si="1"/>
        <v>1.2083524245822086</v>
      </c>
      <c r="K18" s="5">
        <f t="shared" si="2"/>
        <v>1.59322291258717</v>
      </c>
      <c r="L18" s="5">
        <f t="shared" si="3"/>
        <v>0.75817995250033443</v>
      </c>
      <c r="M18" s="5">
        <f t="shared" si="4"/>
        <v>3.3479640826979336</v>
      </c>
      <c r="N18" s="5">
        <v>0.218950567748012</v>
      </c>
      <c r="O18" s="40"/>
      <c r="P18" s="5"/>
      <c r="Q18" s="42"/>
    </row>
    <row r="19" spans="1:21" ht="14" customHeight="1">
      <c r="A19" s="40" t="s">
        <v>570</v>
      </c>
      <c r="B19" s="5" t="s">
        <v>568</v>
      </c>
      <c r="C19" s="42" t="s">
        <v>584</v>
      </c>
      <c r="D19" s="40"/>
      <c r="E19" s="5" t="s">
        <v>10</v>
      </c>
      <c r="F19" s="5">
        <v>134</v>
      </c>
      <c r="G19" s="5">
        <v>4.8711392890850398E-3</v>
      </c>
      <c r="H19" s="5">
        <v>4.4500163666013701E-3</v>
      </c>
      <c r="I19" s="5">
        <f t="shared" si="0"/>
        <v>-3.8508927894536455E-3</v>
      </c>
      <c r="J19" s="5">
        <f t="shared" si="1"/>
        <v>1.3593171367623724E-2</v>
      </c>
      <c r="K19" s="5">
        <f t="shared" si="2"/>
        <v>1.0048830225752843</v>
      </c>
      <c r="L19" s="5">
        <f t="shared" si="3"/>
        <v>0.99615651238961778</v>
      </c>
      <c r="M19" s="5">
        <f t="shared" si="4"/>
        <v>1.013685978559451</v>
      </c>
      <c r="N19" s="5">
        <v>0.27367700663840799</v>
      </c>
      <c r="O19" s="40"/>
      <c r="P19" s="5"/>
      <c r="Q19" s="42"/>
    </row>
    <row r="20" spans="1:21" ht="14" customHeight="1">
      <c r="A20" s="40" t="s">
        <v>570</v>
      </c>
      <c r="B20" s="5" t="s">
        <v>568</v>
      </c>
      <c r="C20" s="42" t="s">
        <v>584</v>
      </c>
      <c r="D20" s="40" t="s">
        <v>586</v>
      </c>
      <c r="E20" s="5" t="s">
        <v>588</v>
      </c>
      <c r="F20" s="5">
        <v>134</v>
      </c>
      <c r="G20" s="5">
        <v>-0.14034960395229101</v>
      </c>
      <c r="H20" s="5">
        <v>0.10172517097124199</v>
      </c>
      <c r="I20" s="5">
        <f t="shared" si="0"/>
        <v>-0.33973093905592533</v>
      </c>
      <c r="J20" s="5">
        <f t="shared" si="1"/>
        <v>5.9031731151343303E-2</v>
      </c>
      <c r="K20" s="5">
        <f t="shared" si="2"/>
        <v>0.86905435744531545</v>
      </c>
      <c r="L20" s="5">
        <f t="shared" si="3"/>
        <v>0.71196185812380364</v>
      </c>
      <c r="M20" s="5">
        <f t="shared" si="4"/>
        <v>1.060808900893899</v>
      </c>
      <c r="N20" s="5">
        <v>0.16768089344732801</v>
      </c>
      <c r="O20" s="40">
        <v>117.100152635719</v>
      </c>
      <c r="P20" s="5">
        <v>132</v>
      </c>
      <c r="Q20" s="42">
        <v>0.81925987308359005</v>
      </c>
    </row>
    <row r="21" spans="1:21" ht="14" customHeight="1">
      <c r="A21" s="40" t="s">
        <v>570</v>
      </c>
      <c r="B21" s="5" t="s">
        <v>568</v>
      </c>
      <c r="C21" s="42" t="s">
        <v>584</v>
      </c>
      <c r="D21" s="40"/>
      <c r="E21" s="5" t="s">
        <v>8</v>
      </c>
      <c r="F21" s="5">
        <v>134</v>
      </c>
      <c r="G21" s="5">
        <v>0.39966579451354201</v>
      </c>
      <c r="H21" s="5">
        <v>0.52361705768505096</v>
      </c>
      <c r="I21" s="5">
        <f t="shared" si="0"/>
        <v>-0.62662363854915792</v>
      </c>
      <c r="J21" s="5">
        <f t="shared" si="1"/>
        <v>1.4259552275762419</v>
      </c>
      <c r="K21" s="5">
        <f t="shared" si="2"/>
        <v>1.4913262049466216</v>
      </c>
      <c r="L21" s="5">
        <f t="shared" si="3"/>
        <v>0.53439306257674446</v>
      </c>
      <c r="M21" s="5">
        <f t="shared" si="4"/>
        <v>4.1618314407685553</v>
      </c>
      <c r="N21" s="5">
        <v>0.44529714819345301</v>
      </c>
      <c r="O21" s="40"/>
      <c r="P21" s="5"/>
      <c r="Q21" s="42"/>
    </row>
    <row r="22" spans="1:21" ht="14" customHeight="1">
      <c r="A22" s="40" t="s">
        <v>570</v>
      </c>
      <c r="B22" s="5" t="s">
        <v>568</v>
      </c>
      <c r="C22" s="42" t="s">
        <v>584</v>
      </c>
      <c r="D22" s="40" t="s">
        <v>587</v>
      </c>
      <c r="E22" s="5" t="s">
        <v>588</v>
      </c>
      <c r="F22" s="5">
        <v>134</v>
      </c>
      <c r="G22" s="5">
        <v>-0.14799499063215901</v>
      </c>
      <c r="H22" s="5">
        <v>6.9563099468146095E-2</v>
      </c>
      <c r="I22" s="5">
        <f t="shared" si="0"/>
        <v>-0.28433866558972531</v>
      </c>
      <c r="J22" s="5">
        <f t="shared" si="1"/>
        <v>-1.1651315674592683E-2</v>
      </c>
      <c r="K22" s="5">
        <f t="shared" si="2"/>
        <v>0.8624354351875585</v>
      </c>
      <c r="L22" s="5">
        <f t="shared" si="3"/>
        <v>0.75251175171072082</v>
      </c>
      <c r="M22" s="5">
        <f t="shared" si="4"/>
        <v>0.98841629805282005</v>
      </c>
      <c r="N22" s="5">
        <v>3.3379162056100101E-2</v>
      </c>
      <c r="O22" s="40"/>
      <c r="P22" s="5"/>
      <c r="Q22" s="42"/>
      <c r="U22" s="49"/>
    </row>
    <row r="23" spans="1:21" ht="14" customHeight="1" thickBot="1">
      <c r="A23" s="52" t="s">
        <v>570</v>
      </c>
      <c r="B23" s="7" t="s">
        <v>568</v>
      </c>
      <c r="C23" s="53" t="s">
        <v>584</v>
      </c>
      <c r="D23" s="52"/>
      <c r="E23" s="7" t="s">
        <v>8</v>
      </c>
      <c r="F23" s="7">
        <v>134</v>
      </c>
      <c r="G23" s="7">
        <v>0.60331767997938202</v>
      </c>
      <c r="H23" s="7">
        <v>0.35742639528678899</v>
      </c>
      <c r="I23" s="7">
        <f t="shared" si="0"/>
        <v>-9.7238054782724404E-2</v>
      </c>
      <c r="J23" s="7">
        <f t="shared" si="1"/>
        <v>1.3038734147414885</v>
      </c>
      <c r="K23" s="7">
        <f t="shared" si="2"/>
        <v>1.8281740465849812</v>
      </c>
      <c r="L23" s="7">
        <f t="shared" si="3"/>
        <v>0.90733998379901748</v>
      </c>
      <c r="M23" s="7">
        <f t="shared" si="4"/>
        <v>3.6835369368525832</v>
      </c>
      <c r="N23" s="7">
        <v>9.1420936934134694E-2</v>
      </c>
      <c r="O23" s="89" t="s">
        <v>5</v>
      </c>
      <c r="P23" s="86" t="s">
        <v>954</v>
      </c>
      <c r="Q23" s="53">
        <v>0.248823897608386</v>
      </c>
      <c r="U23" s="75"/>
    </row>
    <row r="24" spans="1:21" ht="14" customHeight="1">
      <c r="A24" s="50" t="s">
        <v>571</v>
      </c>
      <c r="B24" s="6" t="s">
        <v>568</v>
      </c>
      <c r="C24" s="51" t="s">
        <v>578</v>
      </c>
      <c r="D24" s="50" t="s">
        <v>2</v>
      </c>
      <c r="E24" s="6" t="s">
        <v>588</v>
      </c>
      <c r="F24" s="6">
        <v>134</v>
      </c>
      <c r="G24" s="6">
        <v>0.111307455203542</v>
      </c>
      <c r="H24" s="6">
        <v>7.2603630211852399E-2</v>
      </c>
      <c r="I24" s="6">
        <f t="shared" si="0"/>
        <v>-3.09956600116887E-2</v>
      </c>
      <c r="J24" s="6">
        <f t="shared" si="1"/>
        <v>0.25361057041877272</v>
      </c>
      <c r="K24" s="6">
        <f t="shared" si="2"/>
        <v>1.11773850855134</v>
      </c>
      <c r="L24" s="6">
        <f t="shared" si="3"/>
        <v>0.96947978059781148</v>
      </c>
      <c r="M24" s="6">
        <f t="shared" si="4"/>
        <v>1.288669860374182</v>
      </c>
      <c r="N24" s="6">
        <v>0.125255188640783</v>
      </c>
      <c r="O24" s="50">
        <v>135.35545455278401</v>
      </c>
      <c r="P24" s="6">
        <v>132</v>
      </c>
      <c r="Q24" s="51">
        <v>0.4029383302392</v>
      </c>
      <c r="U24" s="81"/>
    </row>
    <row r="25" spans="1:21" ht="14" customHeight="1">
      <c r="A25" s="40" t="s">
        <v>571</v>
      </c>
      <c r="B25" s="5" t="s">
        <v>568</v>
      </c>
      <c r="C25" s="42" t="s">
        <v>578</v>
      </c>
      <c r="D25" s="40"/>
      <c r="E25" s="5" t="s">
        <v>8</v>
      </c>
      <c r="F25" s="5">
        <v>134</v>
      </c>
      <c r="G25" s="5">
        <v>1.02252557455959</v>
      </c>
      <c r="H25" s="5">
        <v>0.36259897768786598</v>
      </c>
      <c r="I25" s="5">
        <f t="shared" si="0"/>
        <v>0.31183157829137276</v>
      </c>
      <c r="J25" s="5">
        <f t="shared" si="1"/>
        <v>1.7332195708278073</v>
      </c>
      <c r="K25" s="5">
        <f t="shared" si="2"/>
        <v>2.780207526008069</v>
      </c>
      <c r="L25" s="5">
        <f t="shared" si="3"/>
        <v>1.3659246222968275</v>
      </c>
      <c r="M25" s="5">
        <f t="shared" si="4"/>
        <v>5.6588436590845843</v>
      </c>
      <c r="N25" s="5">
        <v>4.8025111627574904E-3</v>
      </c>
      <c r="O25" s="40"/>
      <c r="P25" s="5"/>
      <c r="Q25" s="42"/>
      <c r="U25" s="75"/>
    </row>
    <row r="26" spans="1:21" ht="14" customHeight="1">
      <c r="A26" s="40" t="s">
        <v>571</v>
      </c>
      <c r="B26" s="5" t="s">
        <v>568</v>
      </c>
      <c r="C26" s="42" t="s">
        <v>578</v>
      </c>
      <c r="D26" s="40" t="s">
        <v>592</v>
      </c>
      <c r="E26" s="5" t="s">
        <v>588</v>
      </c>
      <c r="F26" s="5">
        <v>134</v>
      </c>
      <c r="G26" s="5">
        <v>0.171629372207625</v>
      </c>
      <c r="H26" s="5">
        <v>9.5217139668775097E-2</v>
      </c>
      <c r="I26" s="5">
        <f t="shared" si="0"/>
        <v>-1.4996221543174176E-2</v>
      </c>
      <c r="J26" s="5">
        <f t="shared" si="1"/>
        <v>0.35825496595842421</v>
      </c>
      <c r="K26" s="5">
        <f t="shared" si="2"/>
        <v>1.1872377283631117</v>
      </c>
      <c r="L26" s="5">
        <f t="shared" si="3"/>
        <v>0.98511566181302712</v>
      </c>
      <c r="M26" s="5">
        <f t="shared" si="4"/>
        <v>1.4308303870173653</v>
      </c>
      <c r="N26" s="5">
        <v>7.1465985666468099E-2</v>
      </c>
      <c r="O26" s="40">
        <v>134.371536354516</v>
      </c>
      <c r="P26" s="5">
        <v>131</v>
      </c>
      <c r="Q26" s="42">
        <v>0.402203399223658</v>
      </c>
      <c r="U26" s="81"/>
    </row>
    <row r="27" spans="1:21" ht="14" customHeight="1">
      <c r="A27" s="40" t="s">
        <v>571</v>
      </c>
      <c r="B27" s="5" t="s">
        <v>568</v>
      </c>
      <c r="C27" s="42" t="s">
        <v>578</v>
      </c>
      <c r="D27" s="40"/>
      <c r="E27" s="5" t="s">
        <v>8</v>
      </c>
      <c r="F27" s="5">
        <v>134</v>
      </c>
      <c r="G27" s="5">
        <v>1.14541069869426</v>
      </c>
      <c r="H27" s="5">
        <v>0.38374628190349602</v>
      </c>
      <c r="I27" s="5">
        <f t="shared" si="0"/>
        <v>0.39326798616340786</v>
      </c>
      <c r="J27" s="5">
        <f t="shared" si="1"/>
        <v>1.8975534112251122</v>
      </c>
      <c r="K27" s="5">
        <f t="shared" si="2"/>
        <v>3.1437322184606562</v>
      </c>
      <c r="L27" s="5">
        <f t="shared" si="3"/>
        <v>1.4818154421597787</v>
      </c>
      <c r="M27" s="5">
        <f t="shared" si="4"/>
        <v>6.6695568018799909</v>
      </c>
      <c r="N27" s="5">
        <v>2.83752197665307E-3</v>
      </c>
      <c r="O27" s="40"/>
      <c r="P27" s="5"/>
      <c r="Q27" s="42"/>
    </row>
    <row r="28" spans="1:21" ht="14" customHeight="1">
      <c r="A28" s="40" t="s">
        <v>571</v>
      </c>
      <c r="B28" s="5" t="s">
        <v>568</v>
      </c>
      <c r="C28" s="42" t="s">
        <v>578</v>
      </c>
      <c r="D28" s="40"/>
      <c r="E28" s="5" t="s">
        <v>10</v>
      </c>
      <c r="F28" s="5">
        <v>134</v>
      </c>
      <c r="G28" s="5">
        <v>-4.4052182738679099E-3</v>
      </c>
      <c r="H28" s="5">
        <v>4.4978599538774396E-3</v>
      </c>
      <c r="I28" s="5">
        <f t="shared" si="0"/>
        <v>-1.3221023783467692E-2</v>
      </c>
      <c r="J28" s="5">
        <f t="shared" si="1"/>
        <v>4.4105872357318721E-3</v>
      </c>
      <c r="K28" s="5">
        <f t="shared" si="2"/>
        <v>0.99560447046792366</v>
      </c>
      <c r="L28" s="5">
        <f t="shared" si="3"/>
        <v>0.98686599005866493</v>
      </c>
      <c r="M28" s="5">
        <f t="shared" si="4"/>
        <v>1.0044203281914603</v>
      </c>
      <c r="N28" s="5">
        <v>0.32738081397284202</v>
      </c>
      <c r="O28" s="40"/>
      <c r="P28" s="5"/>
      <c r="Q28" s="42"/>
    </row>
    <row r="29" spans="1:21" ht="14" customHeight="1">
      <c r="A29" s="40" t="s">
        <v>571</v>
      </c>
      <c r="B29" s="5" t="s">
        <v>568</v>
      </c>
      <c r="C29" s="42" t="s">
        <v>578</v>
      </c>
      <c r="D29" s="40" t="s">
        <v>586</v>
      </c>
      <c r="E29" s="5" t="s">
        <v>588</v>
      </c>
      <c r="F29" s="5">
        <v>134</v>
      </c>
      <c r="G29" s="5">
        <v>0.20507000520618501</v>
      </c>
      <c r="H29" s="5">
        <v>0.106380698619396</v>
      </c>
      <c r="I29" s="5">
        <f t="shared" si="0"/>
        <v>-3.4361640878311506E-3</v>
      </c>
      <c r="J29" s="5">
        <f t="shared" si="1"/>
        <v>0.41357617450020118</v>
      </c>
      <c r="K29" s="5">
        <f t="shared" si="2"/>
        <v>1.2276110011164016</v>
      </c>
      <c r="L29" s="5">
        <f t="shared" si="3"/>
        <v>0.99656973276786653</v>
      </c>
      <c r="M29" s="5">
        <f t="shared" si="4"/>
        <v>1.5122160753130658</v>
      </c>
      <c r="N29" s="5">
        <v>5.3892531103076902E-2</v>
      </c>
      <c r="O29" s="40">
        <v>135.35545455278401</v>
      </c>
      <c r="P29" s="5">
        <v>132</v>
      </c>
      <c r="Q29" s="42">
        <v>0.4029383302392</v>
      </c>
    </row>
    <row r="30" spans="1:21" ht="14" customHeight="1">
      <c r="A30" s="40" t="s">
        <v>571</v>
      </c>
      <c r="B30" s="5" t="s">
        <v>568</v>
      </c>
      <c r="C30" s="42" t="s">
        <v>578</v>
      </c>
      <c r="D30" s="40"/>
      <c r="E30" s="5" t="s">
        <v>8</v>
      </c>
      <c r="F30" s="5">
        <v>134</v>
      </c>
      <c r="G30" s="5">
        <v>0.78023111423217595</v>
      </c>
      <c r="H30" s="5">
        <v>0.53453182683248401</v>
      </c>
      <c r="I30" s="5">
        <f t="shared" si="0"/>
        <v>-0.26745126635949268</v>
      </c>
      <c r="J30" s="5">
        <f t="shared" si="1"/>
        <v>1.8279134948238447</v>
      </c>
      <c r="K30" s="5">
        <f t="shared" si="2"/>
        <v>2.1819764930506924</v>
      </c>
      <c r="L30" s="5">
        <f t="shared" si="3"/>
        <v>0.76532762691546663</v>
      </c>
      <c r="M30" s="5">
        <f t="shared" si="4"/>
        <v>6.2208931819361482</v>
      </c>
      <c r="N30" s="5">
        <v>0.14438539850085999</v>
      </c>
      <c r="O30" s="40"/>
      <c r="P30" s="5"/>
      <c r="Q30" s="42"/>
    </row>
    <row r="31" spans="1:21" ht="14" customHeight="1">
      <c r="A31" s="40" t="s">
        <v>571</v>
      </c>
      <c r="B31" s="5" t="s">
        <v>568</v>
      </c>
      <c r="C31" s="42" t="s">
        <v>578</v>
      </c>
      <c r="D31" s="40" t="s">
        <v>587</v>
      </c>
      <c r="E31" s="5" t="s">
        <v>588</v>
      </c>
      <c r="F31" s="5">
        <v>131</v>
      </c>
      <c r="G31" s="5">
        <v>0.118378896296983</v>
      </c>
      <c r="H31" s="5">
        <v>7.1758660488643405E-2</v>
      </c>
      <c r="I31" s="5">
        <f t="shared" si="0"/>
        <v>-2.2268078260758079E-2</v>
      </c>
      <c r="J31" s="5">
        <f t="shared" si="1"/>
        <v>0.25902587085472406</v>
      </c>
      <c r="K31" s="5">
        <f t="shared" si="2"/>
        <v>1.1256705429759184</v>
      </c>
      <c r="L31" s="5">
        <f t="shared" si="3"/>
        <v>0.97797802525833688</v>
      </c>
      <c r="M31" s="5">
        <f t="shared" si="4"/>
        <v>1.295667324415577</v>
      </c>
      <c r="N31" s="5">
        <v>9.9008205381553693E-2</v>
      </c>
      <c r="O31" s="40"/>
      <c r="P31" s="5"/>
      <c r="Q31" s="42"/>
    </row>
    <row r="32" spans="1:21" ht="14" customHeight="1" thickBot="1">
      <c r="A32" s="52" t="s">
        <v>571</v>
      </c>
      <c r="B32" s="7" t="s">
        <v>568</v>
      </c>
      <c r="C32" s="53" t="s">
        <v>578</v>
      </c>
      <c r="D32" s="52"/>
      <c r="E32" s="7" t="s">
        <v>8</v>
      </c>
      <c r="F32" s="7">
        <v>131</v>
      </c>
      <c r="G32" s="7">
        <v>1.11316092618082</v>
      </c>
      <c r="H32" s="7">
        <v>0.36266874401792198</v>
      </c>
      <c r="I32" s="7">
        <f t="shared" si="0"/>
        <v>0.40233018790569286</v>
      </c>
      <c r="J32" s="7">
        <f t="shared" si="1"/>
        <v>1.8239916644559471</v>
      </c>
      <c r="K32" s="7">
        <f t="shared" si="2"/>
        <v>3.0439649521378902</v>
      </c>
      <c r="L32" s="7">
        <f t="shared" si="3"/>
        <v>1.4953049827935492</v>
      </c>
      <c r="M32" s="7">
        <f t="shared" si="4"/>
        <v>6.1965436726716971</v>
      </c>
      <c r="N32" s="7">
        <v>2.1451794182390802E-3</v>
      </c>
      <c r="O32" s="89" t="s">
        <v>5</v>
      </c>
      <c r="P32" s="86" t="s">
        <v>954</v>
      </c>
      <c r="Q32" s="53">
        <v>0.19910503817495101</v>
      </c>
    </row>
    <row r="33" spans="1:17" ht="14" customHeight="1">
      <c r="A33" s="50" t="s">
        <v>572</v>
      </c>
      <c r="B33" s="6" t="s">
        <v>568</v>
      </c>
      <c r="C33" s="51" t="s">
        <v>583</v>
      </c>
      <c r="D33" s="50" t="s">
        <v>2</v>
      </c>
      <c r="E33" s="6" t="s">
        <v>588</v>
      </c>
      <c r="F33" s="6">
        <v>134</v>
      </c>
      <c r="G33" s="6">
        <v>9.9133294817829606E-2</v>
      </c>
      <c r="H33" s="6">
        <v>0.10464628048522499</v>
      </c>
      <c r="I33" s="6">
        <f t="shared" si="0"/>
        <v>-0.10597341493321137</v>
      </c>
      <c r="J33" s="6">
        <f t="shared" si="1"/>
        <v>0.30424000456887057</v>
      </c>
      <c r="K33" s="6">
        <f t="shared" si="2"/>
        <v>1.1042134756838429</v>
      </c>
      <c r="L33" s="6">
        <f t="shared" si="3"/>
        <v>0.89944855965810855</v>
      </c>
      <c r="M33" s="6">
        <f t="shared" si="4"/>
        <v>1.3555943658915399</v>
      </c>
      <c r="N33" s="6">
        <v>0.34347681157049897</v>
      </c>
      <c r="O33" s="50">
        <v>121.756358251881</v>
      </c>
      <c r="P33" s="6">
        <v>132</v>
      </c>
      <c r="Q33" s="51">
        <v>0.72781722674606797</v>
      </c>
    </row>
    <row r="34" spans="1:17" ht="14" customHeight="1">
      <c r="A34" s="40" t="s">
        <v>572</v>
      </c>
      <c r="B34" s="5" t="s">
        <v>568</v>
      </c>
      <c r="C34" s="42" t="s">
        <v>583</v>
      </c>
      <c r="D34" s="40"/>
      <c r="E34" s="5" t="s">
        <v>8</v>
      </c>
      <c r="F34" s="5">
        <v>134</v>
      </c>
      <c r="G34" s="5">
        <v>1.04127134787633</v>
      </c>
      <c r="H34" s="5">
        <v>0.52160933617915295</v>
      </c>
      <c r="I34" s="5">
        <f t="shared" si="0"/>
        <v>1.8917048965190197E-2</v>
      </c>
      <c r="J34" s="5">
        <f t="shared" si="1"/>
        <v>2.0636256467874698</v>
      </c>
      <c r="K34" s="5">
        <f t="shared" si="2"/>
        <v>2.8328162208313987</v>
      </c>
      <c r="L34" s="5">
        <f t="shared" si="3"/>
        <v>1.0190971099513295</v>
      </c>
      <c r="M34" s="5">
        <f t="shared" si="4"/>
        <v>7.8744681568067083</v>
      </c>
      <c r="N34" s="5">
        <v>4.5904900731711301E-2</v>
      </c>
      <c r="O34" s="40"/>
      <c r="P34" s="5"/>
      <c r="Q34" s="42"/>
    </row>
    <row r="35" spans="1:17" ht="14" customHeight="1">
      <c r="A35" s="40" t="s">
        <v>572</v>
      </c>
      <c r="B35" s="5" t="s">
        <v>568</v>
      </c>
      <c r="C35" s="42" t="s">
        <v>583</v>
      </c>
      <c r="D35" s="40" t="s">
        <v>592</v>
      </c>
      <c r="E35" s="5" t="s">
        <v>588</v>
      </c>
      <c r="F35" s="5">
        <v>134</v>
      </c>
      <c r="G35" s="5">
        <v>0.13027578652756799</v>
      </c>
      <c r="H35" s="5">
        <v>0.13731499776872</v>
      </c>
      <c r="I35" s="5">
        <f t="shared" si="0"/>
        <v>-0.13886160909912321</v>
      </c>
      <c r="J35" s="5">
        <f t="shared" si="1"/>
        <v>0.39941318215425919</v>
      </c>
      <c r="K35" s="5">
        <f t="shared" si="2"/>
        <v>1.1391425001625599</v>
      </c>
      <c r="L35" s="5">
        <f t="shared" si="3"/>
        <v>0.87034846843278424</v>
      </c>
      <c r="M35" s="5">
        <f t="shared" si="4"/>
        <v>1.4909495250945259</v>
      </c>
      <c r="N35" s="5">
        <v>0.34275451122641798</v>
      </c>
      <c r="O35" s="40">
        <v>121.63366271584</v>
      </c>
      <c r="P35" s="5">
        <v>131</v>
      </c>
      <c r="Q35" s="42">
        <v>0.70938818767015599</v>
      </c>
    </row>
    <row r="36" spans="1:17" ht="14" customHeight="1">
      <c r="A36" s="40" t="s">
        <v>572</v>
      </c>
      <c r="B36" s="5" t="s">
        <v>568</v>
      </c>
      <c r="C36" s="42" t="s">
        <v>583</v>
      </c>
      <c r="D36" s="40"/>
      <c r="E36" s="5" t="s">
        <v>8</v>
      </c>
      <c r="F36" s="5">
        <v>134</v>
      </c>
      <c r="G36" s="5">
        <v>1.10242544709158</v>
      </c>
      <c r="H36" s="5">
        <v>0.55005165256614497</v>
      </c>
      <c r="I36" s="5">
        <f t="shared" si="0"/>
        <v>2.4324208061935915E-2</v>
      </c>
      <c r="J36" s="5">
        <f t="shared" si="1"/>
        <v>2.1805266861212242</v>
      </c>
      <c r="K36" s="5">
        <f t="shared" si="2"/>
        <v>3.0114613132846015</v>
      </c>
      <c r="L36" s="5">
        <f t="shared" si="3"/>
        <v>1.0246224549072847</v>
      </c>
      <c r="M36" s="5">
        <f t="shared" si="4"/>
        <v>8.8509667126419149</v>
      </c>
      <c r="N36" s="5">
        <v>4.5046319206437299E-2</v>
      </c>
      <c r="O36" s="40"/>
      <c r="P36" s="5"/>
      <c r="Q36" s="42"/>
    </row>
    <row r="37" spans="1:17" ht="14" customHeight="1">
      <c r="A37" s="40" t="s">
        <v>572</v>
      </c>
      <c r="B37" s="5" t="s">
        <v>568</v>
      </c>
      <c r="C37" s="42" t="s">
        <v>583</v>
      </c>
      <c r="D37" s="40"/>
      <c r="E37" s="5" t="s">
        <v>10</v>
      </c>
      <c r="F37" s="5">
        <v>134</v>
      </c>
      <c r="G37" s="5">
        <v>-2.2697064183292899E-3</v>
      </c>
      <c r="H37" s="5">
        <v>6.4797060488327304E-3</v>
      </c>
      <c r="I37" s="5">
        <f t="shared" si="0"/>
        <v>-1.496993027404144E-2</v>
      </c>
      <c r="J37" s="5">
        <f t="shared" si="1"/>
        <v>1.0430517437382861E-2</v>
      </c>
      <c r="K37" s="5">
        <f t="shared" si="2"/>
        <v>0.99773286741763112</v>
      </c>
      <c r="L37" s="5">
        <f t="shared" si="3"/>
        <v>0.98514156209449288</v>
      </c>
      <c r="M37" s="5">
        <f t="shared" si="4"/>
        <v>1.0104851049111707</v>
      </c>
      <c r="N37" s="5">
        <v>0.72612915430340996</v>
      </c>
      <c r="O37" s="40"/>
      <c r="P37" s="5"/>
      <c r="Q37" s="42"/>
    </row>
    <row r="38" spans="1:17" ht="14" customHeight="1">
      <c r="A38" s="40" t="s">
        <v>572</v>
      </c>
      <c r="B38" s="5" t="s">
        <v>568</v>
      </c>
      <c r="C38" s="42" t="s">
        <v>583</v>
      </c>
      <c r="D38" s="40" t="s">
        <v>586</v>
      </c>
      <c r="E38" s="5" t="s">
        <v>588</v>
      </c>
      <c r="F38" s="5">
        <v>134</v>
      </c>
      <c r="G38" s="5">
        <v>0.110488523153134</v>
      </c>
      <c r="H38" s="5">
        <v>0.15759089173635701</v>
      </c>
      <c r="I38" s="5">
        <f t="shared" si="0"/>
        <v>-0.19838962465012572</v>
      </c>
      <c r="J38" s="5">
        <f t="shared" si="1"/>
        <v>0.41936667095639374</v>
      </c>
      <c r="K38" s="5">
        <f t="shared" si="2"/>
        <v>1.1168235313659192</v>
      </c>
      <c r="L38" s="5">
        <f t="shared" si="3"/>
        <v>0.82005027908183614</v>
      </c>
      <c r="M38" s="5">
        <f t="shared" si="4"/>
        <v>1.5209979583314912</v>
      </c>
      <c r="N38" s="5">
        <v>0.483234476820328</v>
      </c>
      <c r="O38" s="40">
        <v>121.756358251881</v>
      </c>
      <c r="P38" s="5">
        <v>132</v>
      </c>
      <c r="Q38" s="42">
        <v>0.72781722674606797</v>
      </c>
    </row>
    <row r="39" spans="1:17" ht="14" customHeight="1">
      <c r="A39" s="40" t="s">
        <v>572</v>
      </c>
      <c r="B39" s="5" t="s">
        <v>568</v>
      </c>
      <c r="C39" s="42" t="s">
        <v>583</v>
      </c>
      <c r="D39" s="40"/>
      <c r="E39" s="5" t="s">
        <v>8</v>
      </c>
      <c r="F39" s="5">
        <v>134</v>
      </c>
      <c r="G39" s="5">
        <v>0.30525423032001803</v>
      </c>
      <c r="H39" s="5">
        <v>0.77260019899132504</v>
      </c>
      <c r="I39" s="5">
        <f t="shared" si="0"/>
        <v>-1.209042159702979</v>
      </c>
      <c r="J39" s="5">
        <f t="shared" si="1"/>
        <v>1.8195506203430152</v>
      </c>
      <c r="K39" s="5">
        <f t="shared" si="2"/>
        <v>1.3569699420600079</v>
      </c>
      <c r="L39" s="5">
        <f t="shared" si="3"/>
        <v>0.29848304163601763</v>
      </c>
      <c r="M39" s="5">
        <f t="shared" si="4"/>
        <v>6.1690855653360028</v>
      </c>
      <c r="N39" s="5">
        <v>0.69276919231721301</v>
      </c>
      <c r="O39" s="40"/>
      <c r="P39" s="5"/>
      <c r="Q39" s="42"/>
    </row>
    <row r="40" spans="1:17" ht="14" customHeight="1">
      <c r="A40" s="40" t="s">
        <v>572</v>
      </c>
      <c r="B40" s="5" t="s">
        <v>568</v>
      </c>
      <c r="C40" s="42" t="s">
        <v>583</v>
      </c>
      <c r="D40" s="40" t="s">
        <v>587</v>
      </c>
      <c r="E40" s="5" t="s">
        <v>588</v>
      </c>
      <c r="F40" s="5">
        <v>131</v>
      </c>
      <c r="G40" s="5">
        <v>9.9133294817829606E-2</v>
      </c>
      <c r="H40" s="5">
        <v>0.10464628048522499</v>
      </c>
      <c r="I40" s="5">
        <f t="shared" si="0"/>
        <v>-0.10597341493321137</v>
      </c>
      <c r="J40" s="5">
        <f t="shared" si="1"/>
        <v>0.30424000456887057</v>
      </c>
      <c r="K40" s="5">
        <f t="shared" si="2"/>
        <v>1.1042134756838429</v>
      </c>
      <c r="L40" s="5">
        <f t="shared" si="3"/>
        <v>0.89944855965810855</v>
      </c>
      <c r="M40" s="5">
        <f t="shared" si="4"/>
        <v>1.3555943658915399</v>
      </c>
      <c r="N40" s="5">
        <v>0.34347681157049897</v>
      </c>
      <c r="O40" s="40"/>
      <c r="P40" s="5"/>
      <c r="Q40" s="42"/>
    </row>
    <row r="41" spans="1:17" ht="14" customHeight="1" thickBot="1">
      <c r="A41" s="52" t="s">
        <v>572</v>
      </c>
      <c r="B41" s="7" t="s">
        <v>568</v>
      </c>
      <c r="C41" s="53" t="s">
        <v>583</v>
      </c>
      <c r="D41" s="52"/>
      <c r="E41" s="7" t="s">
        <v>8</v>
      </c>
      <c r="F41" s="7">
        <v>131</v>
      </c>
      <c r="G41" s="7">
        <v>1.04127134787633</v>
      </c>
      <c r="H41" s="7">
        <v>0.52160933617915295</v>
      </c>
      <c r="I41" s="7">
        <f t="shared" si="0"/>
        <v>1.8917048965190197E-2</v>
      </c>
      <c r="J41" s="7">
        <f t="shared" si="1"/>
        <v>2.0636256467874698</v>
      </c>
      <c r="K41" s="7">
        <f t="shared" si="2"/>
        <v>2.8328162208313987</v>
      </c>
      <c r="L41" s="7">
        <f t="shared" si="3"/>
        <v>1.0190971099513295</v>
      </c>
      <c r="M41" s="7">
        <f t="shared" si="4"/>
        <v>7.8744681568067083</v>
      </c>
      <c r="N41" s="7">
        <v>4.5904900731711301E-2</v>
      </c>
      <c r="O41" s="89" t="s">
        <v>5</v>
      </c>
      <c r="P41" s="86" t="s">
        <v>954</v>
      </c>
      <c r="Q41" s="53">
        <v>0.30220400111680801</v>
      </c>
    </row>
    <row r="42" spans="1:17" ht="14" customHeight="1">
      <c r="A42" s="50" t="s">
        <v>573</v>
      </c>
      <c r="B42" s="6" t="s">
        <v>568</v>
      </c>
      <c r="C42" s="51" t="s">
        <v>579</v>
      </c>
      <c r="D42" s="50" t="s">
        <v>2</v>
      </c>
      <c r="E42" s="6" t="s">
        <v>588</v>
      </c>
      <c r="F42" s="6">
        <v>134</v>
      </c>
      <c r="G42" s="6">
        <v>1.14305627226897E-2</v>
      </c>
      <c r="H42" s="6">
        <v>4.5265057321370303E-2</v>
      </c>
      <c r="I42" s="6">
        <f t="shared" si="0"/>
        <v>-7.7288949627196082E-2</v>
      </c>
      <c r="J42" s="6">
        <f t="shared" si="1"/>
        <v>0.10015007507257549</v>
      </c>
      <c r="K42" s="6">
        <f t="shared" si="2"/>
        <v>1.0114961412330028</v>
      </c>
      <c r="L42" s="6">
        <f t="shared" si="3"/>
        <v>0.92562235672689408</v>
      </c>
      <c r="M42" s="6">
        <f t="shared" si="4"/>
        <v>1.10533678912763</v>
      </c>
      <c r="N42" s="6">
        <v>0.800635222512741</v>
      </c>
      <c r="O42" s="50">
        <v>141.90491920909199</v>
      </c>
      <c r="P42" s="6">
        <v>132</v>
      </c>
      <c r="Q42" s="51">
        <v>0.262457505619964</v>
      </c>
    </row>
    <row r="43" spans="1:17" ht="14" customHeight="1">
      <c r="A43" s="40" t="s">
        <v>573</v>
      </c>
      <c r="B43" s="5" t="s">
        <v>568</v>
      </c>
      <c r="C43" s="42" t="s">
        <v>579</v>
      </c>
      <c r="D43" s="40"/>
      <c r="E43" s="5" t="s">
        <v>8</v>
      </c>
      <c r="F43" s="5">
        <v>134</v>
      </c>
      <c r="G43" s="5">
        <v>1.1349126884829699</v>
      </c>
      <c r="H43" s="5">
        <v>0.22743650395426099</v>
      </c>
      <c r="I43" s="5">
        <f t="shared" si="0"/>
        <v>0.68913714073261834</v>
      </c>
      <c r="J43" s="5">
        <f t="shared" si="1"/>
        <v>1.5806882362333214</v>
      </c>
      <c r="K43" s="5">
        <f t="shared" si="2"/>
        <v>3.1109019134817131</v>
      </c>
      <c r="L43" s="5">
        <f t="shared" si="3"/>
        <v>1.9919959792919197</v>
      </c>
      <c r="M43" s="5">
        <f t="shared" si="4"/>
        <v>4.8582983178230359</v>
      </c>
      <c r="N43" s="54">
        <v>6.03730619315768E-7</v>
      </c>
      <c r="O43" s="40"/>
      <c r="P43" s="5"/>
      <c r="Q43" s="42"/>
    </row>
    <row r="44" spans="1:17" ht="14" customHeight="1">
      <c r="A44" s="40" t="s">
        <v>573</v>
      </c>
      <c r="B44" s="5" t="s">
        <v>568</v>
      </c>
      <c r="C44" s="42" t="s">
        <v>579</v>
      </c>
      <c r="D44" s="40" t="s">
        <v>592</v>
      </c>
      <c r="E44" s="5" t="s">
        <v>588</v>
      </c>
      <c r="F44" s="5">
        <v>134</v>
      </c>
      <c r="G44" s="5">
        <v>2.5860715014883202E-2</v>
      </c>
      <c r="H44" s="5">
        <v>5.9643237212089903E-2</v>
      </c>
      <c r="I44" s="5">
        <f t="shared" si="0"/>
        <v>-9.1040029920813004E-2</v>
      </c>
      <c r="J44" s="5">
        <f t="shared" si="1"/>
        <v>0.1427614599505794</v>
      </c>
      <c r="K44" s="5">
        <f t="shared" si="2"/>
        <v>1.0261980045449117</v>
      </c>
      <c r="L44" s="5">
        <f t="shared" si="3"/>
        <v>0.9129811636040952</v>
      </c>
      <c r="M44" s="5">
        <f t="shared" si="4"/>
        <v>1.1534546237238879</v>
      </c>
      <c r="N44" s="5">
        <v>0.66458615158673495</v>
      </c>
      <c r="O44" s="40">
        <v>141.75419536874</v>
      </c>
      <c r="P44" s="5">
        <v>131</v>
      </c>
      <c r="Q44" s="42">
        <v>0.24573680257279401</v>
      </c>
    </row>
    <row r="45" spans="1:17" ht="14" customHeight="1">
      <c r="A45" s="40" t="s">
        <v>573</v>
      </c>
      <c r="B45" s="5" t="s">
        <v>568</v>
      </c>
      <c r="C45" s="42" t="s">
        <v>579</v>
      </c>
      <c r="D45" s="40"/>
      <c r="E45" s="5" t="s">
        <v>8</v>
      </c>
      <c r="F45" s="5">
        <v>134</v>
      </c>
      <c r="G45" s="5">
        <v>1.1645860258852201</v>
      </c>
      <c r="H45" s="5">
        <v>0.24163670902913301</v>
      </c>
      <c r="I45" s="5">
        <f t="shared" si="0"/>
        <v>0.69097807618811946</v>
      </c>
      <c r="J45" s="5">
        <f t="shared" si="1"/>
        <v>1.6381939755823207</v>
      </c>
      <c r="K45" s="5">
        <f t="shared" si="2"/>
        <v>3.2045959887841091</v>
      </c>
      <c r="L45" s="5">
        <f t="shared" si="3"/>
        <v>1.9956664928700796</v>
      </c>
      <c r="M45" s="5">
        <f t="shared" si="4"/>
        <v>5.1458675525298574</v>
      </c>
      <c r="N45" s="54">
        <v>1.43865007640525E-6</v>
      </c>
      <c r="O45" s="40"/>
      <c r="P45" s="5"/>
      <c r="Q45" s="42"/>
    </row>
    <row r="46" spans="1:17" ht="14" customHeight="1">
      <c r="A46" s="40" t="s">
        <v>573</v>
      </c>
      <c r="B46" s="5" t="s">
        <v>568</v>
      </c>
      <c r="C46" s="42" t="s">
        <v>579</v>
      </c>
      <c r="D46" s="40"/>
      <c r="E46" s="5" t="s">
        <v>10</v>
      </c>
      <c r="F46" s="5">
        <v>134</v>
      </c>
      <c r="G46" s="5">
        <v>-1.05690972325726E-3</v>
      </c>
      <c r="H46" s="5">
        <v>2.8319085877224299E-3</v>
      </c>
      <c r="I46" s="5">
        <f t="shared" si="0"/>
        <v>-6.6074505551932221E-3</v>
      </c>
      <c r="J46" s="5">
        <f t="shared" si="1"/>
        <v>4.4936311086787029E-3</v>
      </c>
      <c r="K46" s="5">
        <f t="shared" si="2"/>
        <v>0.99894364860910467</v>
      </c>
      <c r="L46" s="5">
        <f t="shared" si="3"/>
        <v>0.99341433064708429</v>
      </c>
      <c r="M46" s="5">
        <f t="shared" si="4"/>
        <v>1.0045037426090599</v>
      </c>
      <c r="N46" s="5">
        <v>0.70898870642529499</v>
      </c>
      <c r="O46" s="40"/>
      <c r="P46" s="5"/>
      <c r="Q46" s="42"/>
    </row>
    <row r="47" spans="1:17" ht="14" customHeight="1">
      <c r="A47" s="40" t="s">
        <v>573</v>
      </c>
      <c r="B47" s="5" t="s">
        <v>568</v>
      </c>
      <c r="C47" s="42" t="s">
        <v>579</v>
      </c>
      <c r="D47" s="40" t="s">
        <v>586</v>
      </c>
      <c r="E47" s="5" t="s">
        <v>588</v>
      </c>
      <c r="F47" s="5">
        <v>134</v>
      </c>
      <c r="G47" s="5">
        <v>-2.6098018263388999E-2</v>
      </c>
      <c r="H47" s="5">
        <v>6.3130798230365701E-2</v>
      </c>
      <c r="I47" s="5">
        <f t="shared" si="0"/>
        <v>-0.14983438279490577</v>
      </c>
      <c r="J47" s="5">
        <f t="shared" si="1"/>
        <v>9.7638346268127785E-2</v>
      </c>
      <c r="K47" s="5">
        <f t="shared" si="2"/>
        <v>0.9742395916556551</v>
      </c>
      <c r="L47" s="5">
        <f t="shared" si="3"/>
        <v>0.86085053627937214</v>
      </c>
      <c r="M47" s="5">
        <f t="shared" si="4"/>
        <v>1.1025639666226008</v>
      </c>
      <c r="N47" s="5">
        <v>0.67931651872821497</v>
      </c>
      <c r="O47" s="40">
        <v>141.90491920909199</v>
      </c>
      <c r="P47" s="5">
        <v>132</v>
      </c>
      <c r="Q47" s="42">
        <v>0.262457505619964</v>
      </c>
    </row>
    <row r="48" spans="1:17" ht="14" customHeight="1">
      <c r="A48" s="40" t="s">
        <v>573</v>
      </c>
      <c r="B48" s="5" t="s">
        <v>568</v>
      </c>
      <c r="C48" s="42" t="s">
        <v>579</v>
      </c>
      <c r="D48" s="40"/>
      <c r="E48" s="5" t="s">
        <v>8</v>
      </c>
      <c r="F48" s="5">
        <v>134</v>
      </c>
      <c r="G48" s="5">
        <v>1.4611868310498799</v>
      </c>
      <c r="H48" s="5">
        <v>0.32255136599620299</v>
      </c>
      <c r="I48" s="5">
        <f t="shared" si="0"/>
        <v>0.82898615369732209</v>
      </c>
      <c r="J48" s="5">
        <f t="shared" si="1"/>
        <v>2.0933875084024378</v>
      </c>
      <c r="K48" s="5">
        <f t="shared" si="2"/>
        <v>4.3110730086313369</v>
      </c>
      <c r="L48" s="5">
        <f t="shared" si="3"/>
        <v>2.2909948457734806</v>
      </c>
      <c r="M48" s="5">
        <f t="shared" si="4"/>
        <v>8.1123493228440271</v>
      </c>
      <c r="N48" s="54">
        <v>5.8958467273344799E-6</v>
      </c>
      <c r="O48" s="40"/>
      <c r="P48" s="5"/>
      <c r="Q48" s="42"/>
    </row>
    <row r="49" spans="1:17" ht="14" customHeight="1">
      <c r="A49" s="40" t="s">
        <v>573</v>
      </c>
      <c r="B49" s="5" t="s">
        <v>568</v>
      </c>
      <c r="C49" s="42" t="s">
        <v>579</v>
      </c>
      <c r="D49" s="40" t="s">
        <v>587</v>
      </c>
      <c r="E49" s="5" t="s">
        <v>588</v>
      </c>
      <c r="F49" s="5">
        <v>132</v>
      </c>
      <c r="G49" s="5">
        <v>8.92677789171035E-3</v>
      </c>
      <c r="H49" s="5">
        <v>4.3661693614673203E-2</v>
      </c>
      <c r="I49" s="5">
        <f t="shared" si="0"/>
        <v>-7.6650141593049115E-2</v>
      </c>
      <c r="J49" s="5">
        <f t="shared" si="1"/>
        <v>9.4503697376469825E-2</v>
      </c>
      <c r="K49" s="5">
        <f t="shared" si="2"/>
        <v>1.0089667403970997</v>
      </c>
      <c r="L49" s="5">
        <f t="shared" si="3"/>
        <v>0.92621384062717693</v>
      </c>
      <c r="M49" s="5">
        <f t="shared" si="4"/>
        <v>1.0991132269608603</v>
      </c>
      <c r="N49" s="5">
        <v>0.83799927251198902</v>
      </c>
      <c r="O49" s="40"/>
      <c r="P49" s="5"/>
      <c r="Q49" s="42"/>
    </row>
    <row r="50" spans="1:17" ht="14" customHeight="1" thickBot="1">
      <c r="A50" s="52" t="s">
        <v>573</v>
      </c>
      <c r="B50" s="7" t="s">
        <v>568</v>
      </c>
      <c r="C50" s="53" t="s">
        <v>579</v>
      </c>
      <c r="D50" s="52"/>
      <c r="E50" s="7" t="s">
        <v>8</v>
      </c>
      <c r="F50" s="7">
        <v>132</v>
      </c>
      <c r="G50" s="7">
        <v>1.15802610430471</v>
      </c>
      <c r="H50" s="7">
        <v>0.22187337210789601</v>
      </c>
      <c r="I50" s="7">
        <f t="shared" si="0"/>
        <v>0.7231542949732338</v>
      </c>
      <c r="J50" s="7">
        <f t="shared" si="1"/>
        <v>1.592897913636186</v>
      </c>
      <c r="K50" s="7">
        <f t="shared" si="2"/>
        <v>3.1836428908787844</v>
      </c>
      <c r="L50" s="7">
        <f t="shared" si="3"/>
        <v>2.0609237301180494</v>
      </c>
      <c r="M50" s="7">
        <f t="shared" si="4"/>
        <v>4.9179801797238065</v>
      </c>
      <c r="N50" s="56">
        <v>1.79590096285118E-7</v>
      </c>
      <c r="O50" s="89" t="s">
        <v>5</v>
      </c>
      <c r="P50" s="86" t="s">
        <v>954</v>
      </c>
      <c r="Q50" s="53">
        <v>0.23416278925654699</v>
      </c>
    </row>
    <row r="51" spans="1:17" ht="14" customHeight="1">
      <c r="A51" s="40" t="s">
        <v>574</v>
      </c>
      <c r="B51" s="5" t="s">
        <v>568</v>
      </c>
      <c r="C51" s="42" t="s">
        <v>582</v>
      </c>
      <c r="D51" s="50" t="s">
        <v>2</v>
      </c>
      <c r="E51" s="6" t="s">
        <v>588</v>
      </c>
      <c r="F51" s="6">
        <v>134</v>
      </c>
      <c r="G51" s="6">
        <v>-4.2074643289937701E-2</v>
      </c>
      <c r="H51" s="6">
        <v>5.22634306334471E-2</v>
      </c>
      <c r="I51" s="6">
        <f t="shared" si="0"/>
        <v>-0.14451096733149402</v>
      </c>
      <c r="J51" s="6">
        <f t="shared" si="1"/>
        <v>6.0361680751618609E-2</v>
      </c>
      <c r="K51" s="6">
        <f t="shared" si="2"/>
        <v>0.95879821004860366</v>
      </c>
      <c r="L51" s="6">
        <f t="shared" si="3"/>
        <v>0.86544542072423869</v>
      </c>
      <c r="M51" s="6">
        <f t="shared" si="4"/>
        <v>1.0622206618449781</v>
      </c>
      <c r="N51" s="6">
        <v>0.42079117546789402</v>
      </c>
      <c r="O51" s="50">
        <v>120.604293604508</v>
      </c>
      <c r="P51" s="6">
        <v>132</v>
      </c>
      <c r="Q51" s="51">
        <v>0.75215083476564504</v>
      </c>
    </row>
    <row r="52" spans="1:17" ht="14" customHeight="1">
      <c r="A52" s="40" t="s">
        <v>574</v>
      </c>
      <c r="B52" s="5" t="s">
        <v>568</v>
      </c>
      <c r="C52" s="42" t="s">
        <v>582</v>
      </c>
      <c r="D52" s="40"/>
      <c r="E52" s="5" t="s">
        <v>8</v>
      </c>
      <c r="F52" s="5">
        <v>134</v>
      </c>
      <c r="G52" s="5">
        <v>0.84217975797073297</v>
      </c>
      <c r="H52" s="5">
        <v>0.26299059446586798</v>
      </c>
      <c r="I52" s="5">
        <f t="shared" si="0"/>
        <v>0.3267181928176317</v>
      </c>
      <c r="J52" s="5">
        <f t="shared" si="1"/>
        <v>1.3576413231238342</v>
      </c>
      <c r="K52" s="5">
        <f t="shared" si="2"/>
        <v>2.3214216030915118</v>
      </c>
      <c r="L52" s="5">
        <f t="shared" si="3"/>
        <v>1.3864107216249608</v>
      </c>
      <c r="M52" s="5">
        <f t="shared" si="4"/>
        <v>3.8870142701895136</v>
      </c>
      <c r="N52" s="5">
        <v>1.3632597617794201E-3</v>
      </c>
      <c r="O52" s="40"/>
      <c r="P52" s="5"/>
      <c r="Q52" s="42"/>
    </row>
    <row r="53" spans="1:17" ht="14" customHeight="1">
      <c r="A53" s="40" t="s">
        <v>574</v>
      </c>
      <c r="B53" s="5" t="s">
        <v>568</v>
      </c>
      <c r="C53" s="42" t="s">
        <v>582</v>
      </c>
      <c r="D53" s="40" t="s">
        <v>592</v>
      </c>
      <c r="E53" s="5" t="s">
        <v>588</v>
      </c>
      <c r="F53" s="5">
        <v>134</v>
      </c>
      <c r="G53" s="5">
        <v>-7.5333142247212298E-2</v>
      </c>
      <c r="H53" s="5">
        <v>6.8666910369763398E-2</v>
      </c>
      <c r="I53" s="5">
        <f t="shared" si="0"/>
        <v>-0.20992028657194856</v>
      </c>
      <c r="J53" s="5">
        <f t="shared" si="1"/>
        <v>5.925400207752396E-2</v>
      </c>
      <c r="K53" s="5">
        <f t="shared" si="2"/>
        <v>0.92743446725519307</v>
      </c>
      <c r="L53" s="5">
        <f t="shared" si="3"/>
        <v>0.81064886299454597</v>
      </c>
      <c r="M53" s="5">
        <f t="shared" si="4"/>
        <v>1.0610447140770378</v>
      </c>
      <c r="N53" s="5">
        <v>0.27260611528812501</v>
      </c>
      <c r="O53" s="40">
        <v>120.046679147486</v>
      </c>
      <c r="P53" s="5">
        <v>131</v>
      </c>
      <c r="Q53" s="42">
        <v>0.74377889569948497</v>
      </c>
    </row>
    <row r="54" spans="1:17" ht="14" customHeight="1">
      <c r="A54" s="40" t="s">
        <v>574</v>
      </c>
      <c r="B54" s="5" t="s">
        <v>568</v>
      </c>
      <c r="C54" s="42" t="s">
        <v>582</v>
      </c>
      <c r="D54" s="40"/>
      <c r="E54" s="5" t="s">
        <v>8</v>
      </c>
      <c r="F54" s="5">
        <v>134</v>
      </c>
      <c r="G54" s="5">
        <v>0.77461627344737904</v>
      </c>
      <c r="H54" s="5">
        <v>0.27811939520736201</v>
      </c>
      <c r="I54" s="5">
        <f t="shared" si="0"/>
        <v>0.22950225884094955</v>
      </c>
      <c r="J54" s="5">
        <f t="shared" si="1"/>
        <v>1.3197302880538087</v>
      </c>
      <c r="K54" s="5">
        <f t="shared" si="2"/>
        <v>2.1697593731344704</v>
      </c>
      <c r="L54" s="5">
        <f t="shared" si="3"/>
        <v>1.2579737087826144</v>
      </c>
      <c r="M54" s="5">
        <f t="shared" si="4"/>
        <v>3.7424118679402687</v>
      </c>
      <c r="N54" s="5">
        <v>5.3495823080151501E-3</v>
      </c>
      <c r="O54" s="40"/>
      <c r="P54" s="5"/>
      <c r="Q54" s="42"/>
    </row>
    <row r="55" spans="1:17" ht="14" customHeight="1">
      <c r="A55" s="40" t="s">
        <v>574</v>
      </c>
      <c r="B55" s="5" t="s">
        <v>568</v>
      </c>
      <c r="C55" s="42" t="s">
        <v>582</v>
      </c>
      <c r="D55" s="40"/>
      <c r="E55" s="5" t="s">
        <v>10</v>
      </c>
      <c r="F55" s="5">
        <v>134</v>
      </c>
      <c r="G55" s="5">
        <v>2.4383300187104402E-3</v>
      </c>
      <c r="H55" s="5">
        <v>3.2653179285826901E-3</v>
      </c>
      <c r="I55" s="5">
        <f t="shared" si="0"/>
        <v>-3.9616931213116323E-3</v>
      </c>
      <c r="J55" s="5">
        <f t="shared" si="1"/>
        <v>8.8383531587325134E-3</v>
      </c>
      <c r="K55" s="5">
        <f t="shared" si="2"/>
        <v>1.002441305162987</v>
      </c>
      <c r="L55" s="5">
        <f t="shared" si="3"/>
        <v>0.99604614403200076</v>
      </c>
      <c r="M55" s="5">
        <f t="shared" si="4"/>
        <v>1.0088775267269021</v>
      </c>
      <c r="N55" s="5">
        <v>0.45522301405569099</v>
      </c>
      <c r="O55" s="40"/>
      <c r="P55" s="5"/>
      <c r="Q55" s="42"/>
    </row>
    <row r="56" spans="1:17" ht="14" customHeight="1">
      <c r="A56" s="40" t="s">
        <v>574</v>
      </c>
      <c r="B56" s="5" t="s">
        <v>568</v>
      </c>
      <c r="C56" s="42" t="s">
        <v>582</v>
      </c>
      <c r="D56" s="40" t="s">
        <v>586</v>
      </c>
      <c r="E56" s="5" t="s">
        <v>588</v>
      </c>
      <c r="F56" s="5">
        <v>134</v>
      </c>
      <c r="G56" s="5">
        <v>-4.2183159836437903E-2</v>
      </c>
      <c r="H56" s="5">
        <v>7.6505630615388606E-2</v>
      </c>
      <c r="I56" s="5">
        <f t="shared" si="0"/>
        <v>-0.19213419584259955</v>
      </c>
      <c r="J56" s="5">
        <f t="shared" si="1"/>
        <v>0.10776787616972376</v>
      </c>
      <c r="K56" s="5">
        <f t="shared" si="2"/>
        <v>0.95869417022318204</v>
      </c>
      <c r="L56" s="5">
        <f t="shared" si="3"/>
        <v>0.82519612317200886</v>
      </c>
      <c r="M56" s="5">
        <f t="shared" si="4"/>
        <v>1.1137891783676424</v>
      </c>
      <c r="N56" s="5">
        <v>0.58137781948773704</v>
      </c>
      <c r="O56" s="40">
        <v>120.604293604508</v>
      </c>
      <c r="P56" s="5">
        <v>132</v>
      </c>
      <c r="Q56" s="42">
        <v>0.75215083476564504</v>
      </c>
    </row>
    <row r="57" spans="1:17" ht="14" customHeight="1">
      <c r="A57" s="40" t="s">
        <v>574</v>
      </c>
      <c r="B57" s="5" t="s">
        <v>568</v>
      </c>
      <c r="C57" s="42" t="s">
        <v>582</v>
      </c>
      <c r="D57" s="40"/>
      <c r="E57" s="5" t="s">
        <v>8</v>
      </c>
      <c r="F57" s="5">
        <v>134</v>
      </c>
      <c r="G57" s="5">
        <v>1.1919154518956101</v>
      </c>
      <c r="H57" s="5">
        <v>0.384591904890286</v>
      </c>
      <c r="I57" s="5">
        <f t="shared" si="0"/>
        <v>0.43811531831064954</v>
      </c>
      <c r="J57" s="5">
        <f t="shared" si="1"/>
        <v>1.9457155854805706</v>
      </c>
      <c r="K57" s="5">
        <f t="shared" si="2"/>
        <v>3.293383487242878</v>
      </c>
      <c r="L57" s="5">
        <f t="shared" si="3"/>
        <v>1.549783615543568</v>
      </c>
      <c r="M57" s="5">
        <f t="shared" si="4"/>
        <v>6.9986381874606547</v>
      </c>
      <c r="N57" s="5">
        <v>1.9406404495443199E-3</v>
      </c>
      <c r="O57" s="40"/>
      <c r="P57" s="5"/>
      <c r="Q57" s="42"/>
    </row>
    <row r="58" spans="1:17" ht="14" customHeight="1">
      <c r="A58" s="40" t="s">
        <v>574</v>
      </c>
      <c r="B58" s="5" t="s">
        <v>568</v>
      </c>
      <c r="C58" s="42" t="s">
        <v>582</v>
      </c>
      <c r="D58" s="40" t="s">
        <v>587</v>
      </c>
      <c r="E58" s="5" t="s">
        <v>588</v>
      </c>
      <c r="F58" s="5">
        <v>134</v>
      </c>
      <c r="G58" s="5">
        <v>-4.2074643289937701E-2</v>
      </c>
      <c r="H58" s="5">
        <v>5.22634306334471E-2</v>
      </c>
      <c r="I58" s="5">
        <f t="shared" si="0"/>
        <v>-0.14451096733149402</v>
      </c>
      <c r="J58" s="5">
        <f t="shared" si="1"/>
        <v>6.0361680751618609E-2</v>
      </c>
      <c r="K58" s="5">
        <f t="shared" si="2"/>
        <v>0.95879821004860366</v>
      </c>
      <c r="L58" s="5">
        <f t="shared" si="3"/>
        <v>0.86544542072423869</v>
      </c>
      <c r="M58" s="5">
        <f t="shared" si="4"/>
        <v>1.0622206618449781</v>
      </c>
      <c r="N58" s="5">
        <v>0.42079117546789402</v>
      </c>
      <c r="O58" s="40"/>
      <c r="P58" s="5"/>
      <c r="Q58" s="42"/>
    </row>
    <row r="59" spans="1:17" ht="14" customHeight="1" thickBot="1">
      <c r="A59" s="40" t="s">
        <v>574</v>
      </c>
      <c r="B59" s="5" t="s">
        <v>568</v>
      </c>
      <c r="C59" s="42" t="s">
        <v>582</v>
      </c>
      <c r="D59" s="52"/>
      <c r="E59" s="7" t="s">
        <v>8</v>
      </c>
      <c r="F59" s="7">
        <v>134</v>
      </c>
      <c r="G59" s="7">
        <v>0.84217975797073297</v>
      </c>
      <c r="H59" s="7">
        <v>0.26299059446586798</v>
      </c>
      <c r="I59" s="7">
        <f t="shared" si="0"/>
        <v>0.3267181928176317</v>
      </c>
      <c r="J59" s="7">
        <f t="shared" si="1"/>
        <v>1.3576413231238342</v>
      </c>
      <c r="K59" s="7">
        <f t="shared" si="2"/>
        <v>2.3214216030915118</v>
      </c>
      <c r="L59" s="7">
        <f t="shared" si="3"/>
        <v>1.3864107216249608</v>
      </c>
      <c r="M59" s="7">
        <f t="shared" si="4"/>
        <v>3.8870142701895136</v>
      </c>
      <c r="N59" s="7">
        <v>1.3632597617794201E-3</v>
      </c>
      <c r="O59" s="89" t="s">
        <v>5</v>
      </c>
      <c r="P59" s="86" t="s">
        <v>954</v>
      </c>
      <c r="Q59" s="53">
        <v>0.20847917734986901</v>
      </c>
    </row>
    <row r="60" spans="1:17" ht="14" customHeight="1">
      <c r="A60" s="50" t="s">
        <v>575</v>
      </c>
      <c r="B60" s="6" t="s">
        <v>568</v>
      </c>
      <c r="C60" s="51" t="s">
        <v>580</v>
      </c>
      <c r="D60" s="50" t="s">
        <v>2</v>
      </c>
      <c r="E60" s="6" t="s">
        <v>588</v>
      </c>
      <c r="F60" s="6">
        <v>134</v>
      </c>
      <c r="G60" s="6">
        <v>-2.4158755020726098E-2</v>
      </c>
      <c r="H60" s="6">
        <v>2.2545276663228801E-2</v>
      </c>
      <c r="I60" s="6">
        <f t="shared" si="0"/>
        <v>-6.8347497280654548E-2</v>
      </c>
      <c r="J60" s="6">
        <f t="shared" si="1"/>
        <v>2.0029987239202351E-2</v>
      </c>
      <c r="K60" s="6">
        <f t="shared" si="2"/>
        <v>0.9761307318019119</v>
      </c>
      <c r="L60" s="6">
        <f t="shared" si="3"/>
        <v>0.93393587700470193</v>
      </c>
      <c r="M60" s="6">
        <f t="shared" si="4"/>
        <v>1.0202319335070784</v>
      </c>
      <c r="N60" s="6">
        <v>0.28391494996913802</v>
      </c>
      <c r="O60" s="50">
        <v>135.87217195013901</v>
      </c>
      <c r="P60" s="6">
        <v>132</v>
      </c>
      <c r="Q60" s="51">
        <v>0.39090133644324199</v>
      </c>
    </row>
    <row r="61" spans="1:17" ht="14" customHeight="1">
      <c r="A61" s="40" t="s">
        <v>575</v>
      </c>
      <c r="B61" s="5" t="s">
        <v>568</v>
      </c>
      <c r="C61" s="42" t="s">
        <v>580</v>
      </c>
      <c r="D61" s="40"/>
      <c r="E61" s="5" t="s">
        <v>8</v>
      </c>
      <c r="F61" s="5">
        <v>134</v>
      </c>
      <c r="G61" s="5">
        <v>0.22331890695939099</v>
      </c>
      <c r="H61" s="5">
        <v>0.111889093045731</v>
      </c>
      <c r="I61" s="5">
        <f t="shared" si="0"/>
        <v>4.0162845897582511E-3</v>
      </c>
      <c r="J61" s="5">
        <f t="shared" si="1"/>
        <v>0.44262152932902377</v>
      </c>
      <c r="K61" s="5">
        <f t="shared" si="2"/>
        <v>1.2502192137761015</v>
      </c>
      <c r="L61" s="5">
        <f t="shared" si="3"/>
        <v>1.0040243606690358</v>
      </c>
      <c r="M61" s="5">
        <f t="shared" si="4"/>
        <v>1.5567830261144158</v>
      </c>
      <c r="N61" s="5">
        <v>4.5945328170450599E-2</v>
      </c>
      <c r="O61" s="40"/>
      <c r="P61" s="5"/>
      <c r="Q61" s="42"/>
    </row>
    <row r="62" spans="1:17" ht="14" customHeight="1">
      <c r="A62" s="40" t="s">
        <v>575</v>
      </c>
      <c r="B62" s="5" t="s">
        <v>568</v>
      </c>
      <c r="C62" s="42" t="s">
        <v>580</v>
      </c>
      <c r="D62" s="40" t="s">
        <v>592</v>
      </c>
      <c r="E62" s="5" t="s">
        <v>588</v>
      </c>
      <c r="F62" s="5">
        <v>134</v>
      </c>
      <c r="G62" s="5">
        <v>-3.5712632244251599E-2</v>
      </c>
      <c r="H62" s="5">
        <v>2.9678764924874101E-2</v>
      </c>
      <c r="I62" s="5">
        <f t="shared" si="0"/>
        <v>-9.3883011497004842E-2</v>
      </c>
      <c r="J62" s="5">
        <f t="shared" si="1"/>
        <v>2.2457747008501637E-2</v>
      </c>
      <c r="K62" s="5">
        <f t="shared" si="2"/>
        <v>0.96491753983328854</v>
      </c>
      <c r="L62" s="5">
        <f t="shared" si="3"/>
        <v>0.91038926108787266</v>
      </c>
      <c r="M62" s="5">
        <f t="shared" si="4"/>
        <v>1.0227118206176398</v>
      </c>
      <c r="N62" s="5">
        <v>0.228857975810772</v>
      </c>
      <c r="O62" s="40">
        <v>135.499058133852</v>
      </c>
      <c r="P62" s="5">
        <v>131</v>
      </c>
      <c r="Q62" s="42">
        <v>0.37603222415302101</v>
      </c>
    </row>
    <row r="63" spans="1:17" ht="14" customHeight="1">
      <c r="A63" s="40" t="s">
        <v>575</v>
      </c>
      <c r="B63" s="5" t="s">
        <v>568</v>
      </c>
      <c r="C63" s="42" t="s">
        <v>580</v>
      </c>
      <c r="D63" s="40"/>
      <c r="E63" s="5" t="s">
        <v>8</v>
      </c>
      <c r="F63" s="5">
        <v>134</v>
      </c>
      <c r="G63" s="5">
        <v>0.19979926794876901</v>
      </c>
      <c r="H63" s="5">
        <v>0.118800667409919</v>
      </c>
      <c r="I63" s="5">
        <f t="shared" si="0"/>
        <v>-3.3050040174672224E-2</v>
      </c>
      <c r="J63" s="5">
        <f t="shared" si="1"/>
        <v>0.43264857607221024</v>
      </c>
      <c r="K63" s="5">
        <f t="shared" si="2"/>
        <v>1.2211576080847071</v>
      </c>
      <c r="L63" s="5">
        <f t="shared" si="3"/>
        <v>0.96749014500185537</v>
      </c>
      <c r="M63" s="5">
        <f t="shared" si="4"/>
        <v>1.5413344637017499</v>
      </c>
      <c r="N63" s="5">
        <v>9.2607129925236301E-2</v>
      </c>
      <c r="O63" s="40"/>
      <c r="P63" s="5"/>
      <c r="Q63" s="42"/>
    </row>
    <row r="64" spans="1:17" ht="14" customHeight="1">
      <c r="A64" s="40" t="s">
        <v>575</v>
      </c>
      <c r="B64" s="5" t="s">
        <v>568</v>
      </c>
      <c r="C64" s="42" t="s">
        <v>580</v>
      </c>
      <c r="D64" s="40"/>
      <c r="E64" s="5" t="s">
        <v>10</v>
      </c>
      <c r="F64" s="5">
        <v>134</v>
      </c>
      <c r="G64" s="5">
        <v>8.3552665073412702E-4</v>
      </c>
      <c r="H64" s="5">
        <v>1.3911441439579399E-3</v>
      </c>
      <c r="I64" s="5">
        <f t="shared" si="0"/>
        <v>-1.8911158714234354E-3</v>
      </c>
      <c r="J64" s="5">
        <f t="shared" si="1"/>
        <v>3.5621691728916893E-3</v>
      </c>
      <c r="K64" s="5">
        <f t="shared" si="2"/>
        <v>1.0008358758003606</v>
      </c>
      <c r="L64" s="5">
        <f t="shared" si="3"/>
        <v>0.99811067116152319</v>
      </c>
      <c r="M64" s="5">
        <f t="shared" si="4"/>
        <v>1.0035685212376368</v>
      </c>
      <c r="N64" s="5">
        <v>0.548103814656555</v>
      </c>
      <c r="O64" s="40"/>
      <c r="P64" s="5"/>
      <c r="Q64" s="42"/>
    </row>
    <row r="65" spans="1:17" ht="14" customHeight="1">
      <c r="A65" s="40" t="s">
        <v>575</v>
      </c>
      <c r="B65" s="5" t="s">
        <v>568</v>
      </c>
      <c r="C65" s="42" t="s">
        <v>580</v>
      </c>
      <c r="D65" s="40" t="s">
        <v>586</v>
      </c>
      <c r="E65" s="5" t="s">
        <v>588</v>
      </c>
      <c r="F65" s="5">
        <v>134</v>
      </c>
      <c r="G65" s="5">
        <v>-2.5508711874382899E-2</v>
      </c>
      <c r="H65" s="5">
        <v>3.1544224275211002E-2</v>
      </c>
      <c r="I65" s="5">
        <f t="shared" si="0"/>
        <v>-8.7335391453796457E-2</v>
      </c>
      <c r="J65" s="5">
        <f t="shared" si="1"/>
        <v>3.6317967705030665E-2</v>
      </c>
      <c r="K65" s="5">
        <f t="shared" si="2"/>
        <v>0.97481388647262268</v>
      </c>
      <c r="L65" s="5">
        <f t="shared" si="3"/>
        <v>0.91636970152094654</v>
      </c>
      <c r="M65" s="5">
        <f t="shared" si="4"/>
        <v>1.0369855219816411</v>
      </c>
      <c r="N65" s="5">
        <v>0.41870783353060198</v>
      </c>
      <c r="O65" s="40">
        <v>135.87217195013901</v>
      </c>
      <c r="P65" s="5">
        <v>132</v>
      </c>
      <c r="Q65" s="42">
        <v>0.39090133644324199</v>
      </c>
    </row>
    <row r="66" spans="1:17" ht="14" customHeight="1">
      <c r="A66" s="40" t="s">
        <v>575</v>
      </c>
      <c r="B66" s="5" t="s">
        <v>568</v>
      </c>
      <c r="C66" s="42" t="s">
        <v>580</v>
      </c>
      <c r="D66" s="40"/>
      <c r="E66" s="5" t="s">
        <v>8</v>
      </c>
      <c r="F66" s="5">
        <v>134</v>
      </c>
      <c r="G66" s="5">
        <v>0.37657738964559301</v>
      </c>
      <c r="H66" s="5">
        <v>0.165298775264381</v>
      </c>
      <c r="I66" s="5">
        <f t="shared" si="0"/>
        <v>5.2591790127406279E-2</v>
      </c>
      <c r="J66" s="5">
        <f t="shared" si="1"/>
        <v>0.70056298916377968</v>
      </c>
      <c r="K66" s="5">
        <f t="shared" si="2"/>
        <v>1.4572883140865118</v>
      </c>
      <c r="L66" s="5">
        <f t="shared" si="3"/>
        <v>1.05399930436891</v>
      </c>
      <c r="M66" s="5">
        <f t="shared" si="4"/>
        <v>2.0148867476195185</v>
      </c>
      <c r="N66" s="5">
        <v>2.2716926970806E-2</v>
      </c>
      <c r="O66" s="40"/>
      <c r="P66" s="5"/>
      <c r="Q66" s="42"/>
    </row>
    <row r="67" spans="1:17" ht="14" customHeight="1">
      <c r="A67" s="40" t="s">
        <v>575</v>
      </c>
      <c r="B67" s="5" t="s">
        <v>568</v>
      </c>
      <c r="C67" s="42" t="s">
        <v>580</v>
      </c>
      <c r="D67" s="40" t="s">
        <v>587</v>
      </c>
      <c r="E67" s="5" t="s">
        <v>588</v>
      </c>
      <c r="F67" s="5">
        <v>131</v>
      </c>
      <c r="G67" s="5">
        <v>-2.2233799977844901E-2</v>
      </c>
      <c r="H67" s="5">
        <v>2.2235823720993499E-2</v>
      </c>
      <c r="I67" s="5">
        <f t="shared" si="0"/>
        <v>-6.5816014470992168E-2</v>
      </c>
      <c r="J67" s="5">
        <f t="shared" si="1"/>
        <v>2.1348414515302359E-2</v>
      </c>
      <c r="K67" s="5">
        <f t="shared" si="2"/>
        <v>0.97801154924033851</v>
      </c>
      <c r="L67" s="5">
        <f t="shared" si="3"/>
        <v>0.93630311466920857</v>
      </c>
      <c r="M67" s="5">
        <f t="shared" si="4"/>
        <v>1.0215779222153034</v>
      </c>
      <c r="N67" s="5">
        <v>0.31735455470245799</v>
      </c>
      <c r="O67" s="40"/>
      <c r="P67" s="5"/>
      <c r="Q67" s="42"/>
    </row>
    <row r="68" spans="1:17" ht="14" customHeight="1" thickBot="1">
      <c r="A68" s="52" t="s">
        <v>575</v>
      </c>
      <c r="B68" s="7" t="s">
        <v>568</v>
      </c>
      <c r="C68" s="53" t="s">
        <v>580</v>
      </c>
      <c r="D68" s="52"/>
      <c r="E68" s="7" t="s">
        <v>8</v>
      </c>
      <c r="F68" s="7">
        <v>131</v>
      </c>
      <c r="G68" s="7">
        <v>0.26048061632316799</v>
      </c>
      <c r="H68" s="7">
        <v>0.111978514536547</v>
      </c>
      <c r="I68" s="7">
        <f t="shared" si="0"/>
        <v>4.1002727831535857E-2</v>
      </c>
      <c r="J68" s="7">
        <f t="shared" si="1"/>
        <v>0.47995850481480012</v>
      </c>
      <c r="K68" s="7">
        <f t="shared" si="2"/>
        <v>1.297553562249701</v>
      </c>
      <c r="L68" s="7">
        <f t="shared" si="3"/>
        <v>1.041854947546385</v>
      </c>
      <c r="M68" s="7">
        <f t="shared" si="4"/>
        <v>1.6160073442775775</v>
      </c>
      <c r="N68" s="7">
        <v>2.0009695251056499E-2</v>
      </c>
      <c r="O68" s="89" t="s">
        <v>5</v>
      </c>
      <c r="P68" s="86" t="s">
        <v>954</v>
      </c>
      <c r="Q68" s="53">
        <v>0.238693673451122</v>
      </c>
    </row>
    <row r="69" spans="1:17" ht="14" customHeight="1">
      <c r="A69" s="40" t="s">
        <v>576</v>
      </c>
      <c r="B69" s="5" t="s">
        <v>568</v>
      </c>
      <c r="C69" s="42" t="s">
        <v>581</v>
      </c>
      <c r="D69" s="50" t="s">
        <v>2</v>
      </c>
      <c r="E69" s="6" t="s">
        <v>588</v>
      </c>
      <c r="F69" s="6">
        <v>134</v>
      </c>
      <c r="G69" s="6">
        <v>-5.0664741980920698E-2</v>
      </c>
      <c r="H69" s="6">
        <v>2.6522933517738601E-2</v>
      </c>
      <c r="I69" s="6">
        <f t="shared" si="0"/>
        <v>-0.10264969167568835</v>
      </c>
      <c r="J69" s="6">
        <f t="shared" si="1"/>
        <v>1.3202077138469576E-3</v>
      </c>
      <c r="K69" s="6">
        <f t="shared" si="2"/>
        <v>0.95059731248773371</v>
      </c>
      <c r="L69" s="6">
        <f t="shared" si="3"/>
        <v>0.9024430514290489</v>
      </c>
      <c r="M69" s="6">
        <f t="shared" si="4"/>
        <v>1.0013210795716865</v>
      </c>
      <c r="N69" s="6">
        <v>5.6104388849326198E-2</v>
      </c>
      <c r="O69" s="50">
        <v>120.16216704065801</v>
      </c>
      <c r="P69" s="6">
        <v>132</v>
      </c>
      <c r="Q69" s="51">
        <v>0.76121086471956201</v>
      </c>
    </row>
    <row r="70" spans="1:17" ht="14" customHeight="1">
      <c r="A70" s="40" t="s">
        <v>576</v>
      </c>
      <c r="B70" s="5" t="s">
        <v>568</v>
      </c>
      <c r="C70" s="42" t="s">
        <v>581</v>
      </c>
      <c r="D70" s="40"/>
      <c r="E70" s="5" t="s">
        <v>8</v>
      </c>
      <c r="F70" s="5">
        <v>134</v>
      </c>
      <c r="G70" s="5">
        <v>-0.113721164477798</v>
      </c>
      <c r="H70" s="5">
        <v>0.13113809325351999</v>
      </c>
      <c r="I70" s="5">
        <f t="shared" si="0"/>
        <v>-0.37075182725469719</v>
      </c>
      <c r="J70" s="5">
        <f t="shared" si="1"/>
        <v>0.14330949829910117</v>
      </c>
      <c r="K70" s="5">
        <f t="shared" si="2"/>
        <v>0.89250678378489257</v>
      </c>
      <c r="L70" s="5">
        <f t="shared" si="3"/>
        <v>0.69021521290970689</v>
      </c>
      <c r="M70" s="5">
        <f t="shared" si="4"/>
        <v>1.1540869343403752</v>
      </c>
      <c r="N70" s="5">
        <v>0.38583991387771799</v>
      </c>
      <c r="O70" s="40"/>
      <c r="P70" s="5"/>
      <c r="Q70" s="42"/>
    </row>
    <row r="71" spans="1:17" ht="14" customHeight="1">
      <c r="A71" s="40" t="s">
        <v>576</v>
      </c>
      <c r="B71" s="5" t="s">
        <v>568</v>
      </c>
      <c r="C71" s="42" t="s">
        <v>581</v>
      </c>
      <c r="D71" s="40" t="s">
        <v>592</v>
      </c>
      <c r="E71" s="5" t="s">
        <v>588</v>
      </c>
      <c r="F71" s="5">
        <v>134</v>
      </c>
      <c r="G71" s="5">
        <v>-7.3061973551280204E-2</v>
      </c>
      <c r="H71" s="5">
        <v>3.4846664642519301E-2</v>
      </c>
      <c r="I71" s="5">
        <f t="shared" ref="I71:I77" si="5">G71-1.96*H71</f>
        <v>-0.14136143625061803</v>
      </c>
      <c r="J71" s="5">
        <f t="shared" ref="J71:J77" si="6">G71+1.96*H71</f>
        <v>-4.7625108519423753E-3</v>
      </c>
      <c r="K71" s="5">
        <f t="shared" ref="K71:K77" si="7">EXP(G71)</f>
        <v>0.9295432211462149</v>
      </c>
      <c r="L71" s="5">
        <f t="shared" ref="L71:L77" si="8">EXP(I71)</f>
        <v>0.86817546489836794</v>
      </c>
      <c r="M71" s="5">
        <f t="shared" ref="M71:M77" si="9">EXP(J71)</f>
        <v>0.99524881192079084</v>
      </c>
      <c r="N71" s="5">
        <v>3.60227542424955E-2</v>
      </c>
      <c r="O71" s="40">
        <v>119.18015376737399</v>
      </c>
      <c r="P71" s="5">
        <v>131</v>
      </c>
      <c r="Q71" s="42">
        <v>0.76173936600707903</v>
      </c>
    </row>
    <row r="72" spans="1:17" ht="14" customHeight="1">
      <c r="A72" s="40" t="s">
        <v>576</v>
      </c>
      <c r="B72" s="5" t="s">
        <v>568</v>
      </c>
      <c r="C72" s="42" t="s">
        <v>581</v>
      </c>
      <c r="D72" s="40"/>
      <c r="E72" s="5" t="s">
        <v>8</v>
      </c>
      <c r="F72" s="5">
        <v>134</v>
      </c>
      <c r="G72" s="5">
        <v>-0.15858914018190901</v>
      </c>
      <c r="H72" s="5">
        <v>0.138734306077719</v>
      </c>
      <c r="I72" s="5">
        <f t="shared" si="5"/>
        <v>-0.43050838009423825</v>
      </c>
      <c r="J72" s="5">
        <f t="shared" si="6"/>
        <v>0.11333009973042024</v>
      </c>
      <c r="K72" s="5">
        <f t="shared" si="7"/>
        <v>0.85334689290323307</v>
      </c>
      <c r="L72" s="5">
        <f t="shared" si="8"/>
        <v>0.65017847289633679</v>
      </c>
      <c r="M72" s="5">
        <f t="shared" si="9"/>
        <v>1.1200015841553475</v>
      </c>
      <c r="N72" s="5">
        <v>0.25299122455645001</v>
      </c>
      <c r="O72" s="40"/>
      <c r="P72" s="5"/>
      <c r="Q72" s="42"/>
    </row>
    <row r="73" spans="1:17" ht="14" customHeight="1">
      <c r="A73" s="40" t="s">
        <v>576</v>
      </c>
      <c r="B73" s="5" t="s">
        <v>568</v>
      </c>
      <c r="C73" s="42" t="s">
        <v>581</v>
      </c>
      <c r="D73" s="40"/>
      <c r="E73" s="5" t="s">
        <v>10</v>
      </c>
      <c r="F73" s="5">
        <v>134</v>
      </c>
      <c r="G73" s="5">
        <v>1.61209787397151E-3</v>
      </c>
      <c r="H73" s="5">
        <v>1.6267946154994799E-3</v>
      </c>
      <c r="I73" s="5">
        <f t="shared" si="5"/>
        <v>-1.5764195724074707E-3</v>
      </c>
      <c r="J73" s="5">
        <f t="shared" si="6"/>
        <v>4.8006153203504903E-3</v>
      </c>
      <c r="K73" s="5">
        <f t="shared" si="7"/>
        <v>1.0016133980022999</v>
      </c>
      <c r="L73" s="5">
        <f t="shared" si="8"/>
        <v>0.99842482232425755</v>
      </c>
      <c r="M73" s="5">
        <f t="shared" si="9"/>
        <v>1.0048121567353179</v>
      </c>
      <c r="N73" s="5">
        <v>0.32170226637752303</v>
      </c>
      <c r="O73" s="40"/>
      <c r="P73" s="5"/>
      <c r="Q73" s="42"/>
    </row>
    <row r="74" spans="1:17" ht="14" customHeight="1">
      <c r="A74" s="40" t="s">
        <v>576</v>
      </c>
      <c r="B74" s="5" t="s">
        <v>568</v>
      </c>
      <c r="C74" s="42" t="s">
        <v>581</v>
      </c>
      <c r="D74" s="40" t="s">
        <v>586</v>
      </c>
      <c r="E74" s="5" t="s">
        <v>588</v>
      </c>
      <c r="F74" s="5">
        <v>134</v>
      </c>
      <c r="G74" s="5">
        <v>-5.6989881273582503E-2</v>
      </c>
      <c r="H74" s="5">
        <v>3.77217497690382E-2</v>
      </c>
      <c r="I74" s="5">
        <f t="shared" si="5"/>
        <v>-0.13092451082089737</v>
      </c>
      <c r="J74" s="5">
        <f t="shared" si="6"/>
        <v>1.6944748273732373E-2</v>
      </c>
      <c r="K74" s="5">
        <f t="shared" si="7"/>
        <v>0.94460362750384486</v>
      </c>
      <c r="L74" s="5">
        <f t="shared" si="8"/>
        <v>0.8772839973402532</v>
      </c>
      <c r="M74" s="5">
        <f t="shared" si="9"/>
        <v>1.0170891248428355</v>
      </c>
      <c r="N74" s="5">
        <v>0.13084034896572599</v>
      </c>
      <c r="O74" s="40">
        <v>120.16216704065801</v>
      </c>
      <c r="P74" s="5">
        <v>132</v>
      </c>
      <c r="Q74" s="42">
        <v>0.76121086471956201</v>
      </c>
    </row>
    <row r="75" spans="1:17" ht="14" customHeight="1">
      <c r="A75" s="40" t="s">
        <v>576</v>
      </c>
      <c r="B75" s="5" t="s">
        <v>568</v>
      </c>
      <c r="C75" s="42" t="s">
        <v>581</v>
      </c>
      <c r="D75" s="40"/>
      <c r="E75" s="5" t="s">
        <v>8</v>
      </c>
      <c r="F75" s="5">
        <v>134</v>
      </c>
      <c r="G75" s="5">
        <v>-4.51099365577581E-2</v>
      </c>
      <c r="H75" s="5">
        <v>0.196363960373832</v>
      </c>
      <c r="I75" s="5">
        <f t="shared" si="5"/>
        <v>-0.42998329889046877</v>
      </c>
      <c r="J75" s="5">
        <f t="shared" si="6"/>
        <v>0.33976342577495261</v>
      </c>
      <c r="K75" s="5">
        <f t="shared" si="7"/>
        <v>0.95589238853762515</v>
      </c>
      <c r="L75" s="5">
        <f t="shared" si="8"/>
        <v>0.65051995903768134</v>
      </c>
      <c r="M75" s="5">
        <f t="shared" si="9"/>
        <v>1.4046152554886304</v>
      </c>
      <c r="N75" s="5">
        <v>0.81830457374945897</v>
      </c>
      <c r="O75" s="40"/>
      <c r="P75" s="5"/>
      <c r="Q75" s="42"/>
    </row>
    <row r="76" spans="1:17" ht="14" customHeight="1">
      <c r="A76" s="40" t="s">
        <v>576</v>
      </c>
      <c r="B76" s="5" t="s">
        <v>568</v>
      </c>
      <c r="C76" s="42" t="s">
        <v>581</v>
      </c>
      <c r="D76" s="40" t="s">
        <v>587</v>
      </c>
      <c r="E76" s="5" t="s">
        <v>588</v>
      </c>
      <c r="F76" s="5">
        <v>134</v>
      </c>
      <c r="G76" s="5">
        <v>-5.0664741980920698E-2</v>
      </c>
      <c r="H76" s="5">
        <v>2.6522933517738601E-2</v>
      </c>
      <c r="I76" s="5">
        <f t="shared" si="5"/>
        <v>-0.10264969167568835</v>
      </c>
      <c r="J76" s="5">
        <f t="shared" si="6"/>
        <v>1.3202077138469576E-3</v>
      </c>
      <c r="K76" s="5">
        <f t="shared" si="7"/>
        <v>0.95059731248773371</v>
      </c>
      <c r="L76" s="5">
        <f t="shared" si="8"/>
        <v>0.9024430514290489</v>
      </c>
      <c r="M76" s="5">
        <f t="shared" si="9"/>
        <v>1.0013210795716865</v>
      </c>
      <c r="N76" s="5">
        <v>5.6104388849326198E-2</v>
      </c>
      <c r="O76" s="40"/>
      <c r="P76" s="5"/>
      <c r="Q76" s="42"/>
    </row>
    <row r="77" spans="1:17" ht="14" customHeight="1" thickBot="1">
      <c r="A77" s="52" t="s">
        <v>576</v>
      </c>
      <c r="B77" s="7" t="s">
        <v>568</v>
      </c>
      <c r="C77" s="53" t="s">
        <v>581</v>
      </c>
      <c r="D77" s="52"/>
      <c r="E77" s="7" t="s">
        <v>8</v>
      </c>
      <c r="F77" s="7">
        <v>134</v>
      </c>
      <c r="G77" s="7">
        <v>-0.113721164477798</v>
      </c>
      <c r="H77" s="7">
        <v>0.13113809325351999</v>
      </c>
      <c r="I77" s="7">
        <f t="shared" si="5"/>
        <v>-0.37075182725469719</v>
      </c>
      <c r="J77" s="7">
        <f t="shared" si="6"/>
        <v>0.14330949829910117</v>
      </c>
      <c r="K77" s="7">
        <f t="shared" si="7"/>
        <v>0.89250678378489257</v>
      </c>
      <c r="L77" s="7">
        <f t="shared" si="8"/>
        <v>0.69021521290970689</v>
      </c>
      <c r="M77" s="7">
        <f t="shared" si="9"/>
        <v>1.1540869343403752</v>
      </c>
      <c r="N77" s="7">
        <v>0.38583991387771799</v>
      </c>
      <c r="O77" s="89" t="s">
        <v>5</v>
      </c>
      <c r="P77" s="86" t="s">
        <v>954</v>
      </c>
      <c r="Q77" s="53">
        <v>0.213421887308827</v>
      </c>
    </row>
    <row r="80" spans="1:17" ht="14" customHeight="1" thickBot="1">
      <c r="A80" s="5"/>
      <c r="B80" s="5"/>
      <c r="C80" s="5"/>
      <c r="I80" s="5"/>
      <c r="O80" s="67"/>
    </row>
    <row r="81" spans="1:17" s="81" customFormat="1" ht="14" customHeight="1">
      <c r="A81" s="257" t="s">
        <v>953</v>
      </c>
      <c r="B81" s="253" t="s">
        <v>952</v>
      </c>
      <c r="C81" s="255" t="s">
        <v>595</v>
      </c>
      <c r="D81" s="253" t="s">
        <v>913</v>
      </c>
      <c r="E81" s="253" t="s">
        <v>903</v>
      </c>
      <c r="F81" s="253" t="s">
        <v>871</v>
      </c>
      <c r="G81" s="253" t="s">
        <v>822</v>
      </c>
      <c r="H81" s="253" t="s">
        <v>596</v>
      </c>
      <c r="I81" s="253" t="s">
        <v>904</v>
      </c>
      <c r="J81" s="253"/>
      <c r="K81" s="253" t="s">
        <v>907</v>
      </c>
      <c r="L81" s="253" t="s">
        <v>908</v>
      </c>
      <c r="M81" s="253"/>
      <c r="N81" s="253" t="s">
        <v>597</v>
      </c>
      <c r="O81" s="257" t="s">
        <v>909</v>
      </c>
      <c r="P81" s="253"/>
      <c r="Q81" s="255"/>
    </row>
    <row r="82" spans="1:17" s="81" customFormat="1" ht="14" customHeight="1" thickBot="1">
      <c r="A82" s="258"/>
      <c r="B82" s="254"/>
      <c r="C82" s="256"/>
      <c r="D82" s="254"/>
      <c r="E82" s="254"/>
      <c r="F82" s="254"/>
      <c r="G82" s="254"/>
      <c r="H82" s="254"/>
      <c r="I82" s="194" t="s">
        <v>906</v>
      </c>
      <c r="J82" s="194" t="s">
        <v>905</v>
      </c>
      <c r="K82" s="254"/>
      <c r="L82" s="194" t="s">
        <v>906</v>
      </c>
      <c r="M82" s="194" t="s">
        <v>905</v>
      </c>
      <c r="N82" s="254"/>
      <c r="O82" s="195" t="s">
        <v>910</v>
      </c>
      <c r="P82" s="194" t="s">
        <v>876</v>
      </c>
      <c r="Q82" s="193" t="s">
        <v>877</v>
      </c>
    </row>
    <row r="83" spans="1:17" ht="14" customHeight="1">
      <c r="A83" s="40"/>
      <c r="B83" s="5"/>
      <c r="C83" s="42"/>
      <c r="D83" s="50"/>
      <c r="E83" s="6"/>
      <c r="F83" s="6"/>
      <c r="G83" s="6"/>
      <c r="H83" s="6"/>
      <c r="I83" s="6"/>
      <c r="J83" s="6"/>
      <c r="K83" s="6"/>
      <c r="L83" s="6"/>
      <c r="M83" s="6"/>
      <c r="N83" s="6"/>
      <c r="O83" s="50"/>
      <c r="P83" s="6"/>
      <c r="Q83" s="51"/>
    </row>
    <row r="84" spans="1:17" ht="14" customHeight="1">
      <c r="A84" s="40" t="s">
        <v>569</v>
      </c>
      <c r="B84" s="5" t="s">
        <v>568</v>
      </c>
      <c r="C84" s="42" t="s">
        <v>1003</v>
      </c>
      <c r="D84" s="40" t="s">
        <v>2</v>
      </c>
      <c r="E84" s="5" t="s">
        <v>445</v>
      </c>
      <c r="F84" s="5">
        <v>134</v>
      </c>
      <c r="G84" s="5">
        <v>-4.8403776148498098E-2</v>
      </c>
      <c r="H84" s="5">
        <v>5.3177669089535098E-2</v>
      </c>
      <c r="I84" s="5">
        <f>G84-1.96*H84</f>
        <v>-0.15263200756398687</v>
      </c>
      <c r="J84" s="5">
        <f>G84+1.96*H84</f>
        <v>5.5824455266990688E-2</v>
      </c>
      <c r="K84" s="5">
        <f>EXP(G84)</f>
        <v>0.95274901207466722</v>
      </c>
      <c r="L84" s="5">
        <f>EXP(I84)</f>
        <v>0.85844556516855741</v>
      </c>
      <c r="M84" s="5">
        <f>EXP(J84)</f>
        <v>1.0574120443280755</v>
      </c>
      <c r="N84" s="5">
        <v>0.36270255051630201</v>
      </c>
      <c r="O84" s="40">
        <v>123.563825506982</v>
      </c>
      <c r="P84" s="5">
        <v>132</v>
      </c>
      <c r="Q84" s="42">
        <v>0.687733224000598</v>
      </c>
    </row>
    <row r="85" spans="1:17" ht="14" customHeight="1">
      <c r="A85" s="40" t="s">
        <v>569</v>
      </c>
      <c r="B85" s="5" t="s">
        <v>568</v>
      </c>
      <c r="C85" s="42" t="s">
        <v>1003</v>
      </c>
      <c r="D85" s="40"/>
      <c r="E85" s="5" t="s">
        <v>23</v>
      </c>
      <c r="F85" s="5">
        <v>134</v>
      </c>
      <c r="G85" s="5">
        <v>1.12077952708339</v>
      </c>
      <c r="H85" s="5">
        <v>0.39020605529490099</v>
      </c>
      <c r="I85" s="5">
        <f t="shared" ref="I85:I148" si="10">G85-1.96*H85</f>
        <v>0.35597565870538406</v>
      </c>
      <c r="J85" s="5">
        <f t="shared" ref="J85:J148" si="11">G85+1.96*H85</f>
        <v>1.8855833954613961</v>
      </c>
      <c r="K85" s="5">
        <f t="shared" ref="K85:K148" si="12">EXP(G85)</f>
        <v>3.0672442715915662</v>
      </c>
      <c r="L85" s="5">
        <f t="shared" ref="L85:M148" si="13">EXP(I85)</f>
        <v>1.4275727988708411</v>
      </c>
      <c r="M85" s="5">
        <f t="shared" si="13"/>
        <v>6.590198012355418</v>
      </c>
      <c r="N85" s="5">
        <v>4.0752674417408102E-3</v>
      </c>
      <c r="O85" s="40"/>
      <c r="P85" s="5"/>
      <c r="Q85" s="42"/>
    </row>
    <row r="86" spans="1:17" ht="14" customHeight="1">
      <c r="A86" s="40" t="s">
        <v>569</v>
      </c>
      <c r="B86" s="5" t="s">
        <v>568</v>
      </c>
      <c r="C86" s="42" t="s">
        <v>1003</v>
      </c>
      <c r="D86" s="40" t="s">
        <v>592</v>
      </c>
      <c r="E86" s="5" t="s">
        <v>445</v>
      </c>
      <c r="F86" s="5">
        <v>134</v>
      </c>
      <c r="G86" s="5">
        <v>6.6362792926928597E-3</v>
      </c>
      <c r="H86" s="5">
        <v>9.7382269210292499E-2</v>
      </c>
      <c r="I86" s="5">
        <f t="shared" si="10"/>
        <v>-0.18423296835948044</v>
      </c>
      <c r="J86" s="5">
        <f t="shared" si="11"/>
        <v>0.19750552694486617</v>
      </c>
      <c r="K86" s="5">
        <f t="shared" si="12"/>
        <v>1.006658348185554</v>
      </c>
      <c r="L86" s="5">
        <f t="shared" si="13"/>
        <v>0.83174201168185669</v>
      </c>
      <c r="M86" s="5">
        <f t="shared" si="13"/>
        <v>1.2183597987584656</v>
      </c>
      <c r="N86" s="5">
        <v>0.94566886362302105</v>
      </c>
      <c r="O86" s="40">
        <v>123.108647960003</v>
      </c>
      <c r="P86" s="5">
        <v>131</v>
      </c>
      <c r="Q86" s="42">
        <v>0.67590054865476201</v>
      </c>
    </row>
    <row r="87" spans="1:17" ht="14" customHeight="1">
      <c r="A87" s="40" t="s">
        <v>569</v>
      </c>
      <c r="B87" s="5" t="s">
        <v>568</v>
      </c>
      <c r="C87" s="42" t="s">
        <v>1003</v>
      </c>
      <c r="D87" s="40"/>
      <c r="E87" s="5" t="s">
        <v>23</v>
      </c>
      <c r="F87" s="5">
        <v>134</v>
      </c>
      <c r="G87" s="5">
        <v>1.30303123882535</v>
      </c>
      <c r="H87" s="5">
        <v>0.474588031028846</v>
      </c>
      <c r="I87" s="5">
        <f t="shared" si="10"/>
        <v>0.37283869800881186</v>
      </c>
      <c r="J87" s="5">
        <f t="shared" si="11"/>
        <v>2.2332237796418881</v>
      </c>
      <c r="K87" s="5">
        <f t="shared" si="12"/>
        <v>3.6804360566847349</v>
      </c>
      <c r="L87" s="5">
        <f t="shared" si="13"/>
        <v>1.451850134626778</v>
      </c>
      <c r="M87" s="5">
        <f t="shared" si="13"/>
        <v>9.3298951760108526</v>
      </c>
      <c r="N87" s="5">
        <v>6.0399448637198701E-3</v>
      </c>
      <c r="O87" s="40"/>
      <c r="P87" s="5"/>
      <c r="Q87" s="42"/>
    </row>
    <row r="88" spans="1:17" ht="14" customHeight="1">
      <c r="A88" s="40" t="s">
        <v>569</v>
      </c>
      <c r="B88" s="5" t="s">
        <v>568</v>
      </c>
      <c r="C88" s="42" t="s">
        <v>1003</v>
      </c>
      <c r="D88" s="40"/>
      <c r="E88" s="5" t="s">
        <v>10</v>
      </c>
      <c r="F88" s="5">
        <v>134</v>
      </c>
      <c r="G88" s="5">
        <v>-3.9248311492698197E-3</v>
      </c>
      <c r="H88" s="5">
        <v>5.81742190827844E-3</v>
      </c>
      <c r="I88" s="5">
        <f t="shared" si="10"/>
        <v>-1.5326978089495562E-2</v>
      </c>
      <c r="J88" s="5">
        <f t="shared" si="11"/>
        <v>7.4773157909559232E-3</v>
      </c>
      <c r="K88" s="5">
        <f t="shared" si="12"/>
        <v>0.99608286093383891</v>
      </c>
      <c r="L88" s="5">
        <f t="shared" si="13"/>
        <v>0.98478988223883224</v>
      </c>
      <c r="M88" s="5">
        <f t="shared" si="13"/>
        <v>1.0075053407235524</v>
      </c>
      <c r="N88" s="5">
        <v>0.49988641970396203</v>
      </c>
      <c r="O88" s="40"/>
      <c r="P88" s="5"/>
      <c r="Q88" s="42"/>
    </row>
    <row r="89" spans="1:17" ht="14" customHeight="1">
      <c r="A89" s="40" t="s">
        <v>569</v>
      </c>
      <c r="B89" s="5" t="s">
        <v>568</v>
      </c>
      <c r="C89" s="42" t="s">
        <v>1003</v>
      </c>
      <c r="D89" s="40" t="s">
        <v>586</v>
      </c>
      <c r="E89" s="45" t="s">
        <v>445</v>
      </c>
      <c r="F89" s="5">
        <v>134</v>
      </c>
      <c r="G89" s="5">
        <v>-1.5447993320804701E-2</v>
      </c>
      <c r="H89" s="5">
        <v>7.7202211278155602E-2</v>
      </c>
      <c r="I89" s="5">
        <f t="shared" si="10"/>
        <v>-0.16676432742598968</v>
      </c>
      <c r="J89" s="5">
        <f t="shared" si="11"/>
        <v>0.13586834078438026</v>
      </c>
      <c r="K89" s="5">
        <f t="shared" si="12"/>
        <v>0.98467071487412072</v>
      </c>
      <c r="L89" s="5">
        <f t="shared" si="13"/>
        <v>0.84639906087918892</v>
      </c>
      <c r="M89" s="5">
        <f t="shared" si="13"/>
        <v>1.1455310639446759</v>
      </c>
      <c r="N89" s="5">
        <v>0.84140408694025304</v>
      </c>
      <c r="O89" s="40">
        <v>123.563825506982</v>
      </c>
      <c r="P89" s="5">
        <v>132</v>
      </c>
      <c r="Q89" s="42">
        <v>0.687733224000598</v>
      </c>
    </row>
    <row r="90" spans="1:17" ht="14" customHeight="1">
      <c r="A90" s="40" t="s">
        <v>569</v>
      </c>
      <c r="B90" s="5" t="s">
        <v>568</v>
      </c>
      <c r="C90" s="42" t="s">
        <v>1003</v>
      </c>
      <c r="D90" s="40"/>
      <c r="E90" s="45" t="s">
        <v>23</v>
      </c>
      <c r="F90" s="5">
        <v>134</v>
      </c>
      <c r="G90" s="5">
        <v>1.0499828450336499</v>
      </c>
      <c r="H90" s="5">
        <v>0.55024802380398397</v>
      </c>
      <c r="I90" s="5">
        <f t="shared" si="10"/>
        <v>-2.8503281622158649E-2</v>
      </c>
      <c r="J90" s="5">
        <f t="shared" si="11"/>
        <v>2.1284689716894585</v>
      </c>
      <c r="K90" s="5">
        <f t="shared" si="12"/>
        <v>2.857602095574884</v>
      </c>
      <c r="L90" s="5">
        <f t="shared" si="13"/>
        <v>0.97189910473526531</v>
      </c>
      <c r="M90" s="5">
        <f t="shared" si="13"/>
        <v>8.4019932695156321</v>
      </c>
      <c r="N90" s="5">
        <v>5.63654735383117E-2</v>
      </c>
      <c r="O90" s="40"/>
      <c r="P90" s="5"/>
      <c r="Q90" s="42"/>
    </row>
    <row r="91" spans="1:17" ht="14" customHeight="1">
      <c r="A91" s="40" t="s">
        <v>569</v>
      </c>
      <c r="B91" s="5" t="s">
        <v>568</v>
      </c>
      <c r="C91" s="42" t="s">
        <v>1003</v>
      </c>
      <c r="D91" s="40" t="s">
        <v>587</v>
      </c>
      <c r="E91" s="45" t="s">
        <v>445</v>
      </c>
      <c r="F91" s="5">
        <v>134</v>
      </c>
      <c r="G91" s="5">
        <v>-4.8403776148498098E-2</v>
      </c>
      <c r="H91" s="5">
        <v>5.3177669089535098E-2</v>
      </c>
      <c r="I91" s="5">
        <f t="shared" si="10"/>
        <v>-0.15263200756398687</v>
      </c>
      <c r="J91" s="5">
        <f t="shared" si="11"/>
        <v>5.5824455266990688E-2</v>
      </c>
      <c r="K91" s="5">
        <f t="shared" si="12"/>
        <v>0.95274901207466722</v>
      </c>
      <c r="L91" s="5">
        <f t="shared" si="13"/>
        <v>0.85844556516855741</v>
      </c>
      <c r="M91" s="5">
        <f t="shared" si="13"/>
        <v>1.0574120443280755</v>
      </c>
      <c r="N91" s="5">
        <v>0.36270255051630201</v>
      </c>
      <c r="O91" s="40"/>
      <c r="P91" s="5"/>
      <c r="Q91" s="42"/>
    </row>
    <row r="92" spans="1:17" ht="14" customHeight="1" thickBot="1">
      <c r="A92" s="40" t="s">
        <v>569</v>
      </c>
      <c r="B92" s="5" t="s">
        <v>568</v>
      </c>
      <c r="C92" s="42" t="s">
        <v>1003</v>
      </c>
      <c r="D92" s="52"/>
      <c r="E92" s="82" t="s">
        <v>23</v>
      </c>
      <c r="F92" s="7">
        <v>134</v>
      </c>
      <c r="G92" s="7">
        <v>1.12077952708339</v>
      </c>
      <c r="H92" s="7">
        <v>0.39020605529490099</v>
      </c>
      <c r="I92" s="7">
        <f t="shared" si="10"/>
        <v>0.35597565870538406</v>
      </c>
      <c r="J92" s="7">
        <f t="shared" si="11"/>
        <v>1.8855833954613961</v>
      </c>
      <c r="K92" s="7">
        <f t="shared" si="12"/>
        <v>3.0672442715915662</v>
      </c>
      <c r="L92" s="7">
        <f t="shared" si="13"/>
        <v>1.4275727988708411</v>
      </c>
      <c r="M92" s="7">
        <f t="shared" si="13"/>
        <v>6.590198012355418</v>
      </c>
      <c r="N92" s="7">
        <v>4.0752674417408102E-3</v>
      </c>
      <c r="O92" s="89" t="s">
        <v>5</v>
      </c>
      <c r="P92" s="86" t="s">
        <v>954</v>
      </c>
      <c r="Q92" s="53">
        <v>0.23918624302562999</v>
      </c>
    </row>
    <row r="93" spans="1:17" ht="14" customHeight="1">
      <c r="A93" s="50" t="s">
        <v>570</v>
      </c>
      <c r="B93" s="6" t="s">
        <v>568</v>
      </c>
      <c r="C93" s="51" t="s">
        <v>1011</v>
      </c>
      <c r="D93" s="50" t="s">
        <v>2</v>
      </c>
      <c r="E93" s="6" t="s">
        <v>445</v>
      </c>
      <c r="F93" s="6">
        <v>134</v>
      </c>
      <c r="G93" s="6">
        <v>-4.3776869562325703E-2</v>
      </c>
      <c r="H93" s="6">
        <v>5.6629374037591898E-2</v>
      </c>
      <c r="I93" s="6">
        <f t="shared" si="10"/>
        <v>-0.15477044267600581</v>
      </c>
      <c r="J93" s="6">
        <f t="shared" si="11"/>
        <v>6.7216703551354423E-2</v>
      </c>
      <c r="K93" s="6">
        <f t="shared" si="12"/>
        <v>0.95716750685220897</v>
      </c>
      <c r="L93" s="6">
        <f t="shared" si="13"/>
        <v>0.85661179642678043</v>
      </c>
      <c r="M93" s="6">
        <f t="shared" si="13"/>
        <v>1.0695272234112689</v>
      </c>
      <c r="N93" s="6">
        <v>0.439497681462093</v>
      </c>
      <c r="O93" s="50">
        <v>116.55726544549699</v>
      </c>
      <c r="P93" s="5">
        <v>132</v>
      </c>
      <c r="Q93" s="51">
        <v>0.82863726132831095</v>
      </c>
    </row>
    <row r="94" spans="1:17" ht="14" customHeight="1">
      <c r="A94" s="40" t="s">
        <v>570</v>
      </c>
      <c r="B94" s="5" t="s">
        <v>568</v>
      </c>
      <c r="C94" s="42" t="s">
        <v>1011</v>
      </c>
      <c r="D94" s="40"/>
      <c r="E94" s="5" t="s">
        <v>23</v>
      </c>
      <c r="F94" s="5">
        <v>134</v>
      </c>
      <c r="G94" s="5">
        <v>0.76877270016259303</v>
      </c>
      <c r="H94" s="5">
        <v>0.418168068651318</v>
      </c>
      <c r="I94" s="5">
        <f t="shared" si="10"/>
        <v>-5.083671439399029E-2</v>
      </c>
      <c r="J94" s="5">
        <f t="shared" si="11"/>
        <v>1.5883821147191763</v>
      </c>
      <c r="K94" s="5">
        <f t="shared" si="12"/>
        <v>2.1571171989376143</v>
      </c>
      <c r="L94" s="5">
        <f t="shared" si="13"/>
        <v>0.95043385002996728</v>
      </c>
      <c r="M94" s="5">
        <f t="shared" si="13"/>
        <v>4.8958216395657042</v>
      </c>
      <c r="N94" s="5">
        <v>6.5999075713876407E-2</v>
      </c>
      <c r="O94" s="40"/>
      <c r="P94" s="5"/>
      <c r="Q94" s="42"/>
    </row>
    <row r="95" spans="1:17" ht="14" customHeight="1">
      <c r="A95" s="40" t="s">
        <v>570</v>
      </c>
      <c r="B95" s="5" t="s">
        <v>568</v>
      </c>
      <c r="C95" s="42" t="s">
        <v>1011</v>
      </c>
      <c r="D95" s="40" t="s">
        <v>592</v>
      </c>
      <c r="E95" s="5" t="s">
        <v>445</v>
      </c>
      <c r="F95" s="5">
        <v>134</v>
      </c>
      <c r="G95" s="5">
        <v>-1.6480138616223501E-2</v>
      </c>
      <c r="H95" s="5">
        <v>0.103731284181144</v>
      </c>
      <c r="I95" s="5">
        <f t="shared" si="10"/>
        <v>-0.21979345561126573</v>
      </c>
      <c r="J95" s="5">
        <f t="shared" si="11"/>
        <v>0.18683317837881874</v>
      </c>
      <c r="K95" s="5">
        <f t="shared" si="12"/>
        <v>0.98365491594444943</v>
      </c>
      <c r="L95" s="5">
        <f t="shared" si="13"/>
        <v>0.80268457083619049</v>
      </c>
      <c r="M95" s="5">
        <f t="shared" si="13"/>
        <v>1.2054261771267336</v>
      </c>
      <c r="N95" s="5">
        <v>0.87376864242591201</v>
      </c>
      <c r="O95" s="40">
        <v>116.458618207879</v>
      </c>
      <c r="P95" s="5">
        <v>131</v>
      </c>
      <c r="Q95" s="42">
        <v>0.813896786563722</v>
      </c>
    </row>
    <row r="96" spans="1:17" ht="14" customHeight="1">
      <c r="A96" s="40" t="s">
        <v>570</v>
      </c>
      <c r="B96" s="5" t="s">
        <v>568</v>
      </c>
      <c r="C96" s="42" t="s">
        <v>1011</v>
      </c>
      <c r="D96" s="40"/>
      <c r="E96" s="5" t="s">
        <v>23</v>
      </c>
      <c r="F96" s="5">
        <v>134</v>
      </c>
      <c r="G96" s="5">
        <v>0.859607953681927</v>
      </c>
      <c r="H96" s="5">
        <v>0.50843528864601095</v>
      </c>
      <c r="I96" s="5">
        <f t="shared" si="10"/>
        <v>-0.13692521206425445</v>
      </c>
      <c r="J96" s="5">
        <f t="shared" si="11"/>
        <v>1.8561411194281083</v>
      </c>
      <c r="K96" s="5">
        <f t="shared" si="12"/>
        <v>2.362234406842354</v>
      </c>
      <c r="L96" s="5">
        <f t="shared" si="13"/>
        <v>0.87203544142398159</v>
      </c>
      <c r="M96" s="5">
        <f t="shared" si="13"/>
        <v>6.39899610474294</v>
      </c>
      <c r="N96" s="5">
        <v>9.0895463135268501E-2</v>
      </c>
      <c r="O96" s="40"/>
      <c r="P96" s="5"/>
      <c r="Q96" s="42"/>
    </row>
    <row r="97" spans="1:17" ht="14" customHeight="1">
      <c r="A97" s="40" t="s">
        <v>570</v>
      </c>
      <c r="B97" s="5" t="s">
        <v>568</v>
      </c>
      <c r="C97" s="42" t="s">
        <v>1011</v>
      </c>
      <c r="D97" s="40"/>
      <c r="E97" s="5" t="s">
        <v>10</v>
      </c>
      <c r="F97" s="5">
        <v>134</v>
      </c>
      <c r="G97" s="5">
        <v>-1.9541955050722298E-3</v>
      </c>
      <c r="H97" s="5">
        <v>6.2219360897322502E-3</v>
      </c>
      <c r="I97" s="5">
        <f t="shared" si="10"/>
        <v>-1.414919024094744E-2</v>
      </c>
      <c r="J97" s="5">
        <f t="shared" si="11"/>
        <v>1.0240799230802981E-2</v>
      </c>
      <c r="K97" s="5">
        <f t="shared" si="12"/>
        <v>0.99804771269176484</v>
      </c>
      <c r="L97" s="5">
        <f t="shared" si="13"/>
        <v>0.98595043910623537</v>
      </c>
      <c r="M97" s="5">
        <f t="shared" si="13"/>
        <v>1.0102934156733356</v>
      </c>
      <c r="N97" s="5">
        <v>0.75345908074586199</v>
      </c>
      <c r="O97" s="40"/>
      <c r="P97" s="5"/>
      <c r="Q97" s="42"/>
    </row>
    <row r="98" spans="1:17" ht="14" customHeight="1">
      <c r="A98" s="40" t="s">
        <v>570</v>
      </c>
      <c r="B98" s="5" t="s">
        <v>568</v>
      </c>
      <c r="C98" s="42" t="s">
        <v>1011</v>
      </c>
      <c r="D98" s="40" t="s">
        <v>586</v>
      </c>
      <c r="E98" s="45" t="s">
        <v>445</v>
      </c>
      <c r="F98" s="5">
        <v>134</v>
      </c>
      <c r="G98" s="5">
        <v>-4.6349023870926098E-2</v>
      </c>
      <c r="H98" s="5">
        <v>8.3783419732792894E-2</v>
      </c>
      <c r="I98" s="5">
        <f t="shared" si="10"/>
        <v>-0.21056452654720018</v>
      </c>
      <c r="J98" s="5">
        <f t="shared" si="11"/>
        <v>0.11786647880534798</v>
      </c>
      <c r="K98" s="5">
        <f t="shared" si="12"/>
        <v>0.95470868791189667</v>
      </c>
      <c r="L98" s="5">
        <f t="shared" si="13"/>
        <v>0.81012677878292971</v>
      </c>
      <c r="M98" s="5">
        <f t="shared" si="13"/>
        <v>1.1250938774592461</v>
      </c>
      <c r="N98" s="5">
        <v>0.58012617216986895</v>
      </c>
      <c r="O98" s="40">
        <v>116.55726544549699</v>
      </c>
      <c r="P98" s="5">
        <v>132</v>
      </c>
      <c r="Q98" s="42">
        <v>0.82863726132831095</v>
      </c>
    </row>
    <row r="99" spans="1:17" ht="14" customHeight="1">
      <c r="A99" s="40" t="s">
        <v>570</v>
      </c>
      <c r="B99" s="5" t="s">
        <v>568</v>
      </c>
      <c r="C99" s="42" t="s">
        <v>1011</v>
      </c>
      <c r="D99" s="40"/>
      <c r="E99" s="45" t="s">
        <v>23</v>
      </c>
      <c r="F99" s="5">
        <v>134</v>
      </c>
      <c r="G99" s="5">
        <v>0.38924635422572101</v>
      </c>
      <c r="H99" s="5">
        <v>0.59839337563112605</v>
      </c>
      <c r="I99" s="5">
        <f t="shared" si="10"/>
        <v>-0.78360466201128598</v>
      </c>
      <c r="J99" s="5">
        <f t="shared" si="11"/>
        <v>1.5620973704627279</v>
      </c>
      <c r="K99" s="5">
        <f t="shared" si="12"/>
        <v>1.4758680928925074</v>
      </c>
      <c r="L99" s="5">
        <f t="shared" si="13"/>
        <v>0.45675658716479067</v>
      </c>
      <c r="M99" s="5">
        <f t="shared" si="13"/>
        <v>4.7688127305152817</v>
      </c>
      <c r="N99" s="5">
        <v>0.515378513775268</v>
      </c>
      <c r="O99" s="40"/>
      <c r="P99" s="5"/>
      <c r="Q99" s="42"/>
    </row>
    <row r="100" spans="1:17" ht="14" customHeight="1">
      <c r="A100" s="40" t="s">
        <v>570</v>
      </c>
      <c r="B100" s="5" t="s">
        <v>568</v>
      </c>
      <c r="C100" s="42" t="s">
        <v>1011</v>
      </c>
      <c r="D100" s="40" t="s">
        <v>587</v>
      </c>
      <c r="E100" s="45" t="s">
        <v>445</v>
      </c>
      <c r="F100" s="5">
        <v>134</v>
      </c>
      <c r="G100" s="5">
        <v>-4.3776869562325703E-2</v>
      </c>
      <c r="H100" s="5">
        <v>5.6629374037591898E-2</v>
      </c>
      <c r="I100" s="5">
        <f t="shared" si="10"/>
        <v>-0.15477044267600581</v>
      </c>
      <c r="J100" s="5">
        <f t="shared" si="11"/>
        <v>6.7216703551354423E-2</v>
      </c>
      <c r="K100" s="5">
        <f t="shared" si="12"/>
        <v>0.95716750685220897</v>
      </c>
      <c r="L100" s="5">
        <f t="shared" si="13"/>
        <v>0.85661179642678043</v>
      </c>
      <c r="M100" s="5">
        <f t="shared" si="13"/>
        <v>1.0695272234112689</v>
      </c>
      <c r="N100" s="5">
        <v>0.439497681462093</v>
      </c>
      <c r="O100" s="40"/>
      <c r="P100" s="5"/>
      <c r="Q100" s="42"/>
    </row>
    <row r="101" spans="1:17" ht="14" customHeight="1" thickBot="1">
      <c r="A101" s="52" t="s">
        <v>570</v>
      </c>
      <c r="B101" s="7" t="s">
        <v>568</v>
      </c>
      <c r="C101" s="53" t="s">
        <v>1011</v>
      </c>
      <c r="D101" s="52"/>
      <c r="E101" s="82" t="s">
        <v>23</v>
      </c>
      <c r="F101" s="7">
        <v>134</v>
      </c>
      <c r="G101" s="7">
        <v>0.76877270016259303</v>
      </c>
      <c r="H101" s="7">
        <v>0.418168068651318</v>
      </c>
      <c r="I101" s="7">
        <f t="shared" si="10"/>
        <v>-5.083671439399029E-2</v>
      </c>
      <c r="J101" s="7">
        <f t="shared" si="11"/>
        <v>1.5883821147191763</v>
      </c>
      <c r="K101" s="7">
        <f t="shared" si="12"/>
        <v>2.1571171989376143</v>
      </c>
      <c r="L101" s="7">
        <f t="shared" si="13"/>
        <v>0.95043385002996728</v>
      </c>
      <c r="M101" s="7">
        <f t="shared" si="13"/>
        <v>4.8958216395657042</v>
      </c>
      <c r="N101" s="7">
        <v>6.5999075713876407E-2</v>
      </c>
      <c r="O101" s="89" t="s">
        <v>5</v>
      </c>
      <c r="P101" s="86" t="s">
        <v>954</v>
      </c>
      <c r="Q101" s="53">
        <v>0.203181270358578</v>
      </c>
    </row>
    <row r="102" spans="1:17" ht="14" customHeight="1">
      <c r="A102" s="40" t="s">
        <v>571</v>
      </c>
      <c r="B102" s="5" t="s">
        <v>568</v>
      </c>
      <c r="C102" s="42" t="s">
        <v>1005</v>
      </c>
      <c r="D102" s="8" t="s">
        <v>2</v>
      </c>
      <c r="E102" s="8" t="s">
        <v>445</v>
      </c>
      <c r="F102" s="8">
        <v>134</v>
      </c>
      <c r="G102" s="8">
        <v>-2.03270270258923E-2</v>
      </c>
      <c r="H102" s="8">
        <v>6.1881027425480899E-2</v>
      </c>
      <c r="I102" s="8">
        <f t="shared" si="10"/>
        <v>-0.14161384077983485</v>
      </c>
      <c r="J102" s="8">
        <f t="shared" si="11"/>
        <v>0.10095978672805025</v>
      </c>
      <c r="K102" s="8">
        <f t="shared" si="12"/>
        <v>0.97987817425862178</v>
      </c>
      <c r="L102" s="8">
        <f t="shared" si="13"/>
        <v>0.86795636113142738</v>
      </c>
      <c r="M102" s="8">
        <f t="shared" si="13"/>
        <v>1.1062321556544485</v>
      </c>
      <c r="N102" s="8">
        <v>0.74254452297491402</v>
      </c>
      <c r="O102" s="40">
        <v>143.20467017994301</v>
      </c>
      <c r="P102" s="5">
        <v>132</v>
      </c>
      <c r="Q102" s="42">
        <v>0.23830566671365599</v>
      </c>
    </row>
    <row r="103" spans="1:17" ht="14" customHeight="1">
      <c r="A103" s="40" t="s">
        <v>571</v>
      </c>
      <c r="B103" s="5" t="s">
        <v>568</v>
      </c>
      <c r="C103" s="42" t="s">
        <v>1005</v>
      </c>
      <c r="E103" s="8" t="s">
        <v>23</v>
      </c>
      <c r="F103" s="8">
        <v>134</v>
      </c>
      <c r="G103" s="8">
        <v>1.70158708526882</v>
      </c>
      <c r="H103" s="8">
        <v>0.43892775457785899</v>
      </c>
      <c r="I103" s="8">
        <f t="shared" si="10"/>
        <v>0.84128868629621634</v>
      </c>
      <c r="J103" s="8">
        <f t="shared" si="11"/>
        <v>2.5618854842414236</v>
      </c>
      <c r="K103" s="8">
        <f t="shared" si="12"/>
        <v>5.4826419106413411</v>
      </c>
      <c r="L103" s="8">
        <f t="shared" si="13"/>
        <v>2.3193539713972138</v>
      </c>
      <c r="M103" s="8">
        <f t="shared" si="13"/>
        <v>12.960230603443737</v>
      </c>
      <c r="N103" s="8">
        <v>1.0588688248366801E-4</v>
      </c>
      <c r="O103" s="40"/>
      <c r="P103" s="5"/>
      <c r="Q103" s="42"/>
    </row>
    <row r="104" spans="1:17" ht="14" customHeight="1">
      <c r="A104" s="40" t="s">
        <v>571</v>
      </c>
      <c r="B104" s="5" t="s">
        <v>568</v>
      </c>
      <c r="C104" s="42" t="s">
        <v>1005</v>
      </c>
      <c r="D104" s="8" t="s">
        <v>592</v>
      </c>
      <c r="E104" s="8" t="s">
        <v>445</v>
      </c>
      <c r="F104" s="8">
        <v>134</v>
      </c>
      <c r="G104" s="8">
        <v>-0.130807098827248</v>
      </c>
      <c r="H104" s="8">
        <v>0.11351871123792499</v>
      </c>
      <c r="I104" s="8">
        <f t="shared" si="10"/>
        <v>-0.353303772853581</v>
      </c>
      <c r="J104" s="8">
        <f t="shared" si="11"/>
        <v>9.1689575199084994E-2</v>
      </c>
      <c r="K104" s="8">
        <f t="shared" si="12"/>
        <v>0.87738700705054695</v>
      </c>
      <c r="L104" s="8">
        <f t="shared" si="13"/>
        <v>0.70236380191125658</v>
      </c>
      <c r="M104" s="8">
        <f t="shared" si="13"/>
        <v>1.0960245360685337</v>
      </c>
      <c r="N104" s="8">
        <v>0.249199670208749</v>
      </c>
      <c r="O104" s="40">
        <v>141.74807753063499</v>
      </c>
      <c r="P104" s="5">
        <v>131</v>
      </c>
      <c r="Q104" s="42">
        <v>0.24584970131836201</v>
      </c>
    </row>
    <row r="105" spans="1:17" ht="14" customHeight="1">
      <c r="A105" s="40" t="s">
        <v>571</v>
      </c>
      <c r="B105" s="5" t="s">
        <v>568</v>
      </c>
      <c r="C105" s="42" t="s">
        <v>1005</v>
      </c>
      <c r="E105" s="8" t="s">
        <v>23</v>
      </c>
      <c r="F105" s="8">
        <v>134</v>
      </c>
      <c r="G105" s="8">
        <v>1.34341292767725</v>
      </c>
      <c r="H105" s="8">
        <v>0.53614776265373498</v>
      </c>
      <c r="I105" s="8">
        <f t="shared" si="10"/>
        <v>0.29256331287592952</v>
      </c>
      <c r="J105" s="8">
        <f t="shared" si="11"/>
        <v>2.3942625424785704</v>
      </c>
      <c r="K105" s="8">
        <f t="shared" si="12"/>
        <v>3.8320998922249805</v>
      </c>
      <c r="L105" s="8">
        <f t="shared" si="13"/>
        <v>1.3398575641142456</v>
      </c>
      <c r="M105" s="8">
        <f t="shared" si="13"/>
        <v>10.960112460684339</v>
      </c>
      <c r="N105" s="8">
        <v>1.2221733233E-2</v>
      </c>
      <c r="O105" s="40"/>
      <c r="P105" s="5"/>
      <c r="Q105" s="42"/>
    </row>
    <row r="106" spans="1:17" ht="14" customHeight="1">
      <c r="A106" s="40" t="s">
        <v>571</v>
      </c>
      <c r="B106" s="5" t="s">
        <v>568</v>
      </c>
      <c r="C106" s="42" t="s">
        <v>1005</v>
      </c>
      <c r="E106" s="8" t="s">
        <v>10</v>
      </c>
      <c r="F106" s="8">
        <v>134</v>
      </c>
      <c r="G106" s="8">
        <v>7.7156946472724001E-3</v>
      </c>
      <c r="H106" s="8">
        <v>6.6501113281037597E-3</v>
      </c>
      <c r="I106" s="8">
        <f t="shared" si="10"/>
        <v>-5.3185235558109679E-3</v>
      </c>
      <c r="J106" s="8">
        <f t="shared" si="11"/>
        <v>2.0749912850355767E-2</v>
      </c>
      <c r="K106" s="8">
        <f t="shared" si="12"/>
        <v>1.0077455373221644</v>
      </c>
      <c r="L106" s="8">
        <f t="shared" si="13"/>
        <v>0.99469559474999247</v>
      </c>
      <c r="M106" s="8">
        <f t="shared" si="13"/>
        <v>1.0209666890582616</v>
      </c>
      <c r="N106" s="8">
        <v>0.24595297346523601</v>
      </c>
      <c r="O106" s="40"/>
      <c r="P106" s="5"/>
      <c r="Q106" s="42"/>
    </row>
    <row r="107" spans="1:17" ht="14" customHeight="1">
      <c r="A107" s="40" t="s">
        <v>571</v>
      </c>
      <c r="B107" s="5" t="s">
        <v>568</v>
      </c>
      <c r="C107" s="42" t="s">
        <v>1005</v>
      </c>
      <c r="D107" s="8" t="s">
        <v>586</v>
      </c>
      <c r="E107" s="74" t="s">
        <v>445</v>
      </c>
      <c r="F107" s="8">
        <v>134</v>
      </c>
      <c r="G107" s="8">
        <v>-1.4869250441074001E-3</v>
      </c>
      <c r="H107" s="8">
        <v>8.5837590130823399E-2</v>
      </c>
      <c r="I107" s="8">
        <f t="shared" si="10"/>
        <v>-0.16972860170052126</v>
      </c>
      <c r="J107" s="8">
        <f t="shared" si="11"/>
        <v>0.16675475161230643</v>
      </c>
      <c r="K107" s="8">
        <f t="shared" si="12"/>
        <v>0.99851417988122104</v>
      </c>
      <c r="L107" s="8">
        <f t="shared" si="13"/>
        <v>0.84389381686667431</v>
      </c>
      <c r="M107" s="8">
        <f t="shared" si="13"/>
        <v>1.1814644775165914</v>
      </c>
      <c r="N107" s="8">
        <v>0.98617930439350798</v>
      </c>
      <c r="O107" s="40">
        <v>143.20467017994301</v>
      </c>
      <c r="P107" s="5">
        <v>132</v>
      </c>
      <c r="Q107" s="42">
        <v>0.23830566671365599</v>
      </c>
    </row>
    <row r="108" spans="1:17" ht="14" customHeight="1">
      <c r="A108" s="40" t="s">
        <v>571</v>
      </c>
      <c r="B108" s="5" t="s">
        <v>568</v>
      </c>
      <c r="C108" s="42" t="s">
        <v>1005</v>
      </c>
      <c r="E108" s="74" t="s">
        <v>23</v>
      </c>
      <c r="F108" s="8">
        <v>134</v>
      </c>
      <c r="G108" s="8">
        <v>1.4945833857514399</v>
      </c>
      <c r="H108" s="8">
        <v>0.60975927898591098</v>
      </c>
      <c r="I108" s="8">
        <f t="shared" si="10"/>
        <v>0.29945519893905437</v>
      </c>
      <c r="J108" s="8">
        <f t="shared" si="11"/>
        <v>2.6897115725638256</v>
      </c>
      <c r="K108" s="8">
        <f t="shared" si="12"/>
        <v>4.4574791166448442</v>
      </c>
      <c r="L108" s="8">
        <f t="shared" si="13"/>
        <v>1.3491236033537135</v>
      </c>
      <c r="M108" s="8">
        <f t="shared" si="13"/>
        <v>14.72742751363428</v>
      </c>
      <c r="N108" s="8">
        <v>1.4241881211972699E-2</v>
      </c>
      <c r="O108" s="40"/>
      <c r="P108" s="5"/>
      <c r="Q108" s="42"/>
    </row>
    <row r="109" spans="1:17" ht="14" customHeight="1">
      <c r="A109" s="40" t="s">
        <v>571</v>
      </c>
      <c r="B109" s="5" t="s">
        <v>568</v>
      </c>
      <c r="C109" s="42" t="s">
        <v>1005</v>
      </c>
      <c r="D109" s="8" t="s">
        <v>587</v>
      </c>
      <c r="E109" s="74" t="s">
        <v>445</v>
      </c>
      <c r="F109" s="8">
        <v>129</v>
      </c>
      <c r="G109" s="8">
        <v>8.8231013245510404E-3</v>
      </c>
      <c r="H109" s="8">
        <v>6.0023686206438102E-2</v>
      </c>
      <c r="I109" s="8">
        <f t="shared" si="10"/>
        <v>-0.10882332364006764</v>
      </c>
      <c r="J109" s="8">
        <f t="shared" si="11"/>
        <v>0.12646952628916971</v>
      </c>
      <c r="K109" s="8">
        <f t="shared" si="12"/>
        <v>1.0088621396114963</v>
      </c>
      <c r="L109" s="8">
        <f t="shared" si="13"/>
        <v>0.89688886256057598</v>
      </c>
      <c r="M109" s="8">
        <f t="shared" si="13"/>
        <v>1.1348148686289923</v>
      </c>
      <c r="N109" s="8">
        <v>0.88313702451834297</v>
      </c>
      <c r="O109" s="40"/>
      <c r="P109" s="5"/>
      <c r="Q109" s="42"/>
    </row>
    <row r="110" spans="1:17" ht="14" customHeight="1" thickBot="1">
      <c r="A110" s="40" t="s">
        <v>571</v>
      </c>
      <c r="B110" s="5" t="s">
        <v>568</v>
      </c>
      <c r="C110" s="42" t="s">
        <v>1005</v>
      </c>
      <c r="D110" s="5"/>
      <c r="E110" s="74" t="s">
        <v>23</v>
      </c>
      <c r="F110" s="8">
        <v>129</v>
      </c>
      <c r="G110" s="8">
        <v>1.82542534545312</v>
      </c>
      <c r="H110" s="8">
        <v>0.42900677347569899</v>
      </c>
      <c r="I110" s="8">
        <f t="shared" si="10"/>
        <v>0.98457206944074993</v>
      </c>
      <c r="J110" s="8">
        <f t="shared" si="11"/>
        <v>2.6662786214654899</v>
      </c>
      <c r="K110" s="8">
        <f t="shared" si="12"/>
        <v>6.2054339109434133</v>
      </c>
      <c r="L110" s="8">
        <f t="shared" si="13"/>
        <v>2.6766662120353786</v>
      </c>
      <c r="M110" s="8">
        <f t="shared" si="13"/>
        <v>14.386332464594018</v>
      </c>
      <c r="N110" s="55">
        <v>2.09045695592831E-5</v>
      </c>
      <c r="O110" s="92" t="s">
        <v>5</v>
      </c>
      <c r="P110" s="91" t="s">
        <v>954</v>
      </c>
      <c r="Q110" s="42">
        <v>0.1884931307463</v>
      </c>
    </row>
    <row r="111" spans="1:17" ht="14" customHeight="1">
      <c r="A111" s="50" t="s">
        <v>572</v>
      </c>
      <c r="B111" s="6" t="s">
        <v>568</v>
      </c>
      <c r="C111" s="51" t="s">
        <v>1012</v>
      </c>
      <c r="D111" s="50" t="s">
        <v>2</v>
      </c>
      <c r="E111" s="6" t="s">
        <v>445</v>
      </c>
      <c r="F111" s="6">
        <v>134</v>
      </c>
      <c r="G111" s="6">
        <v>2.28873703384226E-3</v>
      </c>
      <c r="H111" s="6">
        <v>8.99618517468386E-2</v>
      </c>
      <c r="I111" s="6">
        <f t="shared" si="10"/>
        <v>-0.17403649238996141</v>
      </c>
      <c r="J111" s="6">
        <f t="shared" si="11"/>
        <v>0.17861396645764591</v>
      </c>
      <c r="K111" s="6">
        <f t="shared" si="12"/>
        <v>1.0022913581917796</v>
      </c>
      <c r="L111" s="6">
        <f t="shared" si="13"/>
        <v>0.84026623377586129</v>
      </c>
      <c r="M111" s="6">
        <f t="shared" si="13"/>
        <v>1.1955591291484566</v>
      </c>
      <c r="N111" s="6">
        <v>0.97970305268670499</v>
      </c>
      <c r="O111" s="50">
        <v>147.86493238530801</v>
      </c>
      <c r="P111" s="6">
        <v>132</v>
      </c>
      <c r="Q111" s="51">
        <v>0.16342388490137799</v>
      </c>
    </row>
    <row r="112" spans="1:17" ht="14" customHeight="1">
      <c r="A112" s="40" t="s">
        <v>572</v>
      </c>
      <c r="B112" s="5" t="s">
        <v>568</v>
      </c>
      <c r="C112" s="42" t="s">
        <v>1012</v>
      </c>
      <c r="D112" s="40"/>
      <c r="E112" s="5" t="s">
        <v>23</v>
      </c>
      <c r="F112" s="5">
        <v>134</v>
      </c>
      <c r="G112" s="5">
        <v>1.3210158545947499</v>
      </c>
      <c r="H112" s="5">
        <v>0.64830878269105496</v>
      </c>
      <c r="I112" s="5">
        <f t="shared" si="10"/>
        <v>5.0330640520282133E-2</v>
      </c>
      <c r="J112" s="5">
        <f t="shared" si="11"/>
        <v>2.5917010686692175</v>
      </c>
      <c r="K112" s="5">
        <f t="shared" si="12"/>
        <v>3.7472260812528622</v>
      </c>
      <c r="L112" s="5">
        <f t="shared" si="13"/>
        <v>1.051618746668757</v>
      </c>
      <c r="M112" s="5">
        <f t="shared" si="13"/>
        <v>13.352465756722182</v>
      </c>
      <c r="N112" s="5">
        <v>4.1586574393715998E-2</v>
      </c>
      <c r="O112" s="40"/>
      <c r="P112" s="5"/>
      <c r="Q112" s="42"/>
    </row>
    <row r="113" spans="1:17" ht="14" customHeight="1">
      <c r="A113" s="40" t="s">
        <v>572</v>
      </c>
      <c r="B113" s="5" t="s">
        <v>568</v>
      </c>
      <c r="C113" s="42" t="s">
        <v>1012</v>
      </c>
      <c r="D113" s="40" t="s">
        <v>592</v>
      </c>
      <c r="E113" s="5" t="s">
        <v>445</v>
      </c>
      <c r="F113" s="5">
        <v>134</v>
      </c>
      <c r="G113" s="5">
        <v>-0.35380944639871398</v>
      </c>
      <c r="H113" s="5">
        <v>0.16275585385131799</v>
      </c>
      <c r="I113" s="5">
        <f t="shared" si="10"/>
        <v>-0.67281091994729725</v>
      </c>
      <c r="J113" s="5">
        <f t="shared" si="11"/>
        <v>-3.4807972850130708E-2</v>
      </c>
      <c r="K113" s="5">
        <f t="shared" si="12"/>
        <v>0.70200872490166244</v>
      </c>
      <c r="L113" s="5">
        <f t="shared" si="13"/>
        <v>0.51027222561926888</v>
      </c>
      <c r="M113" s="5">
        <f t="shared" si="13"/>
        <v>0.96579085651776131</v>
      </c>
      <c r="N113" s="5">
        <v>2.9715186545996902E-2</v>
      </c>
      <c r="O113" s="40">
        <v>140.600575103106</v>
      </c>
      <c r="P113" s="5">
        <v>131</v>
      </c>
      <c r="Q113" s="42">
        <v>0.26756903104906599</v>
      </c>
    </row>
    <row r="114" spans="1:17" ht="14" customHeight="1">
      <c r="A114" s="40" t="s">
        <v>572</v>
      </c>
      <c r="B114" s="5" t="s">
        <v>568</v>
      </c>
      <c r="C114" s="42" t="s">
        <v>1012</v>
      </c>
      <c r="D114" s="40"/>
      <c r="E114" s="5" t="s">
        <v>23</v>
      </c>
      <c r="F114" s="5">
        <v>134</v>
      </c>
      <c r="G114" s="5">
        <v>0.14668478973035201</v>
      </c>
      <c r="H114" s="5">
        <v>0.77875362870877696</v>
      </c>
      <c r="I114" s="5">
        <f t="shared" si="10"/>
        <v>-1.3796723225388507</v>
      </c>
      <c r="J114" s="5">
        <f t="shared" si="11"/>
        <v>1.6730419019995548</v>
      </c>
      <c r="K114" s="5">
        <f t="shared" si="12"/>
        <v>1.15798889550436</v>
      </c>
      <c r="L114" s="5">
        <f t="shared" si="13"/>
        <v>0.25166100318908952</v>
      </c>
      <c r="M114" s="5">
        <f t="shared" si="13"/>
        <v>5.3283514931547513</v>
      </c>
      <c r="N114" s="5">
        <v>0.85059570570387699</v>
      </c>
      <c r="O114" s="40"/>
      <c r="P114" s="5"/>
      <c r="Q114" s="42"/>
    </row>
    <row r="115" spans="1:17" ht="14" customHeight="1">
      <c r="A115" s="40" t="s">
        <v>572</v>
      </c>
      <c r="B115" s="5" t="s">
        <v>568</v>
      </c>
      <c r="C115" s="42" t="s">
        <v>1012</v>
      </c>
      <c r="D115" s="40"/>
      <c r="E115" s="5" t="s">
        <v>10</v>
      </c>
      <c r="F115" s="5">
        <v>134</v>
      </c>
      <c r="G115" s="5">
        <v>2.50996555747139E-2</v>
      </c>
      <c r="H115" s="5">
        <v>9.6477727390839995E-3</v>
      </c>
      <c r="I115" s="5">
        <f t="shared" si="10"/>
        <v>6.1900210061092628E-3</v>
      </c>
      <c r="J115" s="5">
        <f t="shared" si="11"/>
        <v>4.4009290143318537E-2</v>
      </c>
      <c r="K115" s="5">
        <f t="shared" si="12"/>
        <v>1.0254173039835186</v>
      </c>
      <c r="L115" s="5">
        <f t="shared" si="13"/>
        <v>1.0062092187772314</v>
      </c>
      <c r="M115" s="5">
        <f t="shared" si="13"/>
        <v>1.0449920629693807</v>
      </c>
      <c r="N115" s="5">
        <v>9.2789727597562491E-3</v>
      </c>
      <c r="O115" s="40"/>
      <c r="P115" s="5"/>
      <c r="Q115" s="42"/>
    </row>
    <row r="116" spans="1:17" ht="14" customHeight="1">
      <c r="A116" s="40" t="s">
        <v>572</v>
      </c>
      <c r="B116" s="5" t="s">
        <v>568</v>
      </c>
      <c r="C116" s="42" t="s">
        <v>1012</v>
      </c>
      <c r="D116" s="40" t="s">
        <v>586</v>
      </c>
      <c r="E116" s="45" t="s">
        <v>445</v>
      </c>
      <c r="F116" s="5">
        <v>134</v>
      </c>
      <c r="G116" s="5">
        <v>3.4982029549966098E-2</v>
      </c>
      <c r="H116" s="5">
        <v>0.12834072849221101</v>
      </c>
      <c r="I116" s="5">
        <f t="shared" si="10"/>
        <v>-0.21656579829476746</v>
      </c>
      <c r="J116" s="5">
        <f t="shared" si="11"/>
        <v>0.28652985739469966</v>
      </c>
      <c r="K116" s="5">
        <f t="shared" si="12"/>
        <v>1.0356010984146111</v>
      </c>
      <c r="L116" s="5">
        <f t="shared" si="13"/>
        <v>0.80527954715842431</v>
      </c>
      <c r="M116" s="5">
        <f t="shared" si="13"/>
        <v>1.3317979313170858</v>
      </c>
      <c r="N116" s="5">
        <v>0.78518259433908999</v>
      </c>
      <c r="O116" s="40">
        <v>147.86493238530801</v>
      </c>
      <c r="P116" s="5">
        <v>132</v>
      </c>
      <c r="Q116" s="42">
        <v>0.16342388490137799</v>
      </c>
    </row>
    <row r="117" spans="1:17" ht="14" customHeight="1">
      <c r="A117" s="40" t="s">
        <v>572</v>
      </c>
      <c r="B117" s="5" t="s">
        <v>568</v>
      </c>
      <c r="C117" s="42" t="s">
        <v>1012</v>
      </c>
      <c r="D117" s="40"/>
      <c r="E117" s="45" t="s">
        <v>23</v>
      </c>
      <c r="F117" s="5">
        <v>134</v>
      </c>
      <c r="G117" s="5">
        <v>0.93145967747240999</v>
      </c>
      <c r="H117" s="5">
        <v>0.91477652290910605</v>
      </c>
      <c r="I117" s="5">
        <f t="shared" si="10"/>
        <v>-0.8615023074294379</v>
      </c>
      <c r="J117" s="5">
        <f t="shared" si="11"/>
        <v>2.7244216623742581</v>
      </c>
      <c r="K117" s="5">
        <f t="shared" si="12"/>
        <v>2.5382114449688089</v>
      </c>
      <c r="L117" s="5">
        <f t="shared" si="13"/>
        <v>0.42252684006168151</v>
      </c>
      <c r="M117" s="5">
        <f t="shared" si="13"/>
        <v>15.247593119599587</v>
      </c>
      <c r="N117" s="5">
        <v>0.308565144985257</v>
      </c>
      <c r="O117" s="40"/>
      <c r="P117" s="5"/>
      <c r="Q117" s="42"/>
    </row>
    <row r="118" spans="1:17" ht="14" customHeight="1">
      <c r="A118" s="40" t="s">
        <v>572</v>
      </c>
      <c r="B118" s="5" t="s">
        <v>568</v>
      </c>
      <c r="C118" s="42" t="s">
        <v>1012</v>
      </c>
      <c r="D118" s="40" t="s">
        <v>587</v>
      </c>
      <c r="E118" s="45" t="s">
        <v>445</v>
      </c>
      <c r="F118" s="5">
        <v>130</v>
      </c>
      <c r="G118" s="5">
        <v>2.7037540840960599E-2</v>
      </c>
      <c r="H118" s="5">
        <v>8.5541121215521598E-2</v>
      </c>
      <c r="I118" s="5">
        <f t="shared" si="10"/>
        <v>-0.14062305674146172</v>
      </c>
      <c r="J118" s="5">
        <f t="shared" si="11"/>
        <v>0.19469813842338293</v>
      </c>
      <c r="K118" s="5">
        <f t="shared" si="12"/>
        <v>1.0274063717387323</v>
      </c>
      <c r="L118" s="5">
        <f t="shared" si="13"/>
        <v>0.86881674459675984</v>
      </c>
      <c r="M118" s="5">
        <f t="shared" si="13"/>
        <v>1.2149441861635166</v>
      </c>
      <c r="N118" s="5">
        <v>0.75194441991809602</v>
      </c>
      <c r="O118" s="40"/>
      <c r="P118" s="5"/>
      <c r="Q118" s="42"/>
    </row>
    <row r="119" spans="1:17" ht="14" customHeight="1" thickBot="1">
      <c r="A119" s="52" t="s">
        <v>572</v>
      </c>
      <c r="B119" s="7" t="s">
        <v>568</v>
      </c>
      <c r="C119" s="53" t="s">
        <v>1012</v>
      </c>
      <c r="D119" s="52"/>
      <c r="E119" s="82" t="s">
        <v>23</v>
      </c>
      <c r="F119" s="7">
        <v>130</v>
      </c>
      <c r="G119" s="7">
        <v>1.2053801934183701</v>
      </c>
      <c r="H119" s="7">
        <v>0.62530678400412998</v>
      </c>
      <c r="I119" s="7">
        <f t="shared" si="10"/>
        <v>-2.0221103229724591E-2</v>
      </c>
      <c r="J119" s="7">
        <f t="shared" si="11"/>
        <v>2.4309814900664648</v>
      </c>
      <c r="K119" s="7">
        <f t="shared" si="12"/>
        <v>3.3380279330974645</v>
      </c>
      <c r="L119" s="7">
        <f t="shared" si="13"/>
        <v>0.97998197217185867</v>
      </c>
      <c r="M119" s="7">
        <f t="shared" si="13"/>
        <v>11.370036182854282</v>
      </c>
      <c r="N119" s="7">
        <v>5.38971681540414E-2</v>
      </c>
      <c r="O119" s="89" t="s">
        <v>5</v>
      </c>
      <c r="P119" s="86" t="s">
        <v>954</v>
      </c>
      <c r="Q119" s="53">
        <v>0.19017275533147299</v>
      </c>
    </row>
    <row r="120" spans="1:17" ht="14" customHeight="1">
      <c r="A120" s="50" t="s">
        <v>573</v>
      </c>
      <c r="B120" s="6" t="s">
        <v>568</v>
      </c>
      <c r="C120" s="51" t="s">
        <v>1007</v>
      </c>
      <c r="D120" s="6" t="s">
        <v>2</v>
      </c>
      <c r="E120" s="6" t="s">
        <v>445</v>
      </c>
      <c r="F120" s="6">
        <v>134</v>
      </c>
      <c r="G120" s="6">
        <v>-9.9822653066614295E-3</v>
      </c>
      <c r="H120" s="6">
        <v>3.6725515827825198E-2</v>
      </c>
      <c r="I120" s="6">
        <f t="shared" si="10"/>
        <v>-8.196427632919881E-2</v>
      </c>
      <c r="J120" s="6">
        <f t="shared" si="11"/>
        <v>6.1999745715875958E-2</v>
      </c>
      <c r="K120" s="6">
        <f t="shared" si="12"/>
        <v>0.99006739213505535</v>
      </c>
      <c r="L120" s="6">
        <f t="shared" si="13"/>
        <v>0.92130487050038123</v>
      </c>
      <c r="M120" s="6">
        <f t="shared" si="13"/>
        <v>1.0639620741793352</v>
      </c>
      <c r="N120" s="6">
        <v>0.78577014983652305</v>
      </c>
      <c r="O120" s="50">
        <v>138.86262931018899</v>
      </c>
      <c r="P120" s="5">
        <v>132</v>
      </c>
      <c r="Q120" s="51">
        <v>0.32414787329523398</v>
      </c>
    </row>
    <row r="121" spans="1:17" ht="14" customHeight="1">
      <c r="A121" s="40" t="s">
        <v>573</v>
      </c>
      <c r="B121" s="5" t="s">
        <v>568</v>
      </c>
      <c r="C121" s="42" t="s">
        <v>1007</v>
      </c>
      <c r="D121" s="5"/>
      <c r="E121" s="5" t="s">
        <v>23</v>
      </c>
      <c r="F121" s="5">
        <v>134</v>
      </c>
      <c r="G121" s="5">
        <v>1.51584022317537</v>
      </c>
      <c r="H121" s="5">
        <v>0.26436230178878001</v>
      </c>
      <c r="I121" s="5">
        <f t="shared" si="10"/>
        <v>0.99769011166936128</v>
      </c>
      <c r="J121" s="5">
        <f t="shared" si="11"/>
        <v>2.0339903346813788</v>
      </c>
      <c r="K121" s="5">
        <f t="shared" si="12"/>
        <v>4.5532452622495567</v>
      </c>
      <c r="L121" s="5">
        <f t="shared" si="13"/>
        <v>2.7120101472143507</v>
      </c>
      <c r="M121" s="5">
        <f t="shared" si="13"/>
        <v>7.6445298110307638</v>
      </c>
      <c r="N121" s="54">
        <v>9.8118260806594002E-9</v>
      </c>
      <c r="O121" s="40"/>
      <c r="P121" s="5"/>
      <c r="Q121" s="42"/>
    </row>
    <row r="122" spans="1:17" ht="14" customHeight="1">
      <c r="A122" s="40" t="s">
        <v>573</v>
      </c>
      <c r="B122" s="5" t="s">
        <v>568</v>
      </c>
      <c r="C122" s="42" t="s">
        <v>1007</v>
      </c>
      <c r="D122" s="5" t="s">
        <v>592</v>
      </c>
      <c r="E122" s="5" t="s">
        <v>445</v>
      </c>
      <c r="F122" s="5">
        <v>134</v>
      </c>
      <c r="G122" s="5">
        <v>-8.2170180314747293E-2</v>
      </c>
      <c r="H122" s="5">
        <v>6.72088601572879E-2</v>
      </c>
      <c r="I122" s="5">
        <f t="shared" si="10"/>
        <v>-0.21389954622303156</v>
      </c>
      <c r="J122" s="5">
        <f t="shared" si="11"/>
        <v>4.9559185593536975E-2</v>
      </c>
      <c r="K122" s="5">
        <f t="shared" si="12"/>
        <v>0.92111518968432815</v>
      </c>
      <c r="L122" s="5">
        <f t="shared" si="13"/>
        <v>0.8074294902908834</v>
      </c>
      <c r="M122" s="5">
        <f t="shared" si="13"/>
        <v>1.0508077830567386</v>
      </c>
      <c r="N122" s="5">
        <v>0.22147728283394899</v>
      </c>
      <c r="O122" s="40">
        <v>137.14424474776001</v>
      </c>
      <c r="P122" s="5">
        <v>131</v>
      </c>
      <c r="Q122" s="42">
        <v>0.33912265470959402</v>
      </c>
    </row>
    <row r="123" spans="1:17" ht="14" customHeight="1">
      <c r="A123" s="40" t="s">
        <v>573</v>
      </c>
      <c r="B123" s="5" t="s">
        <v>568</v>
      </c>
      <c r="C123" s="42" t="s">
        <v>1007</v>
      </c>
      <c r="D123" s="5"/>
      <c r="E123" s="5" t="s">
        <v>23</v>
      </c>
      <c r="F123" s="5">
        <v>134</v>
      </c>
      <c r="G123" s="5">
        <v>1.2793835119317201</v>
      </c>
      <c r="H123" s="5">
        <v>0.32188969557302899</v>
      </c>
      <c r="I123" s="5">
        <f t="shared" si="10"/>
        <v>0.64847970860858328</v>
      </c>
      <c r="J123" s="5">
        <f t="shared" si="11"/>
        <v>1.9102873152548567</v>
      </c>
      <c r="K123" s="5">
        <f t="shared" si="12"/>
        <v>3.5944231234171586</v>
      </c>
      <c r="L123" s="5">
        <f t="shared" si="13"/>
        <v>1.9126308613415204</v>
      </c>
      <c r="M123" s="5">
        <f t="shared" si="13"/>
        <v>6.7550293427211319</v>
      </c>
      <c r="N123" s="54">
        <v>7.0496967680278095E-5</v>
      </c>
      <c r="O123" s="40"/>
      <c r="P123" s="5"/>
      <c r="Q123" s="42"/>
    </row>
    <row r="124" spans="1:17" ht="14" customHeight="1">
      <c r="A124" s="40" t="s">
        <v>573</v>
      </c>
      <c r="B124" s="5" t="s">
        <v>568</v>
      </c>
      <c r="C124" s="42" t="s">
        <v>1007</v>
      </c>
      <c r="D124" s="5"/>
      <c r="E124" s="5" t="s">
        <v>10</v>
      </c>
      <c r="F124" s="5">
        <v>134</v>
      </c>
      <c r="G124" s="5">
        <v>5.0861033798053597E-3</v>
      </c>
      <c r="H124" s="5">
        <v>3.96988702610249E-3</v>
      </c>
      <c r="I124" s="5">
        <f t="shared" si="10"/>
        <v>-2.6948751913555202E-3</v>
      </c>
      <c r="J124" s="5">
        <f t="shared" si="11"/>
        <v>1.2867081950966239E-2</v>
      </c>
      <c r="K124" s="5">
        <f t="shared" si="12"/>
        <v>1.0050990595597775</v>
      </c>
      <c r="L124" s="5">
        <f t="shared" si="13"/>
        <v>0.99730875272513386</v>
      </c>
      <c r="M124" s="5">
        <f t="shared" si="13"/>
        <v>1.0129502190445281</v>
      </c>
      <c r="N124" s="5">
        <v>0.200133676271989</v>
      </c>
      <c r="O124" s="40"/>
      <c r="P124" s="5"/>
      <c r="Q124" s="42"/>
    </row>
    <row r="125" spans="1:17" ht="14" customHeight="1">
      <c r="A125" s="40" t="s">
        <v>573</v>
      </c>
      <c r="B125" s="5" t="s">
        <v>568</v>
      </c>
      <c r="C125" s="42" t="s">
        <v>1007</v>
      </c>
      <c r="D125" s="5" t="s">
        <v>586</v>
      </c>
      <c r="E125" s="45" t="s">
        <v>445</v>
      </c>
      <c r="F125" s="5">
        <v>134</v>
      </c>
      <c r="G125" s="5">
        <v>1.1143240305295499E-2</v>
      </c>
      <c r="H125" s="5">
        <v>5.28843823226346E-2</v>
      </c>
      <c r="I125" s="5">
        <f t="shared" si="10"/>
        <v>-9.2510149047068321E-2</v>
      </c>
      <c r="J125" s="5">
        <f t="shared" si="11"/>
        <v>0.11479662965765931</v>
      </c>
      <c r="K125" s="5">
        <f t="shared" si="12"/>
        <v>1.0112055574641334</v>
      </c>
      <c r="L125" s="5">
        <f t="shared" si="13"/>
        <v>0.91163995864066105</v>
      </c>
      <c r="M125" s="5">
        <f t="shared" si="13"/>
        <v>1.1216453049853639</v>
      </c>
      <c r="N125" s="5">
        <v>0.83311398253014302</v>
      </c>
      <c r="O125" s="40">
        <v>138.86262931018899</v>
      </c>
      <c r="P125" s="5">
        <v>132</v>
      </c>
      <c r="Q125" s="42">
        <v>0.32414787329523398</v>
      </c>
    </row>
    <row r="126" spans="1:17" ht="14" customHeight="1">
      <c r="A126" s="40" t="s">
        <v>573</v>
      </c>
      <c r="B126" s="5" t="s">
        <v>568</v>
      </c>
      <c r="C126" s="42" t="s">
        <v>1007</v>
      </c>
      <c r="D126" s="5"/>
      <c r="E126" s="45" t="s">
        <v>23</v>
      </c>
      <c r="F126" s="5">
        <v>134</v>
      </c>
      <c r="G126" s="5">
        <v>1.6526389621333299</v>
      </c>
      <c r="H126" s="5">
        <v>0.36626906155933397</v>
      </c>
      <c r="I126" s="5">
        <f t="shared" si="10"/>
        <v>0.9347516014770354</v>
      </c>
      <c r="J126" s="5">
        <f t="shared" si="11"/>
        <v>2.3705263227896243</v>
      </c>
      <c r="K126" s="5">
        <f t="shared" si="12"/>
        <v>5.2207389967514892</v>
      </c>
      <c r="L126" s="5">
        <f t="shared" si="13"/>
        <v>2.5465808122557845</v>
      </c>
      <c r="M126" s="5">
        <f t="shared" si="13"/>
        <v>10.703024047392404</v>
      </c>
      <c r="N126" s="54">
        <v>6.4191943899069099E-6</v>
      </c>
      <c r="O126" s="40"/>
      <c r="P126" s="5"/>
      <c r="Q126" s="42"/>
    </row>
    <row r="127" spans="1:17" ht="14" customHeight="1">
      <c r="A127" s="40" t="s">
        <v>573</v>
      </c>
      <c r="B127" s="5" t="s">
        <v>568</v>
      </c>
      <c r="C127" s="42" t="s">
        <v>1007</v>
      </c>
      <c r="D127" s="5" t="s">
        <v>587</v>
      </c>
      <c r="E127" s="45" t="s">
        <v>445</v>
      </c>
      <c r="F127" s="5">
        <v>131</v>
      </c>
      <c r="G127" s="5">
        <v>-7.7130107787557302E-3</v>
      </c>
      <c r="H127" s="5">
        <v>3.6232968352866601E-2</v>
      </c>
      <c r="I127" s="5">
        <f t="shared" si="10"/>
        <v>-7.8729628750374273E-2</v>
      </c>
      <c r="J127" s="5">
        <f t="shared" si="11"/>
        <v>6.3303607192862807E-2</v>
      </c>
      <c r="K127" s="5">
        <f t="shared" si="12"/>
        <v>0.99231665816092718</v>
      </c>
      <c r="L127" s="5">
        <f t="shared" si="13"/>
        <v>0.92428979205114936</v>
      </c>
      <c r="M127" s="5">
        <f t="shared" si="13"/>
        <v>1.0653502381309199</v>
      </c>
      <c r="N127" s="5">
        <v>0.83142623556829398</v>
      </c>
      <c r="O127" s="40"/>
      <c r="P127" s="5"/>
      <c r="Q127" s="42"/>
    </row>
    <row r="128" spans="1:17" ht="14" customHeight="1" thickBot="1">
      <c r="A128" s="52" t="s">
        <v>573</v>
      </c>
      <c r="B128" s="7" t="s">
        <v>568</v>
      </c>
      <c r="C128" s="53" t="s">
        <v>1007</v>
      </c>
      <c r="D128" s="7"/>
      <c r="E128" s="82" t="s">
        <v>23</v>
      </c>
      <c r="F128" s="7">
        <v>131</v>
      </c>
      <c r="G128" s="7">
        <v>1.4267100408989</v>
      </c>
      <c r="H128" s="7">
        <v>0.25932049218175601</v>
      </c>
      <c r="I128" s="7">
        <f t="shared" si="10"/>
        <v>0.91844187622265816</v>
      </c>
      <c r="J128" s="7">
        <f t="shared" si="11"/>
        <v>1.9349782055751419</v>
      </c>
      <c r="K128" s="7">
        <f t="shared" si="12"/>
        <v>4.1649740324725419</v>
      </c>
      <c r="L128" s="7">
        <f t="shared" si="13"/>
        <v>2.5053836492986048</v>
      </c>
      <c r="M128" s="7">
        <f t="shared" si="13"/>
        <v>6.923893151464835</v>
      </c>
      <c r="N128" s="56">
        <v>3.7609320426588198E-8</v>
      </c>
      <c r="O128" s="89" t="s">
        <v>5</v>
      </c>
      <c r="P128" s="86" t="s">
        <v>954</v>
      </c>
      <c r="Q128" s="53">
        <v>0.21879890011968101</v>
      </c>
    </row>
    <row r="129" spans="1:17" ht="14" customHeight="1">
      <c r="A129" s="40" t="s">
        <v>574</v>
      </c>
      <c r="B129" s="5" t="s">
        <v>568</v>
      </c>
      <c r="C129" s="42" t="s">
        <v>1008</v>
      </c>
      <c r="D129" s="8" t="s">
        <v>2</v>
      </c>
      <c r="E129" s="8" t="s">
        <v>445</v>
      </c>
      <c r="F129" s="8">
        <v>134</v>
      </c>
      <c r="G129" s="8">
        <v>-2.8263907818284799E-2</v>
      </c>
      <c r="H129" s="8">
        <v>4.2407072291082003E-2</v>
      </c>
      <c r="I129" s="8">
        <f t="shared" si="10"/>
        <v>-0.11138176950880552</v>
      </c>
      <c r="J129" s="8">
        <f t="shared" si="11"/>
        <v>5.4853953872235926E-2</v>
      </c>
      <c r="K129" s="8">
        <f t="shared" si="12"/>
        <v>0.97213177976799015</v>
      </c>
      <c r="L129" s="8">
        <f t="shared" si="13"/>
        <v>0.89459715381189031</v>
      </c>
      <c r="M129" s="8">
        <f t="shared" si="13"/>
        <v>1.0563863222770733</v>
      </c>
      <c r="N129" s="8">
        <v>0.50509767903391001</v>
      </c>
      <c r="O129" s="40">
        <v>129.559229908042</v>
      </c>
      <c r="P129" s="5">
        <v>132</v>
      </c>
      <c r="Q129" s="42">
        <v>0.54381362367613895</v>
      </c>
    </row>
    <row r="130" spans="1:17" ht="14" customHeight="1">
      <c r="A130" s="40" t="s">
        <v>574</v>
      </c>
      <c r="B130" s="5" t="s">
        <v>568</v>
      </c>
      <c r="C130" s="42" t="s">
        <v>1008</v>
      </c>
      <c r="E130" s="8" t="s">
        <v>23</v>
      </c>
      <c r="F130" s="8">
        <v>134</v>
      </c>
      <c r="G130" s="8">
        <v>1.1361417239283</v>
      </c>
      <c r="H130" s="8">
        <v>0.308562875267822</v>
      </c>
      <c r="I130" s="8">
        <f t="shared" si="10"/>
        <v>0.53135848840336897</v>
      </c>
      <c r="J130" s="8">
        <f t="shared" si="11"/>
        <v>1.7409249594532312</v>
      </c>
      <c r="K130" s="8">
        <f t="shared" si="12"/>
        <v>3.114727672715603</v>
      </c>
      <c r="L130" s="8">
        <f t="shared" si="13"/>
        <v>1.701241856849975</v>
      </c>
      <c r="M130" s="8">
        <f t="shared" si="13"/>
        <v>5.7026156722617554</v>
      </c>
      <c r="N130" s="8">
        <v>2.3137252334380599E-4</v>
      </c>
      <c r="O130" s="40"/>
      <c r="P130" s="5"/>
      <c r="Q130" s="42"/>
    </row>
    <row r="131" spans="1:17" ht="14" customHeight="1">
      <c r="A131" s="40" t="s">
        <v>574</v>
      </c>
      <c r="B131" s="5" t="s">
        <v>568</v>
      </c>
      <c r="C131" s="42" t="s">
        <v>1008</v>
      </c>
      <c r="D131" s="8" t="s">
        <v>592</v>
      </c>
      <c r="E131" s="8" t="s">
        <v>445</v>
      </c>
      <c r="F131" s="8">
        <v>134</v>
      </c>
      <c r="G131" s="8">
        <v>-0.153900019230374</v>
      </c>
      <c r="H131" s="8">
        <v>7.7900065769360594E-2</v>
      </c>
      <c r="I131" s="8">
        <f t="shared" si="10"/>
        <v>-0.30658414813832074</v>
      </c>
      <c r="J131" s="8">
        <f t="shared" si="11"/>
        <v>-1.2158903224272488E-3</v>
      </c>
      <c r="K131" s="8">
        <f t="shared" si="12"/>
        <v>0.85735773601275145</v>
      </c>
      <c r="L131" s="8">
        <f t="shared" si="13"/>
        <v>0.73595658619705273</v>
      </c>
      <c r="M131" s="8">
        <f t="shared" si="13"/>
        <v>0.99878484857270866</v>
      </c>
      <c r="N131" s="8">
        <v>4.8199153900807402E-2</v>
      </c>
      <c r="O131" s="40">
        <v>125.862693848581</v>
      </c>
      <c r="P131" s="5">
        <v>131</v>
      </c>
      <c r="Q131" s="42">
        <v>0.61037340655337902</v>
      </c>
    </row>
    <row r="132" spans="1:17" ht="14" customHeight="1">
      <c r="A132" s="40" t="s">
        <v>574</v>
      </c>
      <c r="B132" s="5" t="s">
        <v>568</v>
      </c>
      <c r="C132" s="42" t="s">
        <v>1008</v>
      </c>
      <c r="E132" s="8" t="s">
        <v>23</v>
      </c>
      <c r="F132" s="8">
        <v>134</v>
      </c>
      <c r="G132" s="8">
        <v>0.72018202600941505</v>
      </c>
      <c r="H132" s="8">
        <v>0.37685235596337802</v>
      </c>
      <c r="I132" s="8">
        <f t="shared" si="10"/>
        <v>-1.8448591678805859E-2</v>
      </c>
      <c r="J132" s="8">
        <f t="shared" si="11"/>
        <v>1.4588126436976361</v>
      </c>
      <c r="K132" s="8">
        <f t="shared" si="12"/>
        <v>2.0548072049601447</v>
      </c>
      <c r="L132" s="8">
        <f t="shared" si="13"/>
        <v>0.98172054189950142</v>
      </c>
      <c r="M132" s="8">
        <f t="shared" si="13"/>
        <v>4.3008498542636708</v>
      </c>
      <c r="N132" s="8">
        <v>5.5998724763880001E-2</v>
      </c>
      <c r="O132" s="40"/>
      <c r="P132" s="5"/>
      <c r="Q132" s="42"/>
    </row>
    <row r="133" spans="1:17" ht="14" customHeight="1">
      <c r="A133" s="40" t="s">
        <v>574</v>
      </c>
      <c r="B133" s="5" t="s">
        <v>568</v>
      </c>
      <c r="C133" s="42" t="s">
        <v>1008</v>
      </c>
      <c r="E133" s="8" t="s">
        <v>10</v>
      </c>
      <c r="F133" s="8">
        <v>134</v>
      </c>
      <c r="G133" s="8">
        <v>8.9135749045706793E-3</v>
      </c>
      <c r="H133" s="8">
        <v>4.6361176116953302E-3</v>
      </c>
      <c r="I133" s="8">
        <f t="shared" si="10"/>
        <v>-1.7321561435216723E-4</v>
      </c>
      <c r="J133" s="8">
        <f t="shared" si="11"/>
        <v>1.8000365423493526E-2</v>
      </c>
      <c r="K133" s="8">
        <f t="shared" si="12"/>
        <v>1.0089534191101426</v>
      </c>
      <c r="L133" s="8">
        <f t="shared" si="13"/>
        <v>0.99982679938660624</v>
      </c>
      <c r="M133" s="8">
        <f t="shared" si="13"/>
        <v>1.0181633484505335</v>
      </c>
      <c r="N133" s="8">
        <v>5.4525554995814698E-2</v>
      </c>
      <c r="O133" s="40"/>
      <c r="P133" s="5"/>
      <c r="Q133" s="42"/>
    </row>
    <row r="134" spans="1:17" ht="14" customHeight="1">
      <c r="A134" s="40" t="s">
        <v>574</v>
      </c>
      <c r="B134" s="5" t="s">
        <v>568</v>
      </c>
      <c r="C134" s="42" t="s">
        <v>1008</v>
      </c>
      <c r="D134" s="8" t="s">
        <v>586</v>
      </c>
      <c r="E134" s="74" t="s">
        <v>445</v>
      </c>
      <c r="F134" s="8">
        <v>134</v>
      </c>
      <c r="G134" s="8">
        <v>3.2384958046921999E-2</v>
      </c>
      <c r="H134" s="8">
        <v>6.3325714400482902E-2</v>
      </c>
      <c r="I134" s="8">
        <f t="shared" si="10"/>
        <v>-9.1733442178024482E-2</v>
      </c>
      <c r="J134" s="8">
        <f t="shared" si="11"/>
        <v>0.15650335827186848</v>
      </c>
      <c r="K134" s="8">
        <f t="shared" si="12"/>
        <v>1.0329150577429689</v>
      </c>
      <c r="L134" s="8">
        <f t="shared" si="13"/>
        <v>0.91234831071398181</v>
      </c>
      <c r="M134" s="8">
        <f t="shared" si="13"/>
        <v>1.1694146895249031</v>
      </c>
      <c r="N134" s="8">
        <v>0.60906891982276601</v>
      </c>
      <c r="O134" s="40">
        <v>129.559229908042</v>
      </c>
      <c r="P134" s="5">
        <v>132</v>
      </c>
      <c r="Q134" s="42">
        <v>0.54381362367613895</v>
      </c>
    </row>
    <row r="135" spans="1:17" ht="14" customHeight="1">
      <c r="A135" s="40" t="s">
        <v>574</v>
      </c>
      <c r="B135" s="5" t="s">
        <v>568</v>
      </c>
      <c r="C135" s="42" t="s">
        <v>1008</v>
      </c>
      <c r="E135" s="74" t="s">
        <v>23</v>
      </c>
      <c r="F135" s="8">
        <v>134</v>
      </c>
      <c r="G135" s="8">
        <v>1.42760990655849</v>
      </c>
      <c r="H135" s="8">
        <v>0.43358481534899401</v>
      </c>
      <c r="I135" s="8">
        <f t="shared" si="10"/>
        <v>0.57778366847446172</v>
      </c>
      <c r="J135" s="8">
        <f t="shared" si="11"/>
        <v>2.2774361446425182</v>
      </c>
      <c r="K135" s="8">
        <f t="shared" si="12"/>
        <v>4.1687236363943283</v>
      </c>
      <c r="L135" s="8">
        <f t="shared" si="13"/>
        <v>1.7820843608536356</v>
      </c>
      <c r="M135" s="8">
        <f t="shared" si="13"/>
        <v>9.7516465204309384</v>
      </c>
      <c r="N135" s="8">
        <v>9.9274918094017801E-4</v>
      </c>
      <c r="O135" s="40"/>
      <c r="P135" s="5"/>
      <c r="Q135" s="42"/>
    </row>
    <row r="136" spans="1:17" ht="14" customHeight="1">
      <c r="A136" s="40" t="s">
        <v>574</v>
      </c>
      <c r="B136" s="5" t="s">
        <v>568</v>
      </c>
      <c r="C136" s="42" t="s">
        <v>1008</v>
      </c>
      <c r="D136" s="8" t="s">
        <v>587</v>
      </c>
      <c r="E136" s="74" t="s">
        <v>445</v>
      </c>
      <c r="F136" s="8">
        <v>134</v>
      </c>
      <c r="G136" s="8">
        <v>-2.8263907818284799E-2</v>
      </c>
      <c r="H136" s="8">
        <v>4.2407072291082003E-2</v>
      </c>
      <c r="I136" s="8">
        <f t="shared" si="10"/>
        <v>-0.11138176950880552</v>
      </c>
      <c r="J136" s="8">
        <f t="shared" si="11"/>
        <v>5.4853953872235926E-2</v>
      </c>
      <c r="K136" s="8">
        <f t="shared" si="12"/>
        <v>0.97213177976799015</v>
      </c>
      <c r="L136" s="8">
        <f t="shared" si="13"/>
        <v>0.89459715381189031</v>
      </c>
      <c r="M136" s="8">
        <f t="shared" si="13"/>
        <v>1.0563863222770733</v>
      </c>
      <c r="N136" s="8">
        <v>0.50509767903391001</v>
      </c>
      <c r="O136" s="40"/>
      <c r="P136" s="5"/>
      <c r="Q136" s="42"/>
    </row>
    <row r="137" spans="1:17" ht="14" customHeight="1" thickBot="1">
      <c r="A137" s="40" t="s">
        <v>574</v>
      </c>
      <c r="B137" s="5" t="s">
        <v>568</v>
      </c>
      <c r="C137" s="42" t="s">
        <v>1008</v>
      </c>
      <c r="D137" s="5"/>
      <c r="E137" s="74" t="s">
        <v>23</v>
      </c>
      <c r="F137" s="8">
        <v>134</v>
      </c>
      <c r="G137" s="8">
        <v>1.1361417239283</v>
      </c>
      <c r="H137" s="8">
        <v>0.308562875267822</v>
      </c>
      <c r="I137" s="8">
        <f t="shared" si="10"/>
        <v>0.53135848840336897</v>
      </c>
      <c r="J137" s="8">
        <f t="shared" si="11"/>
        <v>1.7409249594532312</v>
      </c>
      <c r="K137" s="8">
        <f t="shared" si="12"/>
        <v>3.114727672715603</v>
      </c>
      <c r="L137" s="8">
        <f t="shared" si="13"/>
        <v>1.701241856849975</v>
      </c>
      <c r="M137" s="8">
        <f t="shared" si="13"/>
        <v>5.7026156722617554</v>
      </c>
      <c r="N137" s="8">
        <v>2.3137252334380599E-4</v>
      </c>
      <c r="O137" s="92" t="s">
        <v>5</v>
      </c>
      <c r="P137" s="91" t="s">
        <v>954</v>
      </c>
      <c r="Q137" s="42">
        <v>0.248923352042562</v>
      </c>
    </row>
    <row r="138" spans="1:17" ht="14" customHeight="1">
      <c r="A138" s="50" t="s">
        <v>575</v>
      </c>
      <c r="B138" s="6" t="s">
        <v>568</v>
      </c>
      <c r="C138" s="51" t="s">
        <v>1009</v>
      </c>
      <c r="D138" s="6" t="s">
        <v>2</v>
      </c>
      <c r="E138" s="6" t="s">
        <v>445</v>
      </c>
      <c r="F138" s="6">
        <v>134</v>
      </c>
      <c r="G138" s="6">
        <v>3.22309476951998E-3</v>
      </c>
      <c r="H138" s="6">
        <v>1.8336730442705399E-2</v>
      </c>
      <c r="I138" s="6">
        <f t="shared" si="10"/>
        <v>-3.27168968981826E-2</v>
      </c>
      <c r="J138" s="6">
        <f t="shared" si="11"/>
        <v>3.9163086437222557E-2</v>
      </c>
      <c r="K138" s="6">
        <f t="shared" si="12"/>
        <v>1.0032282945244</v>
      </c>
      <c r="L138" s="6">
        <f t="shared" si="13"/>
        <v>0.9678125115328724</v>
      </c>
      <c r="M138" s="6">
        <f t="shared" si="13"/>
        <v>1.0399400699421018</v>
      </c>
      <c r="N138" s="6">
        <v>0.86047259717356805</v>
      </c>
      <c r="O138" s="50">
        <v>132.700051470272</v>
      </c>
      <c r="P138" s="6">
        <v>132</v>
      </c>
      <c r="Q138" s="51">
        <v>0.46651368967420098</v>
      </c>
    </row>
    <row r="139" spans="1:17" ht="14" customHeight="1">
      <c r="A139" s="40" t="s">
        <v>575</v>
      </c>
      <c r="B139" s="5" t="s">
        <v>568</v>
      </c>
      <c r="C139" s="42" t="s">
        <v>1009</v>
      </c>
      <c r="D139" s="5"/>
      <c r="E139" s="5" t="s">
        <v>23</v>
      </c>
      <c r="F139" s="5">
        <v>134</v>
      </c>
      <c r="G139" s="5">
        <v>0.110598109221382</v>
      </c>
      <c r="H139" s="5">
        <v>0.129927734445558</v>
      </c>
      <c r="I139" s="5">
        <f t="shared" si="10"/>
        <v>-0.14406025029191169</v>
      </c>
      <c r="J139" s="5">
        <f t="shared" si="11"/>
        <v>0.36525646873467565</v>
      </c>
      <c r="K139" s="5">
        <f t="shared" si="12"/>
        <v>1.1169459263719197</v>
      </c>
      <c r="L139" s="5">
        <f t="shared" si="13"/>
        <v>0.86583557964121871</v>
      </c>
      <c r="M139" s="5">
        <f t="shared" si="13"/>
        <v>1.4408835023339974</v>
      </c>
      <c r="N139" s="5">
        <v>0.39464278147097298</v>
      </c>
      <c r="O139" s="40"/>
      <c r="P139" s="5"/>
      <c r="Q139" s="42"/>
    </row>
    <row r="140" spans="1:17" ht="14" customHeight="1">
      <c r="A140" s="40" t="s">
        <v>575</v>
      </c>
      <c r="B140" s="5" t="s">
        <v>568</v>
      </c>
      <c r="C140" s="42" t="s">
        <v>1009</v>
      </c>
      <c r="D140" s="5" t="s">
        <v>592</v>
      </c>
      <c r="E140" s="5" t="s">
        <v>445</v>
      </c>
      <c r="F140" s="5">
        <v>134</v>
      </c>
      <c r="G140" s="5">
        <v>-6.3403138064836703E-2</v>
      </c>
      <c r="H140" s="5">
        <v>3.3545806098723797E-2</v>
      </c>
      <c r="I140" s="5">
        <f t="shared" si="10"/>
        <v>-0.12915291801833534</v>
      </c>
      <c r="J140" s="5">
        <f t="shared" si="11"/>
        <v>2.3466418886619322E-3</v>
      </c>
      <c r="K140" s="5">
        <f t="shared" si="12"/>
        <v>0.9385650261225944</v>
      </c>
      <c r="L140" s="5">
        <f t="shared" si="13"/>
        <v>0.87883956486500836</v>
      </c>
      <c r="M140" s="5">
        <f t="shared" si="13"/>
        <v>1.0023493974077227</v>
      </c>
      <c r="N140" s="5">
        <v>5.8751722772480697E-2</v>
      </c>
      <c r="O140" s="40">
        <v>127.08709936071401</v>
      </c>
      <c r="P140" s="5">
        <v>131</v>
      </c>
      <c r="Q140" s="42">
        <v>0.58038729746301598</v>
      </c>
    </row>
    <row r="141" spans="1:17" ht="14" customHeight="1">
      <c r="A141" s="40" t="s">
        <v>575</v>
      </c>
      <c r="B141" s="5" t="s">
        <v>568</v>
      </c>
      <c r="C141" s="42" t="s">
        <v>1009</v>
      </c>
      <c r="D141" s="5"/>
      <c r="E141" s="5" t="s">
        <v>23</v>
      </c>
      <c r="F141" s="5">
        <v>134</v>
      </c>
      <c r="G141" s="5">
        <v>-0.103989829495939</v>
      </c>
      <c r="H141" s="5">
        <v>0.15810135963900401</v>
      </c>
      <c r="I141" s="5">
        <f t="shared" si="10"/>
        <v>-0.41386849438838685</v>
      </c>
      <c r="J141" s="5">
        <f t="shared" si="11"/>
        <v>0.20588883539650887</v>
      </c>
      <c r="K141" s="5">
        <f t="shared" si="12"/>
        <v>0.90123446338336322</v>
      </c>
      <c r="L141" s="5">
        <f t="shared" si="13"/>
        <v>0.6610878823161207</v>
      </c>
      <c r="M141" s="5">
        <f t="shared" si="13"/>
        <v>1.2286166177245215</v>
      </c>
      <c r="N141" s="5">
        <v>0.51070423416603505</v>
      </c>
      <c r="O141" s="40"/>
      <c r="P141" s="5"/>
      <c r="Q141" s="42"/>
    </row>
    <row r="142" spans="1:17" ht="14" customHeight="1">
      <c r="A142" s="40" t="s">
        <v>575</v>
      </c>
      <c r="B142" s="5" t="s">
        <v>568</v>
      </c>
      <c r="C142" s="42" t="s">
        <v>1009</v>
      </c>
      <c r="D142" s="5"/>
      <c r="E142" s="5" t="s">
        <v>10</v>
      </c>
      <c r="F142" s="5">
        <v>134</v>
      </c>
      <c r="G142" s="5">
        <v>4.6405248017746198E-3</v>
      </c>
      <c r="H142" s="5">
        <v>1.95871581433682E-3</v>
      </c>
      <c r="I142" s="5">
        <f t="shared" si="10"/>
        <v>8.0144180567445289E-4</v>
      </c>
      <c r="J142" s="5">
        <f t="shared" si="11"/>
        <v>8.4796077978747872E-3</v>
      </c>
      <c r="K142" s="5">
        <f t="shared" si="12"/>
        <v>1.0046513087115401</v>
      </c>
      <c r="L142" s="5">
        <f t="shared" si="13"/>
        <v>1.0008017630459711</v>
      </c>
      <c r="M142" s="5">
        <f t="shared" si="13"/>
        <v>1.0085156615071307</v>
      </c>
      <c r="N142" s="5">
        <v>1.78282031003602E-2</v>
      </c>
      <c r="O142" s="40"/>
      <c r="P142" s="5"/>
      <c r="Q142" s="42"/>
    </row>
    <row r="143" spans="1:17" ht="14" customHeight="1">
      <c r="A143" s="40" t="s">
        <v>575</v>
      </c>
      <c r="B143" s="5" t="s">
        <v>568</v>
      </c>
      <c r="C143" s="42" t="s">
        <v>1009</v>
      </c>
      <c r="D143" s="5" t="s">
        <v>586</v>
      </c>
      <c r="E143" s="45" t="s">
        <v>445</v>
      </c>
      <c r="F143" s="5">
        <v>134</v>
      </c>
      <c r="G143" s="5">
        <v>4.1471764342293597E-3</v>
      </c>
      <c r="H143" s="5">
        <v>2.7248416765032601E-2</v>
      </c>
      <c r="I143" s="5">
        <f t="shared" si="10"/>
        <v>-4.9259720425234535E-2</v>
      </c>
      <c r="J143" s="5">
        <f t="shared" si="11"/>
        <v>5.7554073293693261E-2</v>
      </c>
      <c r="K143" s="5">
        <f t="shared" si="12"/>
        <v>1.0041557878706846</v>
      </c>
      <c r="L143" s="5">
        <f t="shared" si="13"/>
        <v>0.95193386092236509</v>
      </c>
      <c r="M143" s="5">
        <f t="shared" si="13"/>
        <v>1.059242545839463</v>
      </c>
      <c r="N143" s="5">
        <v>0.87903013748513603</v>
      </c>
      <c r="O143" s="40">
        <v>132.700051470272</v>
      </c>
      <c r="P143" s="5">
        <v>132</v>
      </c>
      <c r="Q143" s="42">
        <v>0.46651368967420098</v>
      </c>
    </row>
    <row r="144" spans="1:17" ht="14" customHeight="1">
      <c r="A144" s="40" t="s">
        <v>575</v>
      </c>
      <c r="B144" s="5" t="s">
        <v>568</v>
      </c>
      <c r="C144" s="42" t="s">
        <v>1009</v>
      </c>
      <c r="D144" s="5"/>
      <c r="E144" s="45" t="s">
        <v>23</v>
      </c>
      <c r="F144" s="5">
        <v>134</v>
      </c>
      <c r="G144" s="5">
        <v>0.25532806056020901</v>
      </c>
      <c r="H144" s="5">
        <v>0.18749527142474701</v>
      </c>
      <c r="I144" s="5">
        <f t="shared" si="10"/>
        <v>-0.11216267143229514</v>
      </c>
      <c r="J144" s="5">
        <f t="shared" si="11"/>
        <v>0.62281879255271311</v>
      </c>
      <c r="K144" s="5">
        <f t="shared" si="12"/>
        <v>1.2908850398849034</v>
      </c>
      <c r="L144" s="5">
        <f t="shared" si="13"/>
        <v>0.89389883386891034</v>
      </c>
      <c r="M144" s="5">
        <f t="shared" si="13"/>
        <v>1.8641753664520639</v>
      </c>
      <c r="N144" s="5">
        <v>0.17326606268813199</v>
      </c>
      <c r="O144" s="40"/>
      <c r="P144" s="5"/>
      <c r="Q144" s="42"/>
    </row>
    <row r="145" spans="1:17" ht="14" customHeight="1">
      <c r="A145" s="40" t="s">
        <v>575</v>
      </c>
      <c r="B145" s="5" t="s">
        <v>568</v>
      </c>
      <c r="C145" s="42" t="s">
        <v>1009</v>
      </c>
      <c r="D145" s="5" t="s">
        <v>587</v>
      </c>
      <c r="E145" s="45" t="s">
        <v>445</v>
      </c>
      <c r="F145" s="5">
        <v>133</v>
      </c>
      <c r="G145" s="5">
        <v>1.2879122628669201E-3</v>
      </c>
      <c r="H145" s="5">
        <v>1.82988154499951E-2</v>
      </c>
      <c r="I145" s="5">
        <f t="shared" si="10"/>
        <v>-3.4577766019123476E-2</v>
      </c>
      <c r="J145" s="5">
        <f t="shared" si="11"/>
        <v>3.7153590544857312E-2</v>
      </c>
      <c r="K145" s="5">
        <f t="shared" si="12"/>
        <v>1.0012887419780272</v>
      </c>
      <c r="L145" s="5">
        <f t="shared" si="13"/>
        <v>0.96601321376335236</v>
      </c>
      <c r="M145" s="5">
        <f t="shared" si="13"/>
        <v>1.037852412914867</v>
      </c>
      <c r="N145" s="5">
        <v>0.94388939868631405</v>
      </c>
      <c r="O145" s="40"/>
      <c r="P145" s="5"/>
      <c r="Q145" s="42"/>
    </row>
    <row r="146" spans="1:17" ht="14" customHeight="1" thickBot="1">
      <c r="A146" s="52" t="s">
        <v>575</v>
      </c>
      <c r="B146" s="7" t="s">
        <v>568</v>
      </c>
      <c r="C146" s="53" t="s">
        <v>1009</v>
      </c>
      <c r="D146" s="7"/>
      <c r="E146" s="82" t="s">
        <v>23</v>
      </c>
      <c r="F146" s="7">
        <v>133</v>
      </c>
      <c r="G146" s="7">
        <v>7.1641287388301902E-2</v>
      </c>
      <c r="H146" s="7">
        <v>0.13018480141679301</v>
      </c>
      <c r="I146" s="7">
        <f t="shared" si="10"/>
        <v>-0.18352092338861242</v>
      </c>
      <c r="J146" s="7">
        <f t="shared" si="11"/>
        <v>0.3268034981652162</v>
      </c>
      <c r="K146" s="7">
        <f t="shared" si="12"/>
        <v>1.0742699207709001</v>
      </c>
      <c r="L146" s="7">
        <f t="shared" si="13"/>
        <v>0.83233446029833202</v>
      </c>
      <c r="M146" s="7">
        <f t="shared" si="13"/>
        <v>1.3865289949180644</v>
      </c>
      <c r="N146" s="7">
        <v>0.58211051014622295</v>
      </c>
      <c r="O146" s="89" t="s">
        <v>5</v>
      </c>
      <c r="P146" s="86" t="s">
        <v>954</v>
      </c>
      <c r="Q146" s="53">
        <v>0.24559027092414101</v>
      </c>
    </row>
    <row r="147" spans="1:17" ht="14" customHeight="1">
      <c r="A147" s="40" t="s">
        <v>576</v>
      </c>
      <c r="B147" s="5" t="s">
        <v>568</v>
      </c>
      <c r="C147" s="42" t="s">
        <v>1013</v>
      </c>
      <c r="D147" s="8" t="s">
        <v>2</v>
      </c>
      <c r="E147" s="8" t="s">
        <v>445</v>
      </c>
      <c r="F147" s="8">
        <v>134</v>
      </c>
      <c r="G147" s="8">
        <v>-1.47598221350933E-2</v>
      </c>
      <c r="H147" s="8">
        <v>2.16263466783965E-2</v>
      </c>
      <c r="I147" s="8">
        <f t="shared" si="10"/>
        <v>-5.7147461624750442E-2</v>
      </c>
      <c r="J147" s="8">
        <f t="shared" si="11"/>
        <v>2.7627817354563839E-2</v>
      </c>
      <c r="K147" s="8">
        <f t="shared" si="12"/>
        <v>0.98534857010097698</v>
      </c>
      <c r="L147" s="8">
        <f t="shared" si="13"/>
        <v>0.94445478825988649</v>
      </c>
      <c r="M147" s="8">
        <f t="shared" si="13"/>
        <v>1.0280130046128511</v>
      </c>
      <c r="N147" s="8">
        <v>0.49492750395852098</v>
      </c>
      <c r="O147" s="40">
        <v>119.393160340607</v>
      </c>
      <c r="P147" s="5">
        <v>132</v>
      </c>
      <c r="Q147" s="42">
        <v>0.77657936236874103</v>
      </c>
    </row>
    <row r="148" spans="1:17" ht="14" customHeight="1">
      <c r="A148" s="40" t="s">
        <v>576</v>
      </c>
      <c r="B148" s="5" t="s">
        <v>568</v>
      </c>
      <c r="C148" s="42" t="s">
        <v>1013</v>
      </c>
      <c r="E148" s="8" t="s">
        <v>23</v>
      </c>
      <c r="F148" s="8">
        <v>134</v>
      </c>
      <c r="G148" s="8">
        <v>-0.193415088596953</v>
      </c>
      <c r="H148" s="8">
        <v>0.15387335520850701</v>
      </c>
      <c r="I148" s="8">
        <f t="shared" si="10"/>
        <v>-0.49500686480562672</v>
      </c>
      <c r="J148" s="8">
        <f t="shared" si="11"/>
        <v>0.10817668761172072</v>
      </c>
      <c r="K148" s="8">
        <f t="shared" si="12"/>
        <v>0.82413981209194465</v>
      </c>
      <c r="L148" s="8">
        <f t="shared" si="13"/>
        <v>0.60956672272487811</v>
      </c>
      <c r="M148" s="8">
        <f t="shared" si="13"/>
        <v>1.1142446012124236</v>
      </c>
      <c r="N148" s="8">
        <v>0.20876238732394001</v>
      </c>
      <c r="O148" s="40"/>
      <c r="P148" s="5"/>
      <c r="Q148" s="42"/>
    </row>
    <row r="149" spans="1:17" ht="14" customHeight="1">
      <c r="A149" s="40" t="s">
        <v>576</v>
      </c>
      <c r="B149" s="5" t="s">
        <v>568</v>
      </c>
      <c r="C149" s="42" t="s">
        <v>1013</v>
      </c>
      <c r="D149" s="8" t="s">
        <v>592</v>
      </c>
      <c r="E149" s="8" t="s">
        <v>445</v>
      </c>
      <c r="F149" s="8">
        <v>134</v>
      </c>
      <c r="G149" s="8">
        <v>-7.0864783600945502E-2</v>
      </c>
      <c r="H149" s="8">
        <v>3.9716337455910598E-2</v>
      </c>
      <c r="I149" s="8">
        <f t="shared" ref="I149:I155" si="14">G149-1.96*H149</f>
        <v>-0.14870880501453027</v>
      </c>
      <c r="J149" s="8">
        <f t="shared" ref="J149:J155" si="15">G149+1.96*H149</f>
        <v>6.9792378126392746E-3</v>
      </c>
      <c r="K149" s="8">
        <f t="shared" ref="K149:K155" si="16">EXP(G149)</f>
        <v>0.93158784956606577</v>
      </c>
      <c r="L149" s="8">
        <f t="shared" ref="L149:M155" si="17">EXP(I149)</f>
        <v>0.86182003603656787</v>
      </c>
      <c r="M149" s="8">
        <f t="shared" si="17"/>
        <v>1.0070036494513606</v>
      </c>
      <c r="N149" s="8">
        <v>7.4379335694368096E-2</v>
      </c>
      <c r="O149" s="40">
        <v>116.556538671501</v>
      </c>
      <c r="P149" s="5">
        <v>131</v>
      </c>
      <c r="Q149" s="42">
        <v>0.81213920639630199</v>
      </c>
    </row>
    <row r="150" spans="1:17" ht="14" customHeight="1">
      <c r="A150" s="40" t="s">
        <v>576</v>
      </c>
      <c r="B150" s="5" t="s">
        <v>568</v>
      </c>
      <c r="C150" s="42" t="s">
        <v>1013</v>
      </c>
      <c r="E150" s="8" t="s">
        <v>23</v>
      </c>
      <c r="F150" s="8">
        <v>134</v>
      </c>
      <c r="G150" s="8">
        <v>-0.37483112380682998</v>
      </c>
      <c r="H150" s="8">
        <v>0.18782828686547101</v>
      </c>
      <c r="I150" s="8">
        <f t="shared" si="14"/>
        <v>-0.74297456606315315</v>
      </c>
      <c r="J150" s="8">
        <f t="shared" si="15"/>
        <v>-6.6876815505068077E-3</v>
      </c>
      <c r="K150" s="8">
        <f t="shared" si="16"/>
        <v>0.68740535538899217</v>
      </c>
      <c r="L150" s="8">
        <f t="shared" si="17"/>
        <v>0.47569681733063873</v>
      </c>
      <c r="M150" s="8">
        <f t="shared" si="17"/>
        <v>0.9933346312238025</v>
      </c>
      <c r="N150" s="8">
        <v>4.5976902732351499E-2</v>
      </c>
      <c r="O150" s="40"/>
      <c r="P150" s="5"/>
      <c r="Q150" s="42"/>
    </row>
    <row r="151" spans="1:17" ht="14" customHeight="1">
      <c r="A151" s="40" t="s">
        <v>576</v>
      </c>
      <c r="B151" s="5" t="s">
        <v>568</v>
      </c>
      <c r="C151" s="42" t="s">
        <v>1013</v>
      </c>
      <c r="E151" s="8" t="s">
        <v>10</v>
      </c>
      <c r="F151" s="8">
        <v>134</v>
      </c>
      <c r="G151" s="8">
        <v>3.9164757272744004E-3</v>
      </c>
      <c r="H151" s="8">
        <v>2.3253842745761099E-3</v>
      </c>
      <c r="I151" s="8">
        <f t="shared" si="14"/>
        <v>-6.4127745089477464E-4</v>
      </c>
      <c r="J151" s="8">
        <f t="shared" si="15"/>
        <v>8.4742289054435746E-3</v>
      </c>
      <c r="K151" s="8">
        <f t="shared" si="16"/>
        <v>1.0039241551404745</v>
      </c>
      <c r="L151" s="8">
        <f t="shared" si="17"/>
        <v>0.99935892812354399</v>
      </c>
      <c r="M151" s="8">
        <f t="shared" si="17"/>
        <v>1.0085102368244616</v>
      </c>
      <c r="N151" s="8">
        <v>9.2137745093907097E-2</v>
      </c>
      <c r="O151" s="40"/>
      <c r="P151" s="5"/>
      <c r="Q151" s="42"/>
    </row>
    <row r="152" spans="1:17" ht="14" customHeight="1">
      <c r="A152" s="40" t="s">
        <v>576</v>
      </c>
      <c r="B152" s="5" t="s">
        <v>568</v>
      </c>
      <c r="C152" s="42" t="s">
        <v>1013</v>
      </c>
      <c r="D152" s="8" t="s">
        <v>586</v>
      </c>
      <c r="E152" s="74" t="s">
        <v>445</v>
      </c>
      <c r="F152" s="8">
        <v>134</v>
      </c>
      <c r="G152" s="8">
        <v>-3.7464435688910502E-2</v>
      </c>
      <c r="H152" s="8">
        <v>3.1267389867357803E-2</v>
      </c>
      <c r="I152" s="8">
        <f t="shared" si="14"/>
        <v>-9.8748519828931791E-2</v>
      </c>
      <c r="J152" s="8">
        <f t="shared" si="15"/>
        <v>2.3819648451110793E-2</v>
      </c>
      <c r="K152" s="8">
        <f t="shared" si="16"/>
        <v>0.96322867367587439</v>
      </c>
      <c r="L152" s="8">
        <f t="shared" si="17"/>
        <v>0.90597051299772235</v>
      </c>
      <c r="M152" s="8">
        <f t="shared" si="17"/>
        <v>1.0241056022026587</v>
      </c>
      <c r="N152" s="8">
        <v>0.23084104316562501</v>
      </c>
      <c r="O152" s="40">
        <v>119.393160340607</v>
      </c>
      <c r="P152" s="5">
        <v>132</v>
      </c>
      <c r="Q152" s="42">
        <v>0.77657936236874103</v>
      </c>
    </row>
    <row r="153" spans="1:17" ht="14" customHeight="1">
      <c r="A153" s="40" t="s">
        <v>576</v>
      </c>
      <c r="B153" s="5" t="s">
        <v>568</v>
      </c>
      <c r="C153" s="42" t="s">
        <v>1013</v>
      </c>
      <c r="E153" s="74" t="s">
        <v>23</v>
      </c>
      <c r="F153" s="8">
        <v>134</v>
      </c>
      <c r="G153" s="8">
        <v>-0.13044509009857699</v>
      </c>
      <c r="H153" s="8">
        <v>0.22064827734668099</v>
      </c>
      <c r="I153" s="8">
        <f t="shared" si="14"/>
        <v>-0.5629157136980717</v>
      </c>
      <c r="J153" s="8">
        <f t="shared" si="15"/>
        <v>0.30202553350091776</v>
      </c>
      <c r="K153" s="8">
        <f t="shared" si="16"/>
        <v>0.87770468630338372</v>
      </c>
      <c r="L153" s="8">
        <f t="shared" si="17"/>
        <v>0.56954600743326422</v>
      </c>
      <c r="M153" s="8">
        <f t="shared" si="17"/>
        <v>1.3525957627737173</v>
      </c>
      <c r="N153" s="8">
        <v>0.554393015971964</v>
      </c>
      <c r="O153" s="40"/>
      <c r="P153" s="5"/>
      <c r="Q153" s="42"/>
    </row>
    <row r="154" spans="1:17" ht="14" customHeight="1">
      <c r="A154" s="40" t="s">
        <v>576</v>
      </c>
      <c r="B154" s="5" t="s">
        <v>568</v>
      </c>
      <c r="C154" s="42" t="s">
        <v>1013</v>
      </c>
      <c r="D154" s="40" t="s">
        <v>587</v>
      </c>
      <c r="E154" s="45" t="s">
        <v>445</v>
      </c>
      <c r="F154" s="5">
        <v>134</v>
      </c>
      <c r="G154" s="5">
        <v>-1.47598221350933E-2</v>
      </c>
      <c r="H154" s="5">
        <v>2.16263466783965E-2</v>
      </c>
      <c r="I154" s="5">
        <f t="shared" si="14"/>
        <v>-5.7147461624750442E-2</v>
      </c>
      <c r="J154" s="5">
        <f t="shared" si="15"/>
        <v>2.7627817354563839E-2</v>
      </c>
      <c r="K154" s="5">
        <f t="shared" si="16"/>
        <v>0.98534857010097698</v>
      </c>
      <c r="L154" s="5">
        <f t="shared" si="17"/>
        <v>0.94445478825988649</v>
      </c>
      <c r="M154" s="5">
        <f t="shared" si="17"/>
        <v>1.0280130046128511</v>
      </c>
      <c r="N154" s="42">
        <v>0.49492750395852098</v>
      </c>
      <c r="O154" s="40"/>
      <c r="P154" s="5"/>
      <c r="Q154" s="42"/>
    </row>
    <row r="155" spans="1:17" ht="14" customHeight="1" thickBot="1">
      <c r="A155" s="52" t="s">
        <v>576</v>
      </c>
      <c r="B155" s="7" t="s">
        <v>568</v>
      </c>
      <c r="C155" s="53" t="s">
        <v>1013</v>
      </c>
      <c r="D155" s="52"/>
      <c r="E155" s="82" t="s">
        <v>23</v>
      </c>
      <c r="F155" s="7">
        <v>134</v>
      </c>
      <c r="G155" s="7">
        <v>-0.193415088596953</v>
      </c>
      <c r="H155" s="7">
        <v>0.15387335520850701</v>
      </c>
      <c r="I155" s="7">
        <f t="shared" si="14"/>
        <v>-0.49500686480562672</v>
      </c>
      <c r="J155" s="7">
        <f t="shared" si="15"/>
        <v>0.10817668761172072</v>
      </c>
      <c r="K155" s="7">
        <f t="shared" si="16"/>
        <v>0.82413981209194465</v>
      </c>
      <c r="L155" s="7">
        <f t="shared" si="17"/>
        <v>0.60956672272487811</v>
      </c>
      <c r="M155" s="7">
        <f t="shared" si="17"/>
        <v>1.1142446012124236</v>
      </c>
      <c r="N155" s="53">
        <v>0.20876238732394001</v>
      </c>
      <c r="O155" s="89" t="s">
        <v>5</v>
      </c>
      <c r="P155" s="86" t="s">
        <v>954</v>
      </c>
      <c r="Q155" s="53">
        <v>0.21419315421031199</v>
      </c>
    </row>
    <row r="157" spans="1:17" ht="14" customHeight="1" thickBot="1">
      <c r="A157" s="5"/>
      <c r="B157" s="5"/>
      <c r="C157" s="5"/>
      <c r="I157" s="5"/>
      <c r="O157" s="67"/>
    </row>
    <row r="158" spans="1:17" s="81" customFormat="1" ht="14" customHeight="1">
      <c r="A158" s="257" t="s">
        <v>953</v>
      </c>
      <c r="B158" s="253" t="s">
        <v>952</v>
      </c>
      <c r="C158" s="255" t="s">
        <v>595</v>
      </c>
      <c r="D158" s="257" t="s">
        <v>913</v>
      </c>
      <c r="E158" s="253" t="s">
        <v>903</v>
      </c>
      <c r="F158" s="253" t="s">
        <v>871</v>
      </c>
      <c r="G158" s="253" t="s">
        <v>822</v>
      </c>
      <c r="H158" s="253" t="s">
        <v>596</v>
      </c>
      <c r="I158" s="253" t="s">
        <v>904</v>
      </c>
      <c r="J158" s="253"/>
      <c r="K158" s="253" t="s">
        <v>907</v>
      </c>
      <c r="L158" s="253" t="s">
        <v>908</v>
      </c>
      <c r="M158" s="253"/>
      <c r="N158" s="255" t="s">
        <v>597</v>
      </c>
      <c r="O158" s="257" t="s">
        <v>909</v>
      </c>
      <c r="P158" s="253"/>
      <c r="Q158" s="255"/>
    </row>
    <row r="159" spans="1:17" s="81" customFormat="1" ht="14" customHeight="1" thickBot="1">
      <c r="A159" s="258"/>
      <c r="B159" s="254"/>
      <c r="C159" s="256"/>
      <c r="D159" s="258"/>
      <c r="E159" s="254"/>
      <c r="F159" s="254"/>
      <c r="G159" s="254"/>
      <c r="H159" s="254"/>
      <c r="I159" s="194" t="s">
        <v>906</v>
      </c>
      <c r="J159" s="194" t="s">
        <v>905</v>
      </c>
      <c r="K159" s="254"/>
      <c r="L159" s="194" t="s">
        <v>906</v>
      </c>
      <c r="M159" s="194" t="s">
        <v>905</v>
      </c>
      <c r="N159" s="256"/>
      <c r="O159" s="195" t="s">
        <v>910</v>
      </c>
      <c r="P159" s="194" t="s">
        <v>876</v>
      </c>
      <c r="Q159" s="193" t="s">
        <v>877</v>
      </c>
    </row>
    <row r="160" spans="1:17" ht="14" customHeight="1">
      <c r="A160" s="50"/>
      <c r="B160" s="6"/>
      <c r="C160" s="51"/>
      <c r="D160" s="50"/>
      <c r="E160" s="6"/>
      <c r="F160" s="6"/>
      <c r="G160" s="6"/>
      <c r="H160" s="6"/>
      <c r="I160" s="6"/>
      <c r="J160" s="6"/>
      <c r="K160" s="6"/>
      <c r="L160" s="6"/>
      <c r="M160" s="6"/>
      <c r="N160" s="51"/>
      <c r="O160" s="50"/>
      <c r="P160" s="6"/>
      <c r="Q160" s="51"/>
    </row>
    <row r="161" spans="1:18" ht="14" customHeight="1">
      <c r="A161" s="40" t="s">
        <v>569</v>
      </c>
      <c r="B161" s="5" t="s">
        <v>568</v>
      </c>
      <c r="C161" s="42" t="s">
        <v>1003</v>
      </c>
      <c r="D161" s="40" t="s">
        <v>2</v>
      </c>
      <c r="E161" s="5" t="s">
        <v>955</v>
      </c>
      <c r="F161" s="5">
        <v>71</v>
      </c>
      <c r="G161" s="5">
        <v>-0.70025710127908403</v>
      </c>
      <c r="H161" s="5">
        <v>0.32824951653256501</v>
      </c>
      <c r="I161" s="5">
        <f>G161-1.96*H161</f>
        <v>-1.3436261536829113</v>
      </c>
      <c r="J161" s="5">
        <f>G161+1.96*H161</f>
        <v>-5.6888048875256669E-2</v>
      </c>
      <c r="K161" s="5">
        <f>EXP(G161)</f>
        <v>0.49645764748563337</v>
      </c>
      <c r="L161" s="5">
        <f>EXP(I161)</f>
        <v>0.26089789536903096</v>
      </c>
      <c r="M161" s="5">
        <f>EXP(J161)</f>
        <v>0.94469982365456007</v>
      </c>
      <c r="N161" s="42">
        <v>3.2899522917780498E-2</v>
      </c>
      <c r="O161" s="40">
        <v>59.138583507290797</v>
      </c>
      <c r="P161" s="5">
        <v>67</v>
      </c>
      <c r="Q161" s="42">
        <v>0.74197641654862401</v>
      </c>
    </row>
    <row r="162" spans="1:18" ht="14" customHeight="1">
      <c r="A162" s="40" t="s">
        <v>569</v>
      </c>
      <c r="B162" s="5" t="s">
        <v>568</v>
      </c>
      <c r="C162" s="42" t="s">
        <v>1003</v>
      </c>
      <c r="D162" s="40"/>
      <c r="E162" s="5" t="s">
        <v>956</v>
      </c>
      <c r="F162" s="5">
        <v>71</v>
      </c>
      <c r="G162" s="5">
        <v>0.28712906165185897</v>
      </c>
      <c r="H162" s="5">
        <v>0.240497574363841</v>
      </c>
      <c r="I162" s="5">
        <f t="shared" ref="I162:I225" si="18">G162-1.96*H162</f>
        <v>-0.18424618410126936</v>
      </c>
      <c r="J162" s="5">
        <f t="shared" ref="J162:J225" si="19">G162+1.96*H162</f>
        <v>0.75850430740498731</v>
      </c>
      <c r="K162" s="5">
        <f t="shared" ref="K162:K225" si="20">EXP(G162)</f>
        <v>1.3325961894431564</v>
      </c>
      <c r="L162" s="5">
        <f t="shared" ref="L162:M225" si="21">EXP(I162)</f>
        <v>0.83173101966682927</v>
      </c>
      <c r="M162" s="5">
        <f t="shared" si="21"/>
        <v>2.1350804071606793</v>
      </c>
      <c r="N162" s="42">
        <v>0.232518701845878</v>
      </c>
      <c r="O162" s="40"/>
      <c r="P162" s="5"/>
      <c r="Q162" s="42"/>
    </row>
    <row r="163" spans="1:18" ht="14" customHeight="1">
      <c r="A163" s="40" t="s">
        <v>569</v>
      </c>
      <c r="B163" s="5" t="s">
        <v>568</v>
      </c>
      <c r="C163" s="42" t="s">
        <v>1003</v>
      </c>
      <c r="D163" s="40"/>
      <c r="E163" s="5" t="s">
        <v>957</v>
      </c>
      <c r="F163" s="5">
        <v>71</v>
      </c>
      <c r="G163" s="5">
        <v>0.105388550273084</v>
      </c>
      <c r="H163" s="5">
        <v>0.111554563277989</v>
      </c>
      <c r="I163" s="5">
        <f t="shared" si="18"/>
        <v>-0.11325839375177443</v>
      </c>
      <c r="J163" s="5">
        <f t="shared" si="19"/>
        <v>0.32403549429794243</v>
      </c>
      <c r="K163" s="5">
        <f t="shared" si="20"/>
        <v>1.1111422611202568</v>
      </c>
      <c r="L163" s="5">
        <f t="shared" si="21"/>
        <v>0.89291990538012322</v>
      </c>
      <c r="M163" s="5">
        <f t="shared" si="21"/>
        <v>1.3826963840859188</v>
      </c>
      <c r="N163" s="42">
        <v>0.34479853278336098</v>
      </c>
      <c r="O163" s="40"/>
      <c r="P163" s="5"/>
      <c r="Q163" s="42"/>
    </row>
    <row r="164" spans="1:18" ht="14" customHeight="1">
      <c r="A164" s="40" t="s">
        <v>569</v>
      </c>
      <c r="B164" s="5" t="s">
        <v>568</v>
      </c>
      <c r="C164" s="42" t="s">
        <v>1003</v>
      </c>
      <c r="D164" s="40"/>
      <c r="E164" s="5" t="s">
        <v>23</v>
      </c>
      <c r="F164" s="5">
        <v>71</v>
      </c>
      <c r="G164" s="5">
        <v>1.01015676134773</v>
      </c>
      <c r="H164" s="5">
        <v>0.39059303257822198</v>
      </c>
      <c r="I164" s="5">
        <f t="shared" si="18"/>
        <v>0.24459441749441502</v>
      </c>
      <c r="J164" s="5">
        <f t="shared" si="19"/>
        <v>1.775719105201045</v>
      </c>
      <c r="K164" s="5">
        <f t="shared" si="20"/>
        <v>2.7460314528694871</v>
      </c>
      <c r="L164" s="5">
        <f t="shared" si="21"/>
        <v>1.2771032374198275</v>
      </c>
      <c r="M164" s="5">
        <f t="shared" si="21"/>
        <v>5.9045255850914602</v>
      </c>
      <c r="N164" s="42">
        <v>9.7036956879112696E-3</v>
      </c>
      <c r="O164" s="40"/>
      <c r="P164" s="5"/>
      <c r="Q164" s="42"/>
    </row>
    <row r="165" spans="1:18" ht="14" customHeight="1">
      <c r="A165" s="40" t="s">
        <v>569</v>
      </c>
      <c r="B165" s="5" t="s">
        <v>568</v>
      </c>
      <c r="C165" s="42" t="s">
        <v>1003</v>
      </c>
      <c r="D165" s="40" t="s">
        <v>592</v>
      </c>
      <c r="E165" s="5" t="s">
        <v>955</v>
      </c>
      <c r="F165" s="5">
        <v>71</v>
      </c>
      <c r="G165" s="5">
        <v>-0.83174951172480505</v>
      </c>
      <c r="H165" s="5">
        <v>0.34740201482445598</v>
      </c>
      <c r="I165" s="5">
        <f t="shared" si="18"/>
        <v>-1.5126574607807388</v>
      </c>
      <c r="J165" s="5">
        <f t="shared" si="19"/>
        <v>-0.15084156266887128</v>
      </c>
      <c r="K165" s="5">
        <f t="shared" si="20"/>
        <v>0.43528707992145294</v>
      </c>
      <c r="L165" s="5">
        <f t="shared" si="21"/>
        <v>0.22032369771029217</v>
      </c>
      <c r="M165" s="5">
        <f t="shared" si="21"/>
        <v>0.85998394142644341</v>
      </c>
      <c r="N165" s="42">
        <v>1.6656714660718001E-2</v>
      </c>
      <c r="O165" s="40">
        <v>57.802439784562601</v>
      </c>
      <c r="P165" s="5">
        <v>66</v>
      </c>
      <c r="Q165" s="42">
        <v>0.75386423740351305</v>
      </c>
    </row>
    <row r="166" spans="1:18" ht="14" customHeight="1">
      <c r="A166" s="40" t="s">
        <v>569</v>
      </c>
      <c r="B166" s="5" t="s">
        <v>568</v>
      </c>
      <c r="C166" s="42" t="s">
        <v>1003</v>
      </c>
      <c r="D166" s="40"/>
      <c r="E166" s="5" t="s">
        <v>956</v>
      </c>
      <c r="F166" s="5">
        <v>71</v>
      </c>
      <c r="G166" s="5">
        <v>0.33153928819460299</v>
      </c>
      <c r="H166" s="5">
        <v>0.24354706557578401</v>
      </c>
      <c r="I166" s="5">
        <f t="shared" si="18"/>
        <v>-0.14581296033393365</v>
      </c>
      <c r="J166" s="5">
        <f t="shared" si="19"/>
        <v>0.80889153672313963</v>
      </c>
      <c r="K166" s="5">
        <f t="shared" si="20"/>
        <v>1.3931108780144499</v>
      </c>
      <c r="L166" s="5">
        <f t="shared" si="21"/>
        <v>0.86431935006959348</v>
      </c>
      <c r="M166" s="5">
        <f t="shared" si="21"/>
        <v>2.2454176437053328</v>
      </c>
      <c r="N166" s="42">
        <v>0.173420630893799</v>
      </c>
      <c r="O166" s="40"/>
      <c r="P166" s="5"/>
      <c r="Q166" s="42"/>
    </row>
    <row r="167" spans="1:18" ht="14" customHeight="1">
      <c r="A167" s="40" t="s">
        <v>569</v>
      </c>
      <c r="B167" s="5" t="s">
        <v>568</v>
      </c>
      <c r="C167" s="42" t="s">
        <v>1003</v>
      </c>
      <c r="D167" s="40"/>
      <c r="E167" s="5" t="s">
        <v>957</v>
      </c>
      <c r="F167" s="5">
        <v>71</v>
      </c>
      <c r="G167" s="5">
        <v>9.3074592523824801E-2</v>
      </c>
      <c r="H167" s="5">
        <v>0.1120620656151</v>
      </c>
      <c r="I167" s="5">
        <f t="shared" si="18"/>
        <v>-0.12656705608177118</v>
      </c>
      <c r="J167" s="5">
        <f t="shared" si="19"/>
        <v>0.31271624112942076</v>
      </c>
      <c r="K167" s="5">
        <f t="shared" si="20"/>
        <v>1.0975436007619557</v>
      </c>
      <c r="L167" s="5">
        <f t="shared" si="21"/>
        <v>0.88111506343875257</v>
      </c>
      <c r="M167" s="5">
        <f t="shared" si="21"/>
        <v>1.3671335397130602</v>
      </c>
      <c r="N167" s="42">
        <v>0.406220608998629</v>
      </c>
      <c r="O167" s="40"/>
      <c r="P167" s="5"/>
      <c r="Q167" s="42"/>
    </row>
    <row r="168" spans="1:18" ht="14" customHeight="1">
      <c r="A168" s="40" t="s">
        <v>569</v>
      </c>
      <c r="B168" s="5" t="s">
        <v>568</v>
      </c>
      <c r="C168" s="42" t="s">
        <v>1003</v>
      </c>
      <c r="D168" s="40"/>
      <c r="E168" s="5" t="s">
        <v>23</v>
      </c>
      <c r="F168" s="5">
        <v>71</v>
      </c>
      <c r="G168" s="5">
        <v>0.98201966704402999</v>
      </c>
      <c r="H168" s="5">
        <v>0.39135078924154398</v>
      </c>
      <c r="I168" s="5">
        <f t="shared" si="18"/>
        <v>0.21497212013060374</v>
      </c>
      <c r="J168" s="5">
        <f t="shared" si="19"/>
        <v>1.7490672139574563</v>
      </c>
      <c r="K168" s="5">
        <f t="shared" si="20"/>
        <v>2.6698429942835324</v>
      </c>
      <c r="L168" s="5">
        <f t="shared" si="21"/>
        <v>1.239827330260165</v>
      </c>
      <c r="M168" s="5">
        <f t="shared" si="21"/>
        <v>5.749237365681485</v>
      </c>
      <c r="N168" s="42">
        <v>1.20967956721865E-2</v>
      </c>
      <c r="O168" s="40"/>
      <c r="P168" s="5"/>
      <c r="Q168" s="42"/>
    </row>
    <row r="169" spans="1:18" ht="14" customHeight="1">
      <c r="A169" s="40" t="s">
        <v>569</v>
      </c>
      <c r="B169" s="5" t="s">
        <v>568</v>
      </c>
      <c r="C169" s="42" t="s">
        <v>1003</v>
      </c>
      <c r="D169" s="40"/>
      <c r="E169" s="5" t="s">
        <v>10</v>
      </c>
      <c r="F169" s="5">
        <v>71</v>
      </c>
      <c r="G169" s="5">
        <v>6.1287642298357902E-3</v>
      </c>
      <c r="H169" s="5">
        <v>5.3020806165701602E-3</v>
      </c>
      <c r="I169" s="5">
        <f t="shared" si="18"/>
        <v>-4.2633137786417244E-3</v>
      </c>
      <c r="J169" s="5">
        <f t="shared" si="19"/>
        <v>1.6520842238313304E-2</v>
      </c>
      <c r="K169" s="5">
        <f t="shared" si="20"/>
        <v>1.0061475835320399</v>
      </c>
      <c r="L169" s="5">
        <f t="shared" si="21"/>
        <v>0.99574576124241121</v>
      </c>
      <c r="M169" s="5">
        <f t="shared" si="21"/>
        <v>1.016658065994934</v>
      </c>
      <c r="N169" s="42">
        <v>0.24771517704118601</v>
      </c>
      <c r="O169" s="40"/>
      <c r="P169" s="5"/>
      <c r="Q169" s="42"/>
    </row>
    <row r="170" spans="1:18" ht="14" customHeight="1">
      <c r="A170" s="40" t="s">
        <v>569</v>
      </c>
      <c r="B170" s="5" t="s">
        <v>568</v>
      </c>
      <c r="C170" s="42" t="s">
        <v>1003</v>
      </c>
      <c r="D170" s="40" t="s">
        <v>586</v>
      </c>
      <c r="E170" s="5" t="s">
        <v>955</v>
      </c>
      <c r="F170" s="5">
        <v>71</v>
      </c>
      <c r="G170" s="5">
        <v>-0.60720264175237904</v>
      </c>
      <c r="H170" s="5">
        <v>0.30284363355574401</v>
      </c>
      <c r="I170" s="5">
        <f t="shared" si="18"/>
        <v>-1.2007761635216374</v>
      </c>
      <c r="J170" s="5">
        <f t="shared" si="19"/>
        <v>-1.3629119983120774E-2</v>
      </c>
      <c r="K170" s="5">
        <f t="shared" si="20"/>
        <v>0.54487294401134978</v>
      </c>
      <c r="L170" s="5">
        <f t="shared" si="21"/>
        <v>0.30096052665270606</v>
      </c>
      <c r="M170" s="5">
        <f t="shared" si="21"/>
        <v>0.98646333596494606</v>
      </c>
      <c r="N170" s="42">
        <v>4.4962638793877498E-2</v>
      </c>
      <c r="O170" s="40">
        <v>59.138583507290797</v>
      </c>
      <c r="P170" s="5">
        <v>67</v>
      </c>
      <c r="Q170" s="42">
        <v>0.74197641654862401</v>
      </c>
    </row>
    <row r="171" spans="1:18" ht="14" customHeight="1">
      <c r="A171" s="40" t="s">
        <v>569</v>
      </c>
      <c r="B171" s="5" t="s">
        <v>568</v>
      </c>
      <c r="C171" s="42" t="s">
        <v>1003</v>
      </c>
      <c r="D171" s="40"/>
      <c r="E171" s="5" t="s">
        <v>956</v>
      </c>
      <c r="F171" s="5">
        <v>71</v>
      </c>
      <c r="G171" s="5">
        <v>-8.0091262548728104E-3</v>
      </c>
      <c r="H171" s="5">
        <v>0.22261529872117999</v>
      </c>
      <c r="I171" s="5">
        <f t="shared" si="18"/>
        <v>-0.44433511174838558</v>
      </c>
      <c r="J171" s="5">
        <f t="shared" si="19"/>
        <v>0.42831685923863994</v>
      </c>
      <c r="K171" s="5">
        <f t="shared" si="20"/>
        <v>0.99202286134227613</v>
      </c>
      <c r="L171" s="5">
        <f t="shared" si="21"/>
        <v>0.64125049424284064</v>
      </c>
      <c r="M171" s="5">
        <f t="shared" si="21"/>
        <v>1.5346722790252323</v>
      </c>
      <c r="N171" s="42">
        <v>0.97130035580894603</v>
      </c>
      <c r="O171" s="40"/>
      <c r="P171" s="5"/>
      <c r="Q171" s="42"/>
    </row>
    <row r="172" spans="1:18" ht="14" customHeight="1">
      <c r="A172" s="40" t="s">
        <v>569</v>
      </c>
      <c r="B172" s="5" t="s">
        <v>568</v>
      </c>
      <c r="C172" s="42" t="s">
        <v>1003</v>
      </c>
      <c r="D172" s="40"/>
      <c r="E172" s="5" t="s">
        <v>957</v>
      </c>
      <c r="F172" s="5">
        <v>71</v>
      </c>
      <c r="G172" s="5">
        <v>0.16512058575739799</v>
      </c>
      <c r="H172" s="5">
        <v>0.118057054409198</v>
      </c>
      <c r="I172" s="5">
        <f t="shared" si="18"/>
        <v>-6.62712408846301E-2</v>
      </c>
      <c r="J172" s="5">
        <f t="shared" si="19"/>
        <v>0.39651241239942608</v>
      </c>
      <c r="K172" s="5">
        <f t="shared" si="20"/>
        <v>1.1795353452989585</v>
      </c>
      <c r="L172" s="5">
        <f t="shared" si="21"/>
        <v>0.93587698176107648</v>
      </c>
      <c r="M172" s="5">
        <f t="shared" si="21"/>
        <v>1.4866308905166814</v>
      </c>
      <c r="N172" s="42">
        <v>0.16191774467344799</v>
      </c>
      <c r="O172" s="40"/>
      <c r="P172" s="5"/>
      <c r="Q172" s="42"/>
    </row>
    <row r="173" spans="1:18" ht="14" customHeight="1">
      <c r="A173" s="40" t="s">
        <v>569</v>
      </c>
      <c r="B173" s="5" t="s">
        <v>568</v>
      </c>
      <c r="C173" s="42" t="s">
        <v>1003</v>
      </c>
      <c r="D173" s="40"/>
      <c r="E173" s="5" t="s">
        <v>23</v>
      </c>
      <c r="F173" s="5">
        <v>71</v>
      </c>
      <c r="G173" s="5">
        <v>1.1966289993474599</v>
      </c>
      <c r="H173" s="5">
        <v>0.56982980049848098</v>
      </c>
      <c r="I173" s="5">
        <f t="shared" si="18"/>
        <v>7.9762590370437314E-2</v>
      </c>
      <c r="J173" s="5">
        <f t="shared" si="19"/>
        <v>2.3134954083244823</v>
      </c>
      <c r="K173" s="5">
        <f t="shared" si="20"/>
        <v>3.3089436495598354</v>
      </c>
      <c r="L173" s="5">
        <f t="shared" si="21"/>
        <v>1.0830299154199303</v>
      </c>
      <c r="M173" s="5">
        <f t="shared" si="21"/>
        <v>10.109700498639496</v>
      </c>
      <c r="N173" s="42">
        <v>3.57309378461853E-2</v>
      </c>
      <c r="O173" s="40"/>
      <c r="P173" s="5"/>
      <c r="Q173" s="42"/>
    </row>
    <row r="174" spans="1:18" ht="14" customHeight="1">
      <c r="A174" s="40" t="s">
        <v>569</v>
      </c>
      <c r="B174" s="5" t="s">
        <v>568</v>
      </c>
      <c r="C174" s="42" t="s">
        <v>1003</v>
      </c>
      <c r="D174" s="40" t="s">
        <v>587</v>
      </c>
      <c r="E174" s="5" t="s">
        <v>955</v>
      </c>
      <c r="F174" s="5">
        <v>71</v>
      </c>
      <c r="G174" s="5">
        <v>-0.70025710127908403</v>
      </c>
      <c r="H174" s="5">
        <v>0.32824951653256501</v>
      </c>
      <c r="I174" s="5">
        <f t="shared" si="18"/>
        <v>-1.3436261536829113</v>
      </c>
      <c r="J174" s="5">
        <f t="shared" si="19"/>
        <v>-5.6888048875256669E-2</v>
      </c>
      <c r="K174" s="5">
        <f t="shared" si="20"/>
        <v>0.49645764748563337</v>
      </c>
      <c r="L174" s="5">
        <f t="shared" si="21"/>
        <v>0.26089789536903096</v>
      </c>
      <c r="M174" s="5">
        <f t="shared" si="21"/>
        <v>0.94469982365456007</v>
      </c>
      <c r="N174" s="42">
        <v>3.2899522917780498E-2</v>
      </c>
      <c r="O174" s="92" t="s">
        <v>5</v>
      </c>
      <c r="P174" s="91" t="s">
        <v>954</v>
      </c>
      <c r="Q174" s="42">
        <v>0.25803779902378599</v>
      </c>
    </row>
    <row r="175" spans="1:18" ht="14" customHeight="1">
      <c r="A175" s="40" t="s">
        <v>569</v>
      </c>
      <c r="B175" s="5" t="s">
        <v>568</v>
      </c>
      <c r="C175" s="42" t="s">
        <v>1003</v>
      </c>
      <c r="D175" s="40"/>
      <c r="E175" s="5" t="s">
        <v>956</v>
      </c>
      <c r="F175" s="5">
        <v>71</v>
      </c>
      <c r="G175" s="5">
        <v>0.28712906165185897</v>
      </c>
      <c r="H175" s="5">
        <v>0.240497574363841</v>
      </c>
      <c r="I175" s="5">
        <f t="shared" si="18"/>
        <v>-0.18424618410126936</v>
      </c>
      <c r="J175" s="5">
        <f t="shared" si="19"/>
        <v>0.75850430740498731</v>
      </c>
      <c r="K175" s="5">
        <f t="shared" si="20"/>
        <v>1.3325961894431564</v>
      </c>
      <c r="L175" s="5">
        <f t="shared" si="21"/>
        <v>0.83173101966682927</v>
      </c>
      <c r="M175" s="5">
        <f t="shared" si="21"/>
        <v>2.1350804071606793</v>
      </c>
      <c r="N175" s="42">
        <v>0.232518701845878</v>
      </c>
      <c r="O175" s="40"/>
      <c r="P175" s="5"/>
      <c r="Q175" s="42"/>
      <c r="R175" s="5"/>
    </row>
    <row r="176" spans="1:18" ht="14" customHeight="1">
      <c r="A176" s="40" t="s">
        <v>569</v>
      </c>
      <c r="B176" s="5" t="s">
        <v>568</v>
      </c>
      <c r="C176" s="42" t="s">
        <v>1003</v>
      </c>
      <c r="D176" s="40"/>
      <c r="E176" s="5" t="s">
        <v>957</v>
      </c>
      <c r="F176" s="5">
        <v>71</v>
      </c>
      <c r="G176" s="5">
        <v>0.105388550273084</v>
      </c>
      <c r="H176" s="5">
        <v>0.111554563277989</v>
      </c>
      <c r="I176" s="5">
        <f t="shared" si="18"/>
        <v>-0.11325839375177443</v>
      </c>
      <c r="J176" s="5">
        <f t="shared" si="19"/>
        <v>0.32403549429794243</v>
      </c>
      <c r="K176" s="5">
        <f t="shared" si="20"/>
        <v>1.1111422611202568</v>
      </c>
      <c r="L176" s="5">
        <f t="shared" si="21"/>
        <v>0.89291990538012322</v>
      </c>
      <c r="M176" s="5">
        <f t="shared" si="21"/>
        <v>1.3826963840859188</v>
      </c>
      <c r="N176" s="42">
        <v>0.34479853278336098</v>
      </c>
      <c r="O176" s="40"/>
      <c r="P176" s="5"/>
      <c r="Q176" s="42"/>
    </row>
    <row r="177" spans="1:18" ht="14" customHeight="1" thickBot="1">
      <c r="A177" s="52" t="s">
        <v>569</v>
      </c>
      <c r="B177" s="7" t="s">
        <v>568</v>
      </c>
      <c r="C177" s="53" t="s">
        <v>1003</v>
      </c>
      <c r="D177" s="52"/>
      <c r="E177" s="7" t="s">
        <v>23</v>
      </c>
      <c r="F177" s="7">
        <v>71</v>
      </c>
      <c r="G177" s="7">
        <v>1.01015676134773</v>
      </c>
      <c r="H177" s="7">
        <v>0.39059303257822198</v>
      </c>
      <c r="I177" s="7">
        <f t="shared" si="18"/>
        <v>0.24459441749441502</v>
      </c>
      <c r="J177" s="7">
        <f t="shared" si="19"/>
        <v>1.775719105201045</v>
      </c>
      <c r="K177" s="7">
        <f t="shared" si="20"/>
        <v>2.7460314528694871</v>
      </c>
      <c r="L177" s="7">
        <f t="shared" si="21"/>
        <v>1.2771032374198275</v>
      </c>
      <c r="M177" s="7">
        <f t="shared" si="21"/>
        <v>5.9045255850914602</v>
      </c>
      <c r="N177" s="53">
        <v>9.7036956879112696E-3</v>
      </c>
      <c r="O177" s="52"/>
      <c r="P177" s="7"/>
      <c r="Q177" s="53"/>
    </row>
    <row r="178" spans="1:18" ht="14" customHeight="1">
      <c r="A178" s="40" t="s">
        <v>570</v>
      </c>
      <c r="B178" s="5" t="s">
        <v>568</v>
      </c>
      <c r="C178" s="42" t="s">
        <v>1011</v>
      </c>
      <c r="D178" s="40" t="s">
        <v>2</v>
      </c>
      <c r="E178" s="5" t="s">
        <v>955</v>
      </c>
      <c r="F178" s="5">
        <v>70</v>
      </c>
      <c r="G178" s="5">
        <v>-0.72922863564223706</v>
      </c>
      <c r="H178" s="5">
        <v>0.35177708208213199</v>
      </c>
      <c r="I178" s="5">
        <f t="shared" si="18"/>
        <v>-1.4187117165232157</v>
      </c>
      <c r="J178" s="5">
        <f t="shared" si="19"/>
        <v>-3.9745554761258406E-2</v>
      </c>
      <c r="K178" s="5">
        <f t="shared" si="20"/>
        <v>0.48228086091435457</v>
      </c>
      <c r="L178" s="5">
        <f t="shared" si="21"/>
        <v>0.24202561374054873</v>
      </c>
      <c r="M178" s="5">
        <f t="shared" si="21"/>
        <v>0.96103393855508401</v>
      </c>
      <c r="N178" s="42">
        <v>3.8173669970594001E-2</v>
      </c>
      <c r="O178" s="40">
        <v>53.052071098551203</v>
      </c>
      <c r="P178" s="5">
        <v>66</v>
      </c>
      <c r="Q178" s="42">
        <v>0.87521223932970804</v>
      </c>
    </row>
    <row r="179" spans="1:18" ht="14" customHeight="1">
      <c r="A179" s="40" t="s">
        <v>570</v>
      </c>
      <c r="B179" s="5" t="s">
        <v>568</v>
      </c>
      <c r="C179" s="42" t="s">
        <v>1011</v>
      </c>
      <c r="D179" s="40"/>
      <c r="E179" s="5" t="s">
        <v>956</v>
      </c>
      <c r="F179" s="5">
        <v>70</v>
      </c>
      <c r="G179" s="5">
        <v>0.31779335908672302</v>
      </c>
      <c r="H179" s="5">
        <v>0.25750939897802</v>
      </c>
      <c r="I179" s="5">
        <f t="shared" si="18"/>
        <v>-0.18692506291019617</v>
      </c>
      <c r="J179" s="5">
        <f t="shared" si="19"/>
        <v>0.8225117810836422</v>
      </c>
      <c r="K179" s="5">
        <f t="shared" si="20"/>
        <v>1.374092288202988</v>
      </c>
      <c r="L179" s="5">
        <f t="shared" si="21"/>
        <v>0.8295058948141214</v>
      </c>
      <c r="M179" s="5">
        <f t="shared" si="21"/>
        <v>2.276210004417174</v>
      </c>
      <c r="N179" s="42">
        <v>0.21716418248108299</v>
      </c>
      <c r="O179" s="40"/>
      <c r="P179" s="5"/>
      <c r="Q179" s="42"/>
    </row>
    <row r="180" spans="1:18" ht="14" customHeight="1">
      <c r="A180" s="40" t="s">
        <v>570</v>
      </c>
      <c r="B180" s="5" t="s">
        <v>568</v>
      </c>
      <c r="C180" s="42" t="s">
        <v>1011</v>
      </c>
      <c r="D180" s="40"/>
      <c r="E180" s="5" t="s">
        <v>957</v>
      </c>
      <c r="F180" s="5">
        <v>70</v>
      </c>
      <c r="G180" s="5">
        <v>0.129447955974966</v>
      </c>
      <c r="H180" s="5">
        <v>0.119775688239841</v>
      </c>
      <c r="I180" s="5">
        <f t="shared" si="18"/>
        <v>-0.10531239297512235</v>
      </c>
      <c r="J180" s="5">
        <f t="shared" si="19"/>
        <v>0.36420830492505435</v>
      </c>
      <c r="K180" s="5">
        <f t="shared" si="20"/>
        <v>1.1381998734185992</v>
      </c>
      <c r="L180" s="5">
        <f t="shared" si="21"/>
        <v>0.90004331145655692</v>
      </c>
      <c r="M180" s="5">
        <f t="shared" si="21"/>
        <v>1.4393740116279348</v>
      </c>
      <c r="N180" s="42">
        <v>0.27980692017362502</v>
      </c>
      <c r="O180" s="40"/>
      <c r="P180" s="5"/>
      <c r="Q180" s="42"/>
    </row>
    <row r="181" spans="1:18" ht="14" customHeight="1">
      <c r="A181" s="40" t="s">
        <v>570</v>
      </c>
      <c r="B181" s="5" t="s">
        <v>568</v>
      </c>
      <c r="C181" s="42" t="s">
        <v>1011</v>
      </c>
      <c r="D181" s="40"/>
      <c r="E181" s="5" t="s">
        <v>23</v>
      </c>
      <c r="F181" s="5">
        <v>70</v>
      </c>
      <c r="G181" s="5">
        <v>0.58362993627529403</v>
      </c>
      <c r="H181" s="5">
        <v>0.42028864892566198</v>
      </c>
      <c r="I181" s="5">
        <f t="shared" si="18"/>
        <v>-0.24013581561900343</v>
      </c>
      <c r="J181" s="5">
        <f t="shared" si="19"/>
        <v>1.4073956881695915</v>
      </c>
      <c r="K181" s="5">
        <f t="shared" si="20"/>
        <v>1.7925334175011993</v>
      </c>
      <c r="L181" s="5">
        <f t="shared" si="21"/>
        <v>0.78652103197137135</v>
      </c>
      <c r="M181" s="5">
        <f t="shared" si="21"/>
        <v>4.085302137191273</v>
      </c>
      <c r="N181" s="42">
        <v>0.16494202549269801</v>
      </c>
      <c r="O181" s="40"/>
      <c r="P181" s="5"/>
      <c r="Q181" s="42"/>
    </row>
    <row r="182" spans="1:18" ht="14" customHeight="1">
      <c r="A182" s="40" t="s">
        <v>570</v>
      </c>
      <c r="B182" s="5" t="s">
        <v>568</v>
      </c>
      <c r="C182" s="42" t="s">
        <v>1011</v>
      </c>
      <c r="D182" s="40" t="s">
        <v>592</v>
      </c>
      <c r="E182" s="5" t="s">
        <v>955</v>
      </c>
      <c r="F182" s="5">
        <v>70</v>
      </c>
      <c r="G182" s="5">
        <v>-0.85739884242249298</v>
      </c>
      <c r="H182" s="5">
        <v>0.371820760929922</v>
      </c>
      <c r="I182" s="5">
        <f t="shared" si="18"/>
        <v>-1.5861675338451402</v>
      </c>
      <c r="J182" s="5">
        <f t="shared" si="19"/>
        <v>-0.12863015099984587</v>
      </c>
      <c r="K182" s="5">
        <f t="shared" si="20"/>
        <v>0.42426422637844335</v>
      </c>
      <c r="L182" s="5">
        <f t="shared" si="21"/>
        <v>0.20470864926328353</v>
      </c>
      <c r="M182" s="5">
        <f t="shared" si="21"/>
        <v>0.87929911331198352</v>
      </c>
      <c r="N182" s="42">
        <v>2.1113612881688899E-2</v>
      </c>
      <c r="O182" s="40">
        <v>51.919411340741902</v>
      </c>
      <c r="P182" s="5">
        <v>65</v>
      </c>
      <c r="Q182" s="42">
        <v>0.880036999645055</v>
      </c>
    </row>
    <row r="183" spans="1:18" ht="14" customHeight="1">
      <c r="A183" s="40" t="s">
        <v>570</v>
      </c>
      <c r="B183" s="5" t="s">
        <v>568</v>
      </c>
      <c r="C183" s="42" t="s">
        <v>1011</v>
      </c>
      <c r="D183" s="40"/>
      <c r="E183" s="5" t="s">
        <v>956</v>
      </c>
      <c r="F183" s="5">
        <v>70</v>
      </c>
      <c r="G183" s="5">
        <v>0.36034002382326702</v>
      </c>
      <c r="H183" s="5">
        <v>0.260594113901293</v>
      </c>
      <c r="I183" s="5">
        <f t="shared" si="18"/>
        <v>-0.15042443942326722</v>
      </c>
      <c r="J183" s="5">
        <f t="shared" si="19"/>
        <v>0.87110448706980126</v>
      </c>
      <c r="K183" s="5">
        <f t="shared" si="20"/>
        <v>1.4338168635753226</v>
      </c>
      <c r="L183" s="5">
        <f t="shared" si="21"/>
        <v>0.86034273554473994</v>
      </c>
      <c r="M183" s="5">
        <f t="shared" si="21"/>
        <v>2.3895486221212674</v>
      </c>
      <c r="N183" s="42">
        <v>0.16673740023808101</v>
      </c>
      <c r="O183" s="40"/>
      <c r="P183" s="5"/>
      <c r="Q183" s="42"/>
    </row>
    <row r="184" spans="1:18" ht="14" customHeight="1">
      <c r="A184" s="40" t="s">
        <v>570</v>
      </c>
      <c r="B184" s="5" t="s">
        <v>568</v>
      </c>
      <c r="C184" s="42" t="s">
        <v>1011</v>
      </c>
      <c r="D184" s="40"/>
      <c r="E184" s="5" t="s">
        <v>957</v>
      </c>
      <c r="F184" s="5">
        <v>70</v>
      </c>
      <c r="G184" s="5">
        <v>0.117748359044883</v>
      </c>
      <c r="H184" s="5">
        <v>0.12027910994685601</v>
      </c>
      <c r="I184" s="5">
        <f t="shared" si="18"/>
        <v>-0.11799869645095477</v>
      </c>
      <c r="J184" s="5">
        <f t="shared" si="19"/>
        <v>0.35349541454072075</v>
      </c>
      <c r="K184" s="5">
        <f t="shared" si="20"/>
        <v>1.124960989488442</v>
      </c>
      <c r="L184" s="5">
        <f t="shared" si="21"/>
        <v>0.88869721107426325</v>
      </c>
      <c r="M184" s="5">
        <f t="shared" si="21"/>
        <v>1.4240364570752106</v>
      </c>
      <c r="N184" s="42">
        <v>0.327600066197476</v>
      </c>
      <c r="O184" s="40"/>
      <c r="P184" s="5"/>
      <c r="Q184" s="42"/>
    </row>
    <row r="185" spans="1:18" ht="14" customHeight="1">
      <c r="A185" s="40" t="s">
        <v>570</v>
      </c>
      <c r="B185" s="5" t="s">
        <v>568</v>
      </c>
      <c r="C185" s="42" t="s">
        <v>1011</v>
      </c>
      <c r="D185" s="40"/>
      <c r="E185" s="5" t="s">
        <v>23</v>
      </c>
      <c r="F185" s="5">
        <v>70</v>
      </c>
      <c r="G185" s="5">
        <v>0.55392869352599206</v>
      </c>
      <c r="H185" s="5">
        <v>0.42121418678427303</v>
      </c>
      <c r="I185" s="5">
        <f t="shared" si="18"/>
        <v>-0.27165111257118302</v>
      </c>
      <c r="J185" s="5">
        <f t="shared" si="19"/>
        <v>1.3795084996231672</v>
      </c>
      <c r="K185" s="5">
        <f t="shared" si="20"/>
        <v>1.7400758313735896</v>
      </c>
      <c r="L185" s="5">
        <f t="shared" si="21"/>
        <v>0.76212010883689429</v>
      </c>
      <c r="M185" s="5">
        <f t="shared" si="21"/>
        <v>3.9729484418820133</v>
      </c>
      <c r="N185" s="42">
        <v>0.188484341171375</v>
      </c>
      <c r="O185" s="40"/>
      <c r="P185" s="5"/>
      <c r="Q185" s="42"/>
    </row>
    <row r="186" spans="1:18" ht="14" customHeight="1">
      <c r="A186" s="40" t="s">
        <v>570</v>
      </c>
      <c r="B186" s="5" t="s">
        <v>568</v>
      </c>
      <c r="C186" s="42" t="s">
        <v>1011</v>
      </c>
      <c r="D186" s="40"/>
      <c r="E186" s="5" t="s">
        <v>10</v>
      </c>
      <c r="F186" s="5">
        <v>70</v>
      </c>
      <c r="G186" s="5">
        <v>6.0648010688574899E-3</v>
      </c>
      <c r="H186" s="5">
        <v>5.6985822996054201E-3</v>
      </c>
      <c r="I186" s="5">
        <f t="shared" si="18"/>
        <v>-5.1044202383691327E-3</v>
      </c>
      <c r="J186" s="5">
        <f t="shared" si="19"/>
        <v>1.7234022376084113E-2</v>
      </c>
      <c r="K186" s="5">
        <f t="shared" si="20"/>
        <v>1.0060832292103614</v>
      </c>
      <c r="L186" s="5">
        <f t="shared" si="21"/>
        <v>0.99490858517683811</v>
      </c>
      <c r="M186" s="5">
        <f t="shared" si="21"/>
        <v>1.0173833849452976</v>
      </c>
      <c r="N186" s="42">
        <v>0.28720871806125697</v>
      </c>
      <c r="O186" s="40"/>
      <c r="P186" s="5"/>
      <c r="Q186" s="42"/>
    </row>
    <row r="187" spans="1:18" ht="14" customHeight="1">
      <c r="A187" s="40" t="s">
        <v>570</v>
      </c>
      <c r="B187" s="5" t="s">
        <v>568</v>
      </c>
      <c r="C187" s="42" t="s">
        <v>1011</v>
      </c>
      <c r="D187" s="40" t="s">
        <v>586</v>
      </c>
      <c r="E187" s="5" t="s">
        <v>955</v>
      </c>
      <c r="F187" s="5">
        <v>70</v>
      </c>
      <c r="G187" s="5">
        <v>-1.0658982604473199</v>
      </c>
      <c r="H187" s="5">
        <v>0.32273857690257302</v>
      </c>
      <c r="I187" s="5">
        <f t="shared" si="18"/>
        <v>-1.6984658711763632</v>
      </c>
      <c r="J187" s="5">
        <f t="shared" si="19"/>
        <v>-0.43333064971827684</v>
      </c>
      <c r="K187" s="5">
        <f t="shared" si="20"/>
        <v>0.34441833840415836</v>
      </c>
      <c r="L187" s="5">
        <f t="shared" si="21"/>
        <v>0.18296399920008205</v>
      </c>
      <c r="M187" s="5">
        <f t="shared" si="21"/>
        <v>0.64834608091047963</v>
      </c>
      <c r="N187" s="42">
        <v>9.5769817501440801E-4</v>
      </c>
      <c r="O187" s="40">
        <v>53.052071098551203</v>
      </c>
      <c r="P187" s="5"/>
      <c r="Q187" s="42">
        <v>0.87521223932970804</v>
      </c>
    </row>
    <row r="188" spans="1:18" ht="14" customHeight="1">
      <c r="A188" s="40" t="s">
        <v>570</v>
      </c>
      <c r="B188" s="5" t="s">
        <v>568</v>
      </c>
      <c r="C188" s="42" t="s">
        <v>1011</v>
      </c>
      <c r="D188" s="40"/>
      <c r="E188" s="5" t="s">
        <v>956</v>
      </c>
      <c r="F188" s="5">
        <v>70</v>
      </c>
      <c r="G188" s="5">
        <v>0.35138577712131402</v>
      </c>
      <c r="H188" s="5">
        <v>0.23531443893370901</v>
      </c>
      <c r="I188" s="5">
        <f t="shared" si="18"/>
        <v>-0.10983052318875564</v>
      </c>
      <c r="J188" s="5">
        <f t="shared" si="19"/>
        <v>0.81260207743138368</v>
      </c>
      <c r="K188" s="5">
        <f t="shared" si="20"/>
        <v>1.4210354231385363</v>
      </c>
      <c r="L188" s="5">
        <f t="shared" si="21"/>
        <v>0.89598597127515744</v>
      </c>
      <c r="M188" s="5">
        <f t="shared" si="21"/>
        <v>2.2537648339969136</v>
      </c>
      <c r="N188" s="42">
        <v>0.135368988241056</v>
      </c>
      <c r="O188" s="40"/>
      <c r="P188" s="5">
        <v>66</v>
      </c>
      <c r="Q188" s="42"/>
    </row>
    <row r="189" spans="1:18" ht="14" customHeight="1">
      <c r="A189" s="40" t="s">
        <v>570</v>
      </c>
      <c r="B189" s="5" t="s">
        <v>568</v>
      </c>
      <c r="C189" s="42" t="s">
        <v>1011</v>
      </c>
      <c r="D189" s="40"/>
      <c r="E189" s="5" t="s">
        <v>957</v>
      </c>
      <c r="F189" s="5">
        <v>70</v>
      </c>
      <c r="G189" s="5">
        <v>0.21725954519141599</v>
      </c>
      <c r="H189" s="5">
        <v>0.124495105873335</v>
      </c>
      <c r="I189" s="5">
        <f t="shared" si="18"/>
        <v>-2.675086232032059E-2</v>
      </c>
      <c r="J189" s="5">
        <f t="shared" si="19"/>
        <v>0.46126995270315257</v>
      </c>
      <c r="K189" s="5">
        <f t="shared" si="20"/>
        <v>1.2426665884236299</v>
      </c>
      <c r="L189" s="5">
        <f t="shared" si="21"/>
        <v>0.9736037726961122</v>
      </c>
      <c r="M189" s="5">
        <f t="shared" si="21"/>
        <v>1.5860869619559452</v>
      </c>
      <c r="N189" s="42">
        <v>8.0963079792691794E-2</v>
      </c>
      <c r="O189" s="40"/>
      <c r="P189" s="5"/>
      <c r="Q189" s="42"/>
    </row>
    <row r="190" spans="1:18" ht="14" customHeight="1">
      <c r="A190" s="40" t="s">
        <v>570</v>
      </c>
      <c r="B190" s="5" t="s">
        <v>568</v>
      </c>
      <c r="C190" s="42" t="s">
        <v>1011</v>
      </c>
      <c r="D190" s="40"/>
      <c r="E190" s="5" t="s">
        <v>23</v>
      </c>
      <c r="F190" s="5">
        <v>70</v>
      </c>
      <c r="G190" s="5">
        <v>1.0388401859704901</v>
      </c>
      <c r="H190" s="5">
        <v>0.61329308328933096</v>
      </c>
      <c r="I190" s="5">
        <f t="shared" si="18"/>
        <v>-0.16321425727659866</v>
      </c>
      <c r="J190" s="5">
        <f t="shared" si="19"/>
        <v>2.2408946292175789</v>
      </c>
      <c r="K190" s="5">
        <f t="shared" si="20"/>
        <v>2.825937550917256</v>
      </c>
      <c r="L190" s="5">
        <f t="shared" si="21"/>
        <v>0.84940917681968897</v>
      </c>
      <c r="M190" s="5">
        <f t="shared" si="21"/>
        <v>9.4017385962142193</v>
      </c>
      <c r="N190" s="42">
        <v>9.0289545303174498E-2</v>
      </c>
      <c r="O190" s="40"/>
      <c r="P190" s="5"/>
      <c r="Q190" s="42"/>
    </row>
    <row r="191" spans="1:18" ht="14" customHeight="1">
      <c r="A191" s="40" t="s">
        <v>570</v>
      </c>
      <c r="B191" s="5" t="s">
        <v>568</v>
      </c>
      <c r="C191" s="42" t="s">
        <v>1011</v>
      </c>
      <c r="D191" s="40" t="s">
        <v>587</v>
      </c>
      <c r="E191" s="5" t="s">
        <v>955</v>
      </c>
      <c r="F191" s="5">
        <v>70</v>
      </c>
      <c r="G191" s="5">
        <v>-0.72922863564223706</v>
      </c>
      <c r="H191" s="5">
        <v>0.35177708208213199</v>
      </c>
      <c r="I191" s="5">
        <f t="shared" si="18"/>
        <v>-1.4187117165232157</v>
      </c>
      <c r="J191" s="5">
        <f t="shared" si="19"/>
        <v>-3.9745554761258406E-2</v>
      </c>
      <c r="K191" s="5">
        <f t="shared" si="20"/>
        <v>0.48228086091435457</v>
      </c>
      <c r="L191" s="5">
        <f t="shared" si="21"/>
        <v>0.24202561374054873</v>
      </c>
      <c r="M191" s="5">
        <f t="shared" si="21"/>
        <v>0.96103393855508401</v>
      </c>
      <c r="N191" s="42">
        <v>3.8173669970594001E-2</v>
      </c>
      <c r="O191" s="40"/>
      <c r="P191" s="5"/>
      <c r="Q191" s="42"/>
      <c r="R191" s="5"/>
    </row>
    <row r="192" spans="1:18" ht="14" customHeight="1">
      <c r="A192" s="40" t="s">
        <v>570</v>
      </c>
      <c r="B192" s="5" t="s">
        <v>568</v>
      </c>
      <c r="C192" s="42" t="s">
        <v>1011</v>
      </c>
      <c r="D192" s="40"/>
      <c r="E192" s="5" t="s">
        <v>956</v>
      </c>
      <c r="F192" s="5">
        <v>70</v>
      </c>
      <c r="G192" s="5">
        <v>0.31779335908672302</v>
      </c>
      <c r="H192" s="5">
        <v>0.25750939897802</v>
      </c>
      <c r="I192" s="5">
        <f t="shared" si="18"/>
        <v>-0.18692506291019617</v>
      </c>
      <c r="J192" s="5">
        <f t="shared" si="19"/>
        <v>0.8225117810836422</v>
      </c>
      <c r="K192" s="5">
        <f t="shared" si="20"/>
        <v>1.374092288202988</v>
      </c>
      <c r="L192" s="5">
        <f t="shared" si="21"/>
        <v>0.8295058948141214</v>
      </c>
      <c r="M192" s="5">
        <f t="shared" si="21"/>
        <v>2.276210004417174</v>
      </c>
      <c r="N192" s="42">
        <v>0.21716418248108299</v>
      </c>
      <c r="O192" s="92" t="s">
        <v>5</v>
      </c>
      <c r="P192" s="91" t="s">
        <v>954</v>
      </c>
      <c r="Q192" s="42">
        <v>0.23399815314856601</v>
      </c>
    </row>
    <row r="193" spans="1:18" ht="14" customHeight="1">
      <c r="A193" s="40" t="s">
        <v>570</v>
      </c>
      <c r="B193" s="5" t="s">
        <v>568</v>
      </c>
      <c r="C193" s="42" t="s">
        <v>1011</v>
      </c>
      <c r="D193" s="40"/>
      <c r="E193" s="5" t="s">
        <v>957</v>
      </c>
      <c r="F193" s="5">
        <v>70</v>
      </c>
      <c r="G193" s="5">
        <v>0.129447955974966</v>
      </c>
      <c r="H193" s="5">
        <v>0.119775688239841</v>
      </c>
      <c r="I193" s="5">
        <f t="shared" si="18"/>
        <v>-0.10531239297512235</v>
      </c>
      <c r="J193" s="5">
        <f t="shared" si="19"/>
        <v>0.36420830492505435</v>
      </c>
      <c r="K193" s="5">
        <f t="shared" si="20"/>
        <v>1.1381998734185992</v>
      </c>
      <c r="L193" s="5">
        <f t="shared" si="21"/>
        <v>0.90004331145655692</v>
      </c>
      <c r="M193" s="5">
        <f t="shared" si="21"/>
        <v>1.4393740116279348</v>
      </c>
      <c r="N193" s="42">
        <v>0.27980692017362502</v>
      </c>
      <c r="O193" s="40"/>
      <c r="P193" s="5"/>
      <c r="Q193" s="42"/>
      <c r="R193" s="5"/>
    </row>
    <row r="194" spans="1:18" ht="14" customHeight="1" thickBot="1">
      <c r="A194" s="40" t="s">
        <v>570</v>
      </c>
      <c r="B194" s="5" t="s">
        <v>568</v>
      </c>
      <c r="C194" s="42" t="s">
        <v>1011</v>
      </c>
      <c r="D194" s="40"/>
      <c r="E194" s="7" t="s">
        <v>23</v>
      </c>
      <c r="F194" s="5">
        <v>70</v>
      </c>
      <c r="G194" s="5">
        <v>0.58362993627529403</v>
      </c>
      <c r="H194" s="5">
        <v>0.42028864892566198</v>
      </c>
      <c r="I194" s="5">
        <f t="shared" si="18"/>
        <v>-0.24013581561900343</v>
      </c>
      <c r="J194" s="5">
        <f t="shared" si="19"/>
        <v>1.4073956881695915</v>
      </c>
      <c r="K194" s="5">
        <f t="shared" si="20"/>
        <v>1.7925334175011993</v>
      </c>
      <c r="L194" s="5">
        <f t="shared" si="21"/>
        <v>0.78652103197137135</v>
      </c>
      <c r="M194" s="5">
        <f t="shared" si="21"/>
        <v>4.085302137191273</v>
      </c>
      <c r="N194" s="42">
        <v>0.16494202549269801</v>
      </c>
      <c r="O194" s="40"/>
      <c r="P194" s="5"/>
      <c r="Q194" s="42"/>
      <c r="R194" s="5"/>
    </row>
    <row r="195" spans="1:18" ht="14" customHeight="1">
      <c r="A195" s="50" t="s">
        <v>571</v>
      </c>
      <c r="B195" s="6" t="s">
        <v>568</v>
      </c>
      <c r="C195" s="51" t="s">
        <v>1005</v>
      </c>
      <c r="D195" s="50" t="s">
        <v>2</v>
      </c>
      <c r="E195" s="5" t="s">
        <v>955</v>
      </c>
      <c r="F195" s="6">
        <v>71</v>
      </c>
      <c r="G195" s="6">
        <v>-0.33509736891749697</v>
      </c>
      <c r="H195" s="6">
        <v>0.352380062865425</v>
      </c>
      <c r="I195" s="6">
        <f t="shared" si="18"/>
        <v>-1.0257622921337299</v>
      </c>
      <c r="J195" s="6">
        <f t="shared" si="19"/>
        <v>0.35556755429873599</v>
      </c>
      <c r="K195" s="6">
        <f t="shared" si="20"/>
        <v>0.71526843804829243</v>
      </c>
      <c r="L195" s="6">
        <f t="shared" si="21"/>
        <v>0.3585230619026718</v>
      </c>
      <c r="M195" s="6">
        <f t="shared" si="21"/>
        <v>1.4269903189851993</v>
      </c>
      <c r="N195" s="51">
        <v>0.34162752790972001</v>
      </c>
      <c r="O195" s="50"/>
      <c r="P195" s="6"/>
      <c r="Q195" s="51"/>
      <c r="R195" s="5"/>
    </row>
    <row r="196" spans="1:18" ht="14" customHeight="1">
      <c r="A196" s="40" t="s">
        <v>571</v>
      </c>
      <c r="B196" s="5" t="s">
        <v>568</v>
      </c>
      <c r="C196" s="42" t="s">
        <v>1005</v>
      </c>
      <c r="D196" s="40"/>
      <c r="E196" s="5" t="s">
        <v>956</v>
      </c>
      <c r="F196" s="5">
        <v>71</v>
      </c>
      <c r="G196" s="5">
        <v>0.35689474221900003</v>
      </c>
      <c r="H196" s="5">
        <v>0.26209952290796301</v>
      </c>
      <c r="I196" s="5">
        <f t="shared" si="18"/>
        <v>-0.15682032268060747</v>
      </c>
      <c r="J196" s="5">
        <f t="shared" si="19"/>
        <v>0.87060980711860747</v>
      </c>
      <c r="K196" s="5">
        <f t="shared" si="20"/>
        <v>1.4288854606252566</v>
      </c>
      <c r="L196" s="5">
        <f t="shared" si="21"/>
        <v>0.85485764354928062</v>
      </c>
      <c r="M196" s="5">
        <f t="shared" si="21"/>
        <v>2.3883668526484332</v>
      </c>
      <c r="N196" s="42">
        <v>0.17330002340280401</v>
      </c>
      <c r="O196" s="40">
        <v>0.57396026593684202</v>
      </c>
      <c r="P196" s="5">
        <v>67</v>
      </c>
      <c r="Q196" s="42">
        <v>64.211675808393906</v>
      </c>
      <c r="R196" s="5"/>
    </row>
    <row r="197" spans="1:18" ht="14" customHeight="1">
      <c r="A197" s="40" t="s">
        <v>571</v>
      </c>
      <c r="B197" s="5" t="s">
        <v>568</v>
      </c>
      <c r="C197" s="42" t="s">
        <v>1005</v>
      </c>
      <c r="D197" s="40"/>
      <c r="E197" s="5" t="s">
        <v>957</v>
      </c>
      <c r="F197" s="5">
        <v>71</v>
      </c>
      <c r="G197" s="5">
        <v>-9.726639658758E-3</v>
      </c>
      <c r="H197" s="5">
        <v>0.119936423404917</v>
      </c>
      <c r="I197" s="5">
        <f t="shared" si="18"/>
        <v>-0.24480202953239533</v>
      </c>
      <c r="J197" s="5">
        <f t="shared" si="19"/>
        <v>0.22534875021487932</v>
      </c>
      <c r="K197" s="5">
        <f t="shared" si="20"/>
        <v>0.99032051110410979</v>
      </c>
      <c r="L197" s="5">
        <f t="shared" si="21"/>
        <v>0.78285950596431031</v>
      </c>
      <c r="M197" s="5">
        <f t="shared" si="21"/>
        <v>1.252759540175036</v>
      </c>
      <c r="N197" s="42">
        <v>0.93536378020906796</v>
      </c>
      <c r="O197" s="40"/>
      <c r="P197" s="5"/>
      <c r="Q197" s="42"/>
      <c r="R197" s="5"/>
    </row>
    <row r="198" spans="1:18" ht="14" customHeight="1">
      <c r="A198" s="40" t="s">
        <v>571</v>
      </c>
      <c r="B198" s="5" t="s">
        <v>568</v>
      </c>
      <c r="C198" s="42" t="s">
        <v>1005</v>
      </c>
      <c r="D198" s="40"/>
      <c r="E198" s="5" t="s">
        <v>23</v>
      </c>
      <c r="F198" s="5">
        <v>71</v>
      </c>
      <c r="G198" s="5">
        <v>1.35853720040973</v>
      </c>
      <c r="H198" s="5">
        <v>0.42180707202296203</v>
      </c>
      <c r="I198" s="5">
        <f t="shared" si="18"/>
        <v>0.53179533924472444</v>
      </c>
      <c r="J198" s="5">
        <f t="shared" si="19"/>
        <v>2.1852790615747355</v>
      </c>
      <c r="K198" s="5">
        <f t="shared" si="20"/>
        <v>3.8904981183013145</v>
      </c>
      <c r="L198" s="5">
        <f t="shared" si="21"/>
        <v>1.7019852081414859</v>
      </c>
      <c r="M198" s="5">
        <f t="shared" si="21"/>
        <v>8.8931299379705386</v>
      </c>
      <c r="N198" s="42">
        <v>1.2785343296662899E-3</v>
      </c>
      <c r="O198" s="40"/>
      <c r="P198" s="5"/>
      <c r="Q198" s="42"/>
      <c r="R198" s="5"/>
    </row>
    <row r="199" spans="1:18" ht="14" customHeight="1">
      <c r="A199" s="40" t="s">
        <v>571</v>
      </c>
      <c r="B199" s="5" t="s">
        <v>568</v>
      </c>
      <c r="C199" s="42" t="s">
        <v>1005</v>
      </c>
      <c r="D199" s="40" t="s">
        <v>592</v>
      </c>
      <c r="E199" s="5" t="s">
        <v>955</v>
      </c>
      <c r="F199" s="5">
        <v>71</v>
      </c>
      <c r="G199" s="5">
        <v>-0.32718548057695401</v>
      </c>
      <c r="H199" s="5">
        <v>0.37757084800721702</v>
      </c>
      <c r="I199" s="5">
        <f t="shared" si="18"/>
        <v>-1.0672243426710994</v>
      </c>
      <c r="J199" s="5">
        <f t="shared" si="19"/>
        <v>0.41285338151719136</v>
      </c>
      <c r="K199" s="5">
        <f t="shared" si="20"/>
        <v>0.72095000840088941</v>
      </c>
      <c r="L199" s="5">
        <f t="shared" si="21"/>
        <v>0.34396191406304449</v>
      </c>
      <c r="M199" s="5">
        <f t="shared" si="21"/>
        <v>1.5111234510631735</v>
      </c>
      <c r="N199" s="42">
        <v>0.38618649660002502</v>
      </c>
      <c r="O199" s="40">
        <v>64.208271531003504</v>
      </c>
      <c r="P199" s="5"/>
      <c r="Q199" s="42">
        <v>0.53950406619753799</v>
      </c>
      <c r="R199" s="5"/>
    </row>
    <row r="200" spans="1:18" ht="14" customHeight="1">
      <c r="A200" s="40" t="s">
        <v>571</v>
      </c>
      <c r="B200" s="5" t="s">
        <v>568</v>
      </c>
      <c r="C200" s="42" t="s">
        <v>1005</v>
      </c>
      <c r="D200" s="40"/>
      <c r="E200" s="5" t="s">
        <v>956</v>
      </c>
      <c r="F200" s="5">
        <v>71</v>
      </c>
      <c r="G200" s="5">
        <v>0.35426492335888599</v>
      </c>
      <c r="H200" s="5">
        <v>0.265946810919229</v>
      </c>
      <c r="I200" s="5">
        <f t="shared" si="18"/>
        <v>-0.16699082604280285</v>
      </c>
      <c r="J200" s="5">
        <f t="shared" si="19"/>
        <v>0.87552067276057488</v>
      </c>
      <c r="K200" s="5">
        <f t="shared" si="20"/>
        <v>1.4251326874116803</v>
      </c>
      <c r="L200" s="5">
        <f t="shared" si="21"/>
        <v>0.8462073743718117</v>
      </c>
      <c r="M200" s="5">
        <f t="shared" si="21"/>
        <v>2.4001246482128198</v>
      </c>
      <c r="N200" s="42">
        <v>0.18283081858394101</v>
      </c>
      <c r="O200" s="40"/>
      <c r="P200" s="5">
        <v>66</v>
      </c>
      <c r="Q200" s="42"/>
      <c r="R200" s="5"/>
    </row>
    <row r="201" spans="1:18" ht="14" customHeight="1">
      <c r="A201" s="40" t="s">
        <v>571</v>
      </c>
      <c r="B201" s="5" t="s">
        <v>568</v>
      </c>
      <c r="C201" s="42" t="s">
        <v>1005</v>
      </c>
      <c r="D201" s="40"/>
      <c r="E201" s="5" t="s">
        <v>957</v>
      </c>
      <c r="F201" s="5">
        <v>71</v>
      </c>
      <c r="G201" s="5">
        <v>-9.2203875260091703E-3</v>
      </c>
      <c r="H201" s="5">
        <v>0.12024986784814599</v>
      </c>
      <c r="I201" s="5">
        <f t="shared" si="18"/>
        <v>-0.24491012850837532</v>
      </c>
      <c r="J201" s="5">
        <f t="shared" si="19"/>
        <v>0.22646935345635696</v>
      </c>
      <c r="K201" s="5">
        <f t="shared" si="20"/>
        <v>0.99082198990160619</v>
      </c>
      <c r="L201" s="5">
        <f t="shared" si="21"/>
        <v>0.7827748842272233</v>
      </c>
      <c r="M201" s="5">
        <f t="shared" si="21"/>
        <v>1.2541641734478584</v>
      </c>
      <c r="N201" s="42">
        <v>0.93888057868626495</v>
      </c>
      <c r="O201" s="40"/>
      <c r="P201" s="5"/>
      <c r="Q201" s="42"/>
      <c r="R201" s="5"/>
    </row>
    <row r="202" spans="1:18" ht="14" customHeight="1">
      <c r="A202" s="40" t="s">
        <v>571</v>
      </c>
      <c r="B202" s="5" t="s">
        <v>568</v>
      </c>
      <c r="C202" s="42" t="s">
        <v>1005</v>
      </c>
      <c r="D202" s="40"/>
      <c r="E202" s="5" t="s">
        <v>23</v>
      </c>
      <c r="F202" s="5">
        <v>71</v>
      </c>
      <c r="G202" s="5">
        <v>1.36049211501163</v>
      </c>
      <c r="H202" s="5">
        <v>0.42313569985415</v>
      </c>
      <c r="I202" s="5">
        <f t="shared" si="18"/>
        <v>0.53114614329749599</v>
      </c>
      <c r="J202" s="5">
        <f t="shared" si="19"/>
        <v>2.1898380867257643</v>
      </c>
      <c r="K202" s="5">
        <f t="shared" si="20"/>
        <v>3.8981111488692028</v>
      </c>
      <c r="L202" s="5">
        <f t="shared" si="21"/>
        <v>1.7008806448199274</v>
      </c>
      <c r="M202" s="5">
        <f t="shared" si="21"/>
        <v>8.9337665022033974</v>
      </c>
      <c r="N202" s="42">
        <v>1.3032553750260199E-3</v>
      </c>
      <c r="O202" s="40"/>
      <c r="P202" s="5"/>
      <c r="Q202" s="42"/>
      <c r="R202" s="5"/>
    </row>
    <row r="203" spans="1:18" ht="14" customHeight="1">
      <c r="A203" s="40" t="s">
        <v>571</v>
      </c>
      <c r="B203" s="5" t="s">
        <v>568</v>
      </c>
      <c r="C203" s="42" t="s">
        <v>1005</v>
      </c>
      <c r="D203" s="40"/>
      <c r="E203" s="5" t="s">
        <v>10</v>
      </c>
      <c r="F203" s="5">
        <v>71</v>
      </c>
      <c r="G203" s="5">
        <v>-3.3922123143105001E-4</v>
      </c>
      <c r="H203" s="5">
        <v>5.8139401424894301E-3</v>
      </c>
      <c r="I203" s="5">
        <f t="shared" si="18"/>
        <v>-1.1734543910710334E-2</v>
      </c>
      <c r="J203" s="5">
        <f t="shared" si="19"/>
        <v>1.1056101447848233E-2</v>
      </c>
      <c r="K203" s="5">
        <f t="shared" si="20"/>
        <v>0.99966083629758562</v>
      </c>
      <c r="L203" s="5">
        <f t="shared" si="21"/>
        <v>0.98833403733103797</v>
      </c>
      <c r="M203" s="5">
        <f t="shared" si="21"/>
        <v>1.0111174460062333</v>
      </c>
      <c r="N203" s="42">
        <v>0.953472879250848</v>
      </c>
      <c r="O203" s="40"/>
      <c r="P203" s="5"/>
      <c r="Q203" s="42"/>
      <c r="R203" s="5"/>
    </row>
    <row r="204" spans="1:18" ht="14" customHeight="1">
      <c r="A204" s="40" t="s">
        <v>571</v>
      </c>
      <c r="B204" s="5" t="s">
        <v>568</v>
      </c>
      <c r="C204" s="42" t="s">
        <v>1005</v>
      </c>
      <c r="D204" s="40" t="s">
        <v>586</v>
      </c>
      <c r="E204" s="5" t="s">
        <v>955</v>
      </c>
      <c r="F204" s="5">
        <v>71</v>
      </c>
      <c r="G204" s="5">
        <v>0.19799413609806399</v>
      </c>
      <c r="H204" s="5">
        <v>0.32017200211068297</v>
      </c>
      <c r="I204" s="5">
        <f t="shared" si="18"/>
        <v>-0.42954298803887464</v>
      </c>
      <c r="J204" s="5">
        <f t="shared" si="19"/>
        <v>0.82553126023500267</v>
      </c>
      <c r="K204" s="5">
        <f t="shared" si="20"/>
        <v>1.2189552459666588</v>
      </c>
      <c r="L204" s="5">
        <f t="shared" si="21"/>
        <v>0.65080645310341867</v>
      </c>
      <c r="M204" s="5">
        <f t="shared" si="21"/>
        <v>2.2830933599140626</v>
      </c>
      <c r="N204" s="42">
        <v>0.53631217124765396</v>
      </c>
      <c r="O204" s="40">
        <v>64.211675808393906</v>
      </c>
      <c r="P204" s="5"/>
      <c r="Q204" s="42">
        <v>0.57396026593684202</v>
      </c>
      <c r="R204" s="5"/>
    </row>
    <row r="205" spans="1:18" ht="14" customHeight="1">
      <c r="A205" s="40" t="s">
        <v>571</v>
      </c>
      <c r="B205" s="5" t="s">
        <v>568</v>
      </c>
      <c r="C205" s="42" t="s">
        <v>1005</v>
      </c>
      <c r="D205" s="40"/>
      <c r="E205" s="5" t="s">
        <v>956</v>
      </c>
      <c r="F205" s="5">
        <v>71</v>
      </c>
      <c r="G205" s="5">
        <v>-5.4886241277153101E-2</v>
      </c>
      <c r="H205" s="5">
        <v>0.23362309506419501</v>
      </c>
      <c r="I205" s="5">
        <f t="shared" si="18"/>
        <v>-0.51278750760297531</v>
      </c>
      <c r="J205" s="5">
        <f t="shared" si="19"/>
        <v>0.40301502504866915</v>
      </c>
      <c r="K205" s="5">
        <f t="shared" si="20"/>
        <v>0.9465928250195953</v>
      </c>
      <c r="L205" s="5">
        <f t="shared" si="21"/>
        <v>0.5988240236395096</v>
      </c>
      <c r="M205" s="5">
        <f t="shared" si="21"/>
        <v>1.4963293739163519</v>
      </c>
      <c r="N205" s="42">
        <v>0.81425918550615095</v>
      </c>
      <c r="O205" s="40"/>
      <c r="P205" s="5">
        <v>67</v>
      </c>
      <c r="Q205" s="42"/>
      <c r="R205" s="5"/>
    </row>
    <row r="206" spans="1:18" ht="14" customHeight="1">
      <c r="A206" s="40" t="s">
        <v>571</v>
      </c>
      <c r="B206" s="5" t="s">
        <v>568</v>
      </c>
      <c r="C206" s="42" t="s">
        <v>1005</v>
      </c>
      <c r="D206" s="40"/>
      <c r="E206" s="5" t="s">
        <v>957</v>
      </c>
      <c r="F206" s="5">
        <v>71</v>
      </c>
      <c r="G206" s="5">
        <v>-3.9291978646019904E-3</v>
      </c>
      <c r="H206" s="5">
        <v>0.123641345305703</v>
      </c>
      <c r="I206" s="5">
        <f t="shared" si="18"/>
        <v>-0.24626623466377989</v>
      </c>
      <c r="J206" s="5">
        <f t="shared" si="19"/>
        <v>0.2384078389345759</v>
      </c>
      <c r="K206" s="5">
        <f t="shared" si="20"/>
        <v>0.99607851133303471</v>
      </c>
      <c r="L206" s="5">
        <f t="shared" si="21"/>
        <v>0.78171407783403712</v>
      </c>
      <c r="M206" s="5">
        <f t="shared" si="21"/>
        <v>1.269226727358592</v>
      </c>
      <c r="N206" s="42">
        <v>0.97464829663792596</v>
      </c>
      <c r="O206" s="40"/>
      <c r="P206" s="5"/>
      <c r="Q206" s="42"/>
      <c r="R206" s="5"/>
    </row>
    <row r="207" spans="1:18" ht="14" customHeight="1">
      <c r="A207" s="40" t="s">
        <v>571</v>
      </c>
      <c r="B207" s="5" t="s">
        <v>568</v>
      </c>
      <c r="C207" s="42" t="s">
        <v>1005</v>
      </c>
      <c r="D207" s="40"/>
      <c r="E207" s="5" t="s">
        <v>23</v>
      </c>
      <c r="F207" s="5">
        <v>71</v>
      </c>
      <c r="G207" s="5">
        <v>1.25129906508668</v>
      </c>
      <c r="H207" s="5">
        <v>0.61188610234301699</v>
      </c>
      <c r="I207" s="5">
        <f t="shared" si="18"/>
        <v>5.2002304494366713E-2</v>
      </c>
      <c r="J207" s="5">
        <f t="shared" si="19"/>
        <v>2.4505958256789935</v>
      </c>
      <c r="K207" s="5">
        <f t="shared" si="20"/>
        <v>3.4948800865133314</v>
      </c>
      <c r="L207" s="5">
        <f t="shared" si="21"/>
        <v>1.0533781700146265</v>
      </c>
      <c r="M207" s="5">
        <f t="shared" si="21"/>
        <v>11.595253411163663</v>
      </c>
      <c r="N207" s="42">
        <v>4.0856149385416603E-2</v>
      </c>
      <c r="O207" s="40"/>
      <c r="P207" s="5"/>
      <c r="Q207" s="42"/>
      <c r="R207" s="5"/>
    </row>
    <row r="208" spans="1:18" ht="14" customHeight="1">
      <c r="A208" s="40" t="s">
        <v>571</v>
      </c>
      <c r="B208" s="5" t="s">
        <v>568</v>
      </c>
      <c r="C208" s="42" t="s">
        <v>1005</v>
      </c>
      <c r="D208" s="40" t="s">
        <v>587</v>
      </c>
      <c r="E208" s="5" t="s">
        <v>955</v>
      </c>
      <c r="F208" s="5">
        <v>71</v>
      </c>
      <c r="G208" s="5">
        <v>-0.33509736891749697</v>
      </c>
      <c r="H208" s="5">
        <v>0.352380062865425</v>
      </c>
      <c r="I208" s="5">
        <f t="shared" si="18"/>
        <v>-1.0257622921337299</v>
      </c>
      <c r="J208" s="5">
        <f t="shared" si="19"/>
        <v>0.35556755429873599</v>
      </c>
      <c r="K208" s="5">
        <f t="shared" si="20"/>
        <v>0.71526843804829243</v>
      </c>
      <c r="L208" s="5">
        <f t="shared" si="21"/>
        <v>0.3585230619026718</v>
      </c>
      <c r="M208" s="5">
        <f t="shared" si="21"/>
        <v>1.4269903189851993</v>
      </c>
      <c r="N208" s="42">
        <v>0.34162752790972001</v>
      </c>
      <c r="O208" s="40"/>
      <c r="P208" s="5"/>
      <c r="Q208" s="42"/>
      <c r="R208" s="5"/>
    </row>
    <row r="209" spans="1:18" ht="14" customHeight="1">
      <c r="A209" s="40" t="s">
        <v>571</v>
      </c>
      <c r="B209" s="5" t="s">
        <v>568</v>
      </c>
      <c r="C209" s="42" t="s">
        <v>1005</v>
      </c>
      <c r="D209" s="40"/>
      <c r="E209" s="5" t="s">
        <v>956</v>
      </c>
      <c r="F209" s="5">
        <v>71</v>
      </c>
      <c r="G209" s="5">
        <v>0.35689474221900003</v>
      </c>
      <c r="H209" s="5">
        <v>0.26209952290796301</v>
      </c>
      <c r="I209" s="5">
        <f t="shared" si="18"/>
        <v>-0.15682032268060747</v>
      </c>
      <c r="J209" s="5">
        <f t="shared" si="19"/>
        <v>0.87060980711860747</v>
      </c>
      <c r="K209" s="5">
        <f t="shared" si="20"/>
        <v>1.4288854606252566</v>
      </c>
      <c r="L209" s="5">
        <f t="shared" si="21"/>
        <v>0.85485764354928062</v>
      </c>
      <c r="M209" s="5">
        <f t="shared" si="21"/>
        <v>2.3883668526484332</v>
      </c>
      <c r="N209" s="42">
        <v>0.17330002340280401</v>
      </c>
      <c r="O209" s="92" t="s">
        <v>5</v>
      </c>
      <c r="P209" s="91" t="s">
        <v>954</v>
      </c>
      <c r="Q209" s="42">
        <v>0.29839266282767202</v>
      </c>
    </row>
    <row r="210" spans="1:18" ht="14" customHeight="1">
      <c r="A210" s="40" t="s">
        <v>571</v>
      </c>
      <c r="B210" s="5" t="s">
        <v>568</v>
      </c>
      <c r="C210" s="42" t="s">
        <v>1005</v>
      </c>
      <c r="D210" s="40"/>
      <c r="E210" s="5" t="s">
        <v>957</v>
      </c>
      <c r="F210" s="5">
        <v>71</v>
      </c>
      <c r="G210" s="5">
        <v>-9.726639658758E-3</v>
      </c>
      <c r="H210" s="5">
        <v>0.119936423404917</v>
      </c>
      <c r="I210" s="5">
        <f t="shared" si="18"/>
        <v>-0.24480202953239533</v>
      </c>
      <c r="J210" s="5">
        <f t="shared" si="19"/>
        <v>0.22534875021487932</v>
      </c>
      <c r="K210" s="5">
        <f t="shared" si="20"/>
        <v>0.99032051110410979</v>
      </c>
      <c r="L210" s="5">
        <f t="shared" si="21"/>
        <v>0.78285950596431031</v>
      </c>
      <c r="M210" s="5">
        <f t="shared" si="21"/>
        <v>1.252759540175036</v>
      </c>
      <c r="N210" s="42">
        <v>0.93536378020906796</v>
      </c>
      <c r="O210" s="40"/>
      <c r="P210" s="5"/>
      <c r="Q210" s="42"/>
      <c r="R210" s="5"/>
    </row>
    <row r="211" spans="1:18" ht="14" customHeight="1" thickBot="1">
      <c r="A211" s="52" t="s">
        <v>571</v>
      </c>
      <c r="B211" s="7" t="s">
        <v>568</v>
      </c>
      <c r="C211" s="53" t="s">
        <v>1005</v>
      </c>
      <c r="D211" s="52"/>
      <c r="E211" s="7" t="s">
        <v>23</v>
      </c>
      <c r="F211" s="7">
        <v>71</v>
      </c>
      <c r="G211" s="7">
        <v>1.35853720040973</v>
      </c>
      <c r="H211" s="7">
        <v>0.42180707202296203</v>
      </c>
      <c r="I211" s="7">
        <f t="shared" si="18"/>
        <v>0.53179533924472444</v>
      </c>
      <c r="J211" s="7">
        <f t="shared" si="19"/>
        <v>2.1852790615747355</v>
      </c>
      <c r="K211" s="7">
        <f t="shared" si="20"/>
        <v>3.8904981183013145</v>
      </c>
      <c r="L211" s="7">
        <f t="shared" si="21"/>
        <v>1.7019852081414859</v>
      </c>
      <c r="M211" s="7">
        <f t="shared" si="21"/>
        <v>8.8931299379705386</v>
      </c>
      <c r="N211" s="53">
        <v>1.2785343296662899E-3</v>
      </c>
      <c r="O211" s="52"/>
      <c r="P211" s="7"/>
      <c r="Q211" s="53"/>
      <c r="R211" s="5"/>
    </row>
    <row r="212" spans="1:18" ht="14" customHeight="1">
      <c r="A212" s="40" t="s">
        <v>572</v>
      </c>
      <c r="B212" s="5" t="s">
        <v>568</v>
      </c>
      <c r="C212" s="42" t="s">
        <v>1012</v>
      </c>
      <c r="D212" s="40" t="s">
        <v>2</v>
      </c>
      <c r="E212" s="5" t="s">
        <v>955</v>
      </c>
      <c r="F212" s="5">
        <v>71</v>
      </c>
      <c r="G212" s="5">
        <v>-0.59791083318078497</v>
      </c>
      <c r="H212" s="5">
        <v>0.50822664902883297</v>
      </c>
      <c r="I212" s="5">
        <f t="shared" si="18"/>
        <v>-1.5940350652772977</v>
      </c>
      <c r="J212" s="5">
        <f t="shared" si="19"/>
        <v>0.3982133989157276</v>
      </c>
      <c r="K212" s="5">
        <f t="shared" si="20"/>
        <v>0.54995939366521007</v>
      </c>
      <c r="L212" s="5">
        <f t="shared" si="21"/>
        <v>0.20310441648158573</v>
      </c>
      <c r="M212" s="5">
        <f t="shared" si="21"/>
        <v>1.4891617815116653</v>
      </c>
      <c r="N212" s="42">
        <v>0.23940913538338199</v>
      </c>
      <c r="O212" s="50">
        <v>66.0897289960498</v>
      </c>
      <c r="P212" s="6">
        <v>67</v>
      </c>
      <c r="Q212" s="51">
        <v>0.50849567770928195</v>
      </c>
      <c r="R212" s="5"/>
    </row>
    <row r="213" spans="1:18" ht="14" customHeight="1">
      <c r="A213" s="40" t="s">
        <v>572</v>
      </c>
      <c r="B213" s="5" t="s">
        <v>568</v>
      </c>
      <c r="C213" s="42" t="s">
        <v>1012</v>
      </c>
      <c r="D213" s="40"/>
      <c r="E213" s="5" t="s">
        <v>956</v>
      </c>
      <c r="F213" s="5">
        <v>71</v>
      </c>
      <c r="G213" s="5">
        <v>0.57791096009320297</v>
      </c>
      <c r="H213" s="5">
        <v>0.37795640173469403</v>
      </c>
      <c r="I213" s="5">
        <f t="shared" si="18"/>
        <v>-0.16288358730679731</v>
      </c>
      <c r="J213" s="5">
        <f t="shared" si="19"/>
        <v>1.3187055074932033</v>
      </c>
      <c r="K213" s="5">
        <f t="shared" si="20"/>
        <v>1.7823112196949704</v>
      </c>
      <c r="L213" s="5">
        <f t="shared" si="21"/>
        <v>0.84969009736997214</v>
      </c>
      <c r="M213" s="5">
        <f t="shared" si="21"/>
        <v>3.7385786814311941</v>
      </c>
      <c r="N213" s="42">
        <v>0.126254197759717</v>
      </c>
      <c r="O213" s="40"/>
      <c r="P213" s="5"/>
      <c r="Q213" s="42"/>
      <c r="R213" s="5"/>
    </row>
    <row r="214" spans="1:18" ht="14" customHeight="1">
      <c r="A214" s="40" t="s">
        <v>572</v>
      </c>
      <c r="B214" s="5" t="s">
        <v>568</v>
      </c>
      <c r="C214" s="42" t="s">
        <v>1012</v>
      </c>
      <c r="D214" s="40"/>
      <c r="E214" s="5" t="s">
        <v>957</v>
      </c>
      <c r="F214" s="5">
        <v>71</v>
      </c>
      <c r="G214" s="5">
        <v>4.3561242176244699E-2</v>
      </c>
      <c r="H214" s="5">
        <v>0.17274526349524399</v>
      </c>
      <c r="I214" s="5">
        <f t="shared" si="18"/>
        <v>-0.29501947427443354</v>
      </c>
      <c r="J214" s="5">
        <f t="shared" si="19"/>
        <v>0.38214195862692291</v>
      </c>
      <c r="K214" s="5">
        <f t="shared" si="20"/>
        <v>1.0445239612737964</v>
      </c>
      <c r="L214" s="5">
        <f t="shared" si="21"/>
        <v>0.74451708839463049</v>
      </c>
      <c r="M214" s="5">
        <f t="shared" si="21"/>
        <v>1.4654200993930762</v>
      </c>
      <c r="N214" s="42">
        <v>0.80090935634891802</v>
      </c>
      <c r="O214" s="40"/>
      <c r="P214" s="5"/>
      <c r="Q214" s="42"/>
      <c r="R214" s="5"/>
    </row>
    <row r="215" spans="1:18" ht="14" customHeight="1">
      <c r="A215" s="40" t="s">
        <v>572</v>
      </c>
      <c r="B215" s="5" t="s">
        <v>568</v>
      </c>
      <c r="C215" s="42" t="s">
        <v>1012</v>
      </c>
      <c r="D215" s="40"/>
      <c r="E215" s="5" t="s">
        <v>23</v>
      </c>
      <c r="F215" s="5">
        <v>71</v>
      </c>
      <c r="G215" s="5">
        <v>0.861174308776123</v>
      </c>
      <c r="H215" s="5">
        <v>0.61215242041620399</v>
      </c>
      <c r="I215" s="5">
        <f t="shared" si="18"/>
        <v>-0.33864443523963672</v>
      </c>
      <c r="J215" s="5">
        <f t="shared" si="19"/>
        <v>2.0609930527918827</v>
      </c>
      <c r="K215" s="5">
        <f t="shared" si="20"/>
        <v>2.3659374040863965</v>
      </c>
      <c r="L215" s="5">
        <f t="shared" si="21"/>
        <v>0.71273582778406319</v>
      </c>
      <c r="M215" s="5">
        <f t="shared" si="21"/>
        <v>7.8537651424911852</v>
      </c>
      <c r="N215" s="42">
        <v>0.15948753418467601</v>
      </c>
      <c r="O215" s="40"/>
      <c r="P215" s="5"/>
      <c r="Q215" s="42"/>
      <c r="R215" s="5"/>
    </row>
    <row r="216" spans="1:18" ht="14" customHeight="1">
      <c r="A216" s="40" t="s">
        <v>572</v>
      </c>
      <c r="B216" s="5" t="s">
        <v>568</v>
      </c>
      <c r="C216" s="42" t="s">
        <v>1012</v>
      </c>
      <c r="D216" s="40" t="s">
        <v>592</v>
      </c>
      <c r="E216" s="5" t="s">
        <v>955</v>
      </c>
      <c r="F216" s="5">
        <v>71</v>
      </c>
      <c r="G216" s="5">
        <v>-0.40222714619393102</v>
      </c>
      <c r="H216" s="5">
        <v>0.546895304166235</v>
      </c>
      <c r="I216" s="5">
        <f t="shared" si="18"/>
        <v>-1.4741419423597517</v>
      </c>
      <c r="J216" s="5">
        <f t="shared" si="19"/>
        <v>0.66968764997188956</v>
      </c>
      <c r="K216" s="5">
        <f t="shared" si="20"/>
        <v>0.66882880651700582</v>
      </c>
      <c r="L216" s="5">
        <f t="shared" si="21"/>
        <v>0.22897511662462988</v>
      </c>
      <c r="M216" s="5">
        <f t="shared" si="21"/>
        <v>1.9536270098741582</v>
      </c>
      <c r="N216" s="42">
        <v>0.46205101438368201</v>
      </c>
      <c r="O216" s="40">
        <v>65.151200382100598</v>
      </c>
      <c r="P216" s="5">
        <v>66</v>
      </c>
      <c r="Q216" s="42">
        <v>0.50640984806931499</v>
      </c>
      <c r="R216" s="5"/>
    </row>
    <row r="217" spans="1:18" ht="14" customHeight="1">
      <c r="A217" s="40" t="s">
        <v>572</v>
      </c>
      <c r="B217" s="5" t="s">
        <v>568</v>
      </c>
      <c r="C217" s="42" t="s">
        <v>1012</v>
      </c>
      <c r="D217" s="40"/>
      <c r="E217" s="5" t="s">
        <v>956</v>
      </c>
      <c r="F217" s="5">
        <v>71</v>
      </c>
      <c r="G217" s="5">
        <v>0.51104656329971399</v>
      </c>
      <c r="H217" s="5">
        <v>0.38420660981299398</v>
      </c>
      <c r="I217" s="5">
        <f t="shared" si="18"/>
        <v>-0.24199839193375416</v>
      </c>
      <c r="J217" s="5">
        <f t="shared" si="19"/>
        <v>1.2640915185331822</v>
      </c>
      <c r="K217" s="5">
        <f t="shared" si="20"/>
        <v>1.6670349399044329</v>
      </c>
      <c r="L217" s="5">
        <f t="shared" si="21"/>
        <v>0.78505743997518473</v>
      </c>
      <c r="M217" s="5">
        <f t="shared" si="21"/>
        <v>3.5398753637058955</v>
      </c>
      <c r="N217" s="42">
        <v>0.183473877575942</v>
      </c>
      <c r="O217" s="40"/>
      <c r="P217" s="5"/>
      <c r="Q217" s="42"/>
      <c r="R217" s="5"/>
    </row>
    <row r="218" spans="1:18" ht="14" customHeight="1">
      <c r="A218" s="40" t="s">
        <v>572</v>
      </c>
      <c r="B218" s="5" t="s">
        <v>568</v>
      </c>
      <c r="C218" s="42" t="s">
        <v>1012</v>
      </c>
      <c r="D218" s="40"/>
      <c r="E218" s="5" t="s">
        <v>957</v>
      </c>
      <c r="F218" s="5">
        <v>71</v>
      </c>
      <c r="G218" s="5">
        <v>5.5386646227038601E-2</v>
      </c>
      <c r="H218" s="5">
        <v>0.17317599556339799</v>
      </c>
      <c r="I218" s="5">
        <f t="shared" si="18"/>
        <v>-0.28403830507722144</v>
      </c>
      <c r="J218" s="5">
        <f t="shared" si="19"/>
        <v>0.39481159753129863</v>
      </c>
      <c r="K218" s="5">
        <f t="shared" si="20"/>
        <v>1.0569492011019817</v>
      </c>
      <c r="L218" s="5">
        <f t="shared" si="21"/>
        <v>0.75273781047399335</v>
      </c>
      <c r="M218" s="5">
        <f t="shared" si="21"/>
        <v>1.4841045556176611</v>
      </c>
      <c r="N218" s="42">
        <v>0.74909822194973197</v>
      </c>
      <c r="O218" s="40"/>
      <c r="P218" s="5"/>
      <c r="Q218" s="42"/>
      <c r="R218" s="5"/>
    </row>
    <row r="219" spans="1:18" ht="14" customHeight="1">
      <c r="A219" s="40" t="s">
        <v>572</v>
      </c>
      <c r="B219" s="5" t="s">
        <v>568</v>
      </c>
      <c r="C219" s="42" t="s">
        <v>1012</v>
      </c>
      <c r="D219" s="40"/>
      <c r="E219" s="5" t="s">
        <v>23</v>
      </c>
      <c r="F219" s="5">
        <v>71</v>
      </c>
      <c r="G219" s="5">
        <v>0.90058703630956805</v>
      </c>
      <c r="H219" s="5">
        <v>0.61350280397985901</v>
      </c>
      <c r="I219" s="5">
        <f t="shared" si="18"/>
        <v>-0.3018784594909556</v>
      </c>
      <c r="J219" s="5">
        <f t="shared" si="19"/>
        <v>2.1030525321100919</v>
      </c>
      <c r="K219" s="5">
        <f t="shared" si="20"/>
        <v>2.4610474113771841</v>
      </c>
      <c r="L219" s="5">
        <f t="shared" si="21"/>
        <v>0.73942792987530181</v>
      </c>
      <c r="M219" s="5">
        <f t="shared" si="21"/>
        <v>8.1911354931747837</v>
      </c>
      <c r="N219" s="42">
        <v>0.14211975546452399</v>
      </c>
      <c r="O219" s="40"/>
      <c r="P219" s="5"/>
      <c r="Q219" s="42"/>
      <c r="R219" s="5"/>
    </row>
    <row r="220" spans="1:18" ht="14" customHeight="1">
      <c r="A220" s="40" t="s">
        <v>572</v>
      </c>
      <c r="B220" s="5" t="s">
        <v>568</v>
      </c>
      <c r="C220" s="42" t="s">
        <v>1012</v>
      </c>
      <c r="D220" s="40"/>
      <c r="E220" s="5" t="s">
        <v>10</v>
      </c>
      <c r="F220" s="5">
        <v>71</v>
      </c>
      <c r="G220" s="5">
        <v>-8.2218771210565596E-3</v>
      </c>
      <c r="H220" s="5">
        <v>8.4868636102046497E-3</v>
      </c>
      <c r="I220" s="5">
        <f t="shared" si="18"/>
        <v>-2.4856129797057671E-2</v>
      </c>
      <c r="J220" s="5">
        <f t="shared" si="19"/>
        <v>8.4123755549445518E-3</v>
      </c>
      <c r="K220" s="5">
        <f t="shared" si="20"/>
        <v>0.99181183006859064</v>
      </c>
      <c r="L220" s="5">
        <f t="shared" si="21"/>
        <v>0.97545024015758397</v>
      </c>
      <c r="M220" s="5">
        <f t="shared" si="21"/>
        <v>1.0084478590164596</v>
      </c>
      <c r="N220" s="42">
        <v>0.332656531975074</v>
      </c>
      <c r="O220" s="40"/>
      <c r="P220" s="5"/>
      <c r="Q220" s="42"/>
      <c r="R220" s="5"/>
    </row>
    <row r="221" spans="1:18" ht="14" customHeight="1">
      <c r="A221" s="40" t="s">
        <v>572</v>
      </c>
      <c r="B221" s="5" t="s">
        <v>568</v>
      </c>
      <c r="C221" s="42" t="s">
        <v>1012</v>
      </c>
      <c r="D221" s="40" t="s">
        <v>586</v>
      </c>
      <c r="E221" s="5" t="s">
        <v>955</v>
      </c>
      <c r="F221" s="5">
        <v>71</v>
      </c>
      <c r="G221" s="5">
        <v>-0.33794414823643498</v>
      </c>
      <c r="H221" s="5">
        <v>0.45694322611956301</v>
      </c>
      <c r="I221" s="5">
        <f t="shared" si="18"/>
        <v>-1.2335528714307784</v>
      </c>
      <c r="J221" s="5">
        <f t="shared" si="19"/>
        <v>0.55766457495790855</v>
      </c>
      <c r="K221" s="5">
        <f t="shared" si="20"/>
        <v>0.71323512222527596</v>
      </c>
      <c r="L221" s="5">
        <f t="shared" si="21"/>
        <v>0.29125594233867891</v>
      </c>
      <c r="M221" s="5">
        <f t="shared" si="21"/>
        <v>1.7465887064517698</v>
      </c>
      <c r="N221" s="42">
        <v>0.459557435208794</v>
      </c>
      <c r="O221" s="40">
        <v>66.0897289960498</v>
      </c>
      <c r="P221" s="5">
        <v>67</v>
      </c>
      <c r="Q221" s="42">
        <v>0.50849567770928195</v>
      </c>
      <c r="R221" s="5"/>
    </row>
    <row r="222" spans="1:18" ht="14" customHeight="1">
      <c r="A222" s="40" t="s">
        <v>572</v>
      </c>
      <c r="B222" s="5" t="s">
        <v>568</v>
      </c>
      <c r="C222" s="42" t="s">
        <v>1012</v>
      </c>
      <c r="D222" s="40"/>
      <c r="E222" s="5" t="s">
        <v>956</v>
      </c>
      <c r="F222" s="5">
        <v>71</v>
      </c>
      <c r="G222" s="5">
        <v>0.12807342648203901</v>
      </c>
      <c r="H222" s="5">
        <v>0.33557432067932003</v>
      </c>
      <c r="I222" s="5">
        <f t="shared" si="18"/>
        <v>-0.52965224204942818</v>
      </c>
      <c r="J222" s="5">
        <f t="shared" si="19"/>
        <v>0.7857990950135062</v>
      </c>
      <c r="K222" s="5">
        <f t="shared" si="20"/>
        <v>1.1366364588496076</v>
      </c>
      <c r="L222" s="5">
        <f t="shared" si="21"/>
        <v>0.58880969733207833</v>
      </c>
      <c r="M222" s="5">
        <f t="shared" si="21"/>
        <v>2.1941595823574604</v>
      </c>
      <c r="N222" s="42">
        <v>0.70271770456191895</v>
      </c>
      <c r="O222" s="40"/>
      <c r="P222" s="5"/>
      <c r="Q222" s="42"/>
      <c r="R222" s="5"/>
    </row>
    <row r="223" spans="1:18" ht="14" customHeight="1">
      <c r="A223" s="40" t="s">
        <v>572</v>
      </c>
      <c r="B223" s="5" t="s">
        <v>568</v>
      </c>
      <c r="C223" s="42" t="s">
        <v>1012</v>
      </c>
      <c r="D223" s="40"/>
      <c r="E223" s="5" t="s">
        <v>957</v>
      </c>
      <c r="F223" s="5">
        <v>71</v>
      </c>
      <c r="G223" s="5">
        <v>0.18148706281374299</v>
      </c>
      <c r="H223" s="5">
        <v>0.178920899915362</v>
      </c>
      <c r="I223" s="5">
        <f t="shared" si="18"/>
        <v>-0.16919790102036653</v>
      </c>
      <c r="J223" s="5">
        <f t="shared" si="19"/>
        <v>0.53217202664785246</v>
      </c>
      <c r="K223" s="5">
        <f t="shared" si="20"/>
        <v>1.198999024935667</v>
      </c>
      <c r="L223" s="5">
        <f t="shared" si="21"/>
        <v>0.84434179074877169</v>
      </c>
      <c r="M223" s="5">
        <f t="shared" si="21"/>
        <v>1.7026264452950999</v>
      </c>
      <c r="N223" s="42">
        <v>0.31041937802397901</v>
      </c>
      <c r="O223" s="40"/>
      <c r="P223" s="5"/>
      <c r="Q223" s="42"/>
      <c r="R223" s="5"/>
    </row>
    <row r="224" spans="1:18" ht="14" customHeight="1">
      <c r="A224" s="40" t="s">
        <v>572</v>
      </c>
      <c r="B224" s="5" t="s">
        <v>568</v>
      </c>
      <c r="C224" s="42" t="s">
        <v>1012</v>
      </c>
      <c r="D224" s="40"/>
      <c r="E224" s="5" t="s">
        <v>23</v>
      </c>
      <c r="F224" s="5">
        <v>71</v>
      </c>
      <c r="G224" s="5">
        <v>0.25191013524585298</v>
      </c>
      <c r="H224" s="5">
        <v>0.88795253498053195</v>
      </c>
      <c r="I224" s="5">
        <f t="shared" si="18"/>
        <v>-1.4884768333159895</v>
      </c>
      <c r="J224" s="5">
        <f t="shared" si="19"/>
        <v>1.9922971038076955</v>
      </c>
      <c r="K224" s="5">
        <f t="shared" si="20"/>
        <v>1.286480422843173</v>
      </c>
      <c r="L224" s="5">
        <f t="shared" si="21"/>
        <v>0.22571619722905237</v>
      </c>
      <c r="M224" s="5">
        <f t="shared" si="21"/>
        <v>7.332357618444437</v>
      </c>
      <c r="N224" s="42">
        <v>0.77664202005322103</v>
      </c>
      <c r="O224" s="40"/>
      <c r="P224" s="5"/>
      <c r="Q224" s="42"/>
      <c r="R224" s="5"/>
    </row>
    <row r="225" spans="1:18" ht="14" customHeight="1">
      <c r="A225" s="40" t="s">
        <v>572</v>
      </c>
      <c r="B225" s="5" t="s">
        <v>568</v>
      </c>
      <c r="C225" s="42" t="s">
        <v>1012</v>
      </c>
      <c r="D225" s="40" t="s">
        <v>587</v>
      </c>
      <c r="E225" s="5" t="s">
        <v>955</v>
      </c>
      <c r="F225" s="5">
        <v>71</v>
      </c>
      <c r="G225" s="5">
        <v>-0.59791083318078497</v>
      </c>
      <c r="H225" s="5">
        <v>0.50822664902883297</v>
      </c>
      <c r="I225" s="5">
        <f t="shared" si="18"/>
        <v>-1.5940350652772977</v>
      </c>
      <c r="J225" s="5">
        <f t="shared" si="19"/>
        <v>0.3982133989157276</v>
      </c>
      <c r="K225" s="5">
        <f t="shared" si="20"/>
        <v>0.54995939366521007</v>
      </c>
      <c r="L225" s="5">
        <f t="shared" si="21"/>
        <v>0.20310441648158573</v>
      </c>
      <c r="M225" s="5">
        <f t="shared" si="21"/>
        <v>1.4891617815116653</v>
      </c>
      <c r="N225" s="42">
        <v>0.23940913538338199</v>
      </c>
      <c r="O225" s="40"/>
      <c r="P225" s="5"/>
      <c r="Q225" s="42"/>
      <c r="R225" s="5"/>
    </row>
    <row r="226" spans="1:18" ht="14" customHeight="1">
      <c r="A226" s="40" t="s">
        <v>572</v>
      </c>
      <c r="B226" s="5" t="s">
        <v>568</v>
      </c>
      <c r="C226" s="42" t="s">
        <v>1012</v>
      </c>
      <c r="D226" s="40"/>
      <c r="E226" s="5" t="s">
        <v>956</v>
      </c>
      <c r="F226" s="5">
        <v>71</v>
      </c>
      <c r="G226" s="5">
        <v>0.57791096009320297</v>
      </c>
      <c r="H226" s="5">
        <v>0.37795640173469403</v>
      </c>
      <c r="I226" s="5">
        <f t="shared" ref="I226:I289" si="22">G226-1.96*H226</f>
        <v>-0.16288358730679731</v>
      </c>
      <c r="J226" s="5">
        <f t="shared" ref="J226:J289" si="23">G226+1.96*H226</f>
        <v>1.3187055074932033</v>
      </c>
      <c r="K226" s="5">
        <f t="shared" ref="K226:K289" si="24">EXP(G226)</f>
        <v>1.7823112196949704</v>
      </c>
      <c r="L226" s="5">
        <f t="shared" ref="L226:M289" si="25">EXP(I226)</f>
        <v>0.84969009736997214</v>
      </c>
      <c r="M226" s="5">
        <f t="shared" si="25"/>
        <v>3.7385786814311941</v>
      </c>
      <c r="N226" s="42">
        <v>0.126254197759717</v>
      </c>
      <c r="O226" s="92" t="s">
        <v>5</v>
      </c>
      <c r="P226" s="91" t="s">
        <v>954</v>
      </c>
      <c r="Q226" s="42">
        <v>0.39260004038777402</v>
      </c>
    </row>
    <row r="227" spans="1:18" ht="14" customHeight="1">
      <c r="A227" s="40" t="s">
        <v>572</v>
      </c>
      <c r="B227" s="5" t="s">
        <v>568</v>
      </c>
      <c r="C227" s="42" t="s">
        <v>1012</v>
      </c>
      <c r="D227" s="40"/>
      <c r="E227" s="5" t="s">
        <v>957</v>
      </c>
      <c r="F227" s="5">
        <v>71</v>
      </c>
      <c r="G227" s="5">
        <v>4.3561242176244699E-2</v>
      </c>
      <c r="H227" s="5">
        <v>0.17274526349524399</v>
      </c>
      <c r="I227" s="5">
        <f t="shared" si="22"/>
        <v>-0.29501947427443354</v>
      </c>
      <c r="J227" s="5">
        <f t="shared" si="23"/>
        <v>0.38214195862692291</v>
      </c>
      <c r="K227" s="5">
        <f t="shared" si="24"/>
        <v>1.0445239612737964</v>
      </c>
      <c r="L227" s="5">
        <f t="shared" si="25"/>
        <v>0.74451708839463049</v>
      </c>
      <c r="M227" s="5">
        <f t="shared" si="25"/>
        <v>1.4654200993930762</v>
      </c>
      <c r="N227" s="42">
        <v>0.80090935634891802</v>
      </c>
      <c r="O227" s="40"/>
      <c r="P227" s="5"/>
      <c r="Q227" s="42"/>
      <c r="R227" s="5"/>
    </row>
    <row r="228" spans="1:18" ht="14" customHeight="1" thickBot="1">
      <c r="A228" s="40" t="s">
        <v>572</v>
      </c>
      <c r="B228" s="5" t="s">
        <v>568</v>
      </c>
      <c r="C228" s="42" t="s">
        <v>1012</v>
      </c>
      <c r="D228" s="40"/>
      <c r="E228" s="7" t="s">
        <v>23</v>
      </c>
      <c r="F228" s="5">
        <v>71</v>
      </c>
      <c r="G228" s="5">
        <v>0.861174308776123</v>
      </c>
      <c r="H228" s="5">
        <v>0.61215242041620399</v>
      </c>
      <c r="I228" s="5">
        <f t="shared" si="22"/>
        <v>-0.33864443523963672</v>
      </c>
      <c r="J228" s="5">
        <f t="shared" si="23"/>
        <v>2.0609930527918827</v>
      </c>
      <c r="K228" s="5">
        <f t="shared" si="24"/>
        <v>2.3659374040863965</v>
      </c>
      <c r="L228" s="5">
        <f t="shared" si="25"/>
        <v>0.71273582778406319</v>
      </c>
      <c r="M228" s="5">
        <f t="shared" si="25"/>
        <v>7.8537651424911852</v>
      </c>
      <c r="N228" s="42">
        <v>0.15948753418467601</v>
      </c>
      <c r="O228" s="52"/>
      <c r="P228" s="7"/>
      <c r="Q228" s="53"/>
      <c r="R228" s="5"/>
    </row>
    <row r="229" spans="1:18" ht="14" customHeight="1">
      <c r="A229" s="50" t="s">
        <v>573</v>
      </c>
      <c r="B229" s="6" t="s">
        <v>568</v>
      </c>
      <c r="C229" s="51" t="s">
        <v>1007</v>
      </c>
      <c r="D229" s="50" t="s">
        <v>2</v>
      </c>
      <c r="E229" s="5" t="s">
        <v>955</v>
      </c>
      <c r="F229" s="6">
        <v>71</v>
      </c>
      <c r="G229" s="6">
        <v>-0.16388418264978</v>
      </c>
      <c r="H229" s="6">
        <v>0.21744632009710499</v>
      </c>
      <c r="I229" s="6">
        <f t="shared" si="22"/>
        <v>-0.59007897004010579</v>
      </c>
      <c r="J229" s="6">
        <f t="shared" si="23"/>
        <v>0.26231060474054579</v>
      </c>
      <c r="K229" s="6">
        <f t="shared" si="24"/>
        <v>0.84884032662478892</v>
      </c>
      <c r="L229" s="6">
        <f t="shared" si="25"/>
        <v>0.55428351121502084</v>
      </c>
      <c r="M229" s="6">
        <f t="shared" si="25"/>
        <v>1.2999302442265257</v>
      </c>
      <c r="N229" s="51">
        <v>0.45104349290416201</v>
      </c>
      <c r="O229" s="40">
        <v>67.537739152937306</v>
      </c>
      <c r="P229" s="5">
        <v>67</v>
      </c>
      <c r="Q229" s="42">
        <v>0.458614981102339</v>
      </c>
      <c r="R229" s="5"/>
    </row>
    <row r="230" spans="1:18" ht="14" customHeight="1">
      <c r="A230" s="40" t="s">
        <v>573</v>
      </c>
      <c r="B230" s="5" t="s">
        <v>568</v>
      </c>
      <c r="C230" s="42" t="s">
        <v>1007</v>
      </c>
      <c r="D230" s="40"/>
      <c r="E230" s="5" t="s">
        <v>956</v>
      </c>
      <c r="F230" s="5">
        <v>71</v>
      </c>
      <c r="G230" s="5">
        <v>9.4985467023144393E-2</v>
      </c>
      <c r="H230" s="5">
        <v>0.16028296091719499</v>
      </c>
      <c r="I230" s="5">
        <f t="shared" si="22"/>
        <v>-0.21916913637455779</v>
      </c>
      <c r="J230" s="5">
        <f t="shared" si="23"/>
        <v>0.40914007042084655</v>
      </c>
      <c r="K230" s="5">
        <f t="shared" si="24"/>
        <v>1.0996428739255397</v>
      </c>
      <c r="L230" s="5">
        <f t="shared" si="25"/>
        <v>0.80318585872032433</v>
      </c>
      <c r="M230" s="5">
        <f t="shared" si="25"/>
        <v>1.5055225848993423</v>
      </c>
      <c r="N230" s="42">
        <v>0.55344142694021603</v>
      </c>
      <c r="O230" s="40"/>
      <c r="P230" s="5"/>
      <c r="Q230" s="42"/>
      <c r="R230" s="5"/>
    </row>
    <row r="231" spans="1:18" ht="14" customHeight="1">
      <c r="A231" s="40" t="s">
        <v>573</v>
      </c>
      <c r="B231" s="5" t="s">
        <v>568</v>
      </c>
      <c r="C231" s="42" t="s">
        <v>1007</v>
      </c>
      <c r="D231" s="40"/>
      <c r="E231" s="5" t="s">
        <v>957</v>
      </c>
      <c r="F231" s="5">
        <v>71</v>
      </c>
      <c r="G231" s="5">
        <v>3.5069235621061103E-2</v>
      </c>
      <c r="H231" s="5">
        <v>7.3851299300281503E-2</v>
      </c>
      <c r="I231" s="5">
        <f t="shared" si="22"/>
        <v>-0.10967931100749065</v>
      </c>
      <c r="J231" s="5">
        <f t="shared" si="23"/>
        <v>0.17981778224961284</v>
      </c>
      <c r="K231" s="5">
        <f t="shared" si="24"/>
        <v>1.0356914130555608</v>
      </c>
      <c r="L231" s="5">
        <f t="shared" si="25"/>
        <v>0.89612146551218819</v>
      </c>
      <c r="M231" s="5">
        <f t="shared" si="25"/>
        <v>1.1969992287417592</v>
      </c>
      <c r="N231" s="42">
        <v>0.63488475957242096</v>
      </c>
      <c r="O231" s="40"/>
      <c r="P231" s="5"/>
      <c r="Q231" s="42"/>
      <c r="R231" s="5"/>
    </row>
    <row r="232" spans="1:18" ht="14" customHeight="1">
      <c r="A232" s="40" t="s">
        <v>573</v>
      </c>
      <c r="B232" s="5" t="s">
        <v>568</v>
      </c>
      <c r="C232" s="42" t="s">
        <v>1007</v>
      </c>
      <c r="D232" s="40"/>
      <c r="E232" s="5" t="s">
        <v>23</v>
      </c>
      <c r="F232" s="5">
        <v>71</v>
      </c>
      <c r="G232" s="5">
        <v>1.3234809794099101</v>
      </c>
      <c r="H232" s="5">
        <v>0.25921766638320998</v>
      </c>
      <c r="I232" s="5">
        <f t="shared" si="22"/>
        <v>0.81541435329881851</v>
      </c>
      <c r="J232" s="5">
        <f t="shared" si="23"/>
        <v>1.8315476055210016</v>
      </c>
      <c r="K232" s="5">
        <f t="shared" si="24"/>
        <v>3.7564748562625567</v>
      </c>
      <c r="L232" s="5">
        <f t="shared" si="25"/>
        <v>2.2601119632063567</v>
      </c>
      <c r="M232" s="5">
        <f t="shared" si="25"/>
        <v>6.2435417251248797</v>
      </c>
      <c r="N232" s="41">
        <v>3.2961698703897398E-7</v>
      </c>
      <c r="O232" s="40"/>
      <c r="P232" s="5"/>
      <c r="Q232" s="42"/>
      <c r="R232" s="5"/>
    </row>
    <row r="233" spans="1:18" ht="14" customHeight="1">
      <c r="A233" s="40" t="s">
        <v>573</v>
      </c>
      <c r="B233" s="5" t="s">
        <v>568</v>
      </c>
      <c r="C233" s="42" t="s">
        <v>1007</v>
      </c>
      <c r="D233" s="40" t="s">
        <v>592</v>
      </c>
      <c r="E233" s="5" t="s">
        <v>955</v>
      </c>
      <c r="F233" s="5">
        <v>71</v>
      </c>
      <c r="G233" s="5">
        <v>-0.24120895698827099</v>
      </c>
      <c r="H233" s="5">
        <v>0.23170732293225099</v>
      </c>
      <c r="I233" s="5">
        <f t="shared" si="22"/>
        <v>-0.695355309935483</v>
      </c>
      <c r="J233" s="5">
        <f t="shared" si="23"/>
        <v>0.21293739595894096</v>
      </c>
      <c r="K233" s="5">
        <f t="shared" si="24"/>
        <v>0.78567743644375299</v>
      </c>
      <c r="L233" s="5">
        <f t="shared" si="25"/>
        <v>0.49889715337435475</v>
      </c>
      <c r="M233" s="5">
        <f t="shared" si="25"/>
        <v>1.2373071883888576</v>
      </c>
      <c r="N233" s="42">
        <v>0.29787227570633601</v>
      </c>
      <c r="O233" s="40">
        <v>66.589642680453906</v>
      </c>
      <c r="P233" s="5">
        <v>66</v>
      </c>
      <c r="Q233" s="42">
        <v>0.45652413733759101</v>
      </c>
      <c r="R233" s="5"/>
    </row>
    <row r="234" spans="1:18" ht="14" customHeight="1">
      <c r="A234" s="40" t="s">
        <v>573</v>
      </c>
      <c r="B234" s="5" t="s">
        <v>568</v>
      </c>
      <c r="C234" s="42" t="s">
        <v>1007</v>
      </c>
      <c r="D234" s="40"/>
      <c r="E234" s="5" t="s">
        <v>956</v>
      </c>
      <c r="F234" s="5">
        <v>71</v>
      </c>
      <c r="G234" s="5">
        <v>0.120961986539585</v>
      </c>
      <c r="H234" s="5">
        <v>0.16257874507838599</v>
      </c>
      <c r="I234" s="5">
        <f t="shared" si="22"/>
        <v>-0.19769235381405154</v>
      </c>
      <c r="J234" s="5">
        <f t="shared" si="23"/>
        <v>0.43961632689322155</v>
      </c>
      <c r="K234" s="5">
        <f t="shared" si="24"/>
        <v>1.1285820102443485</v>
      </c>
      <c r="L234" s="5">
        <f t="shared" si="25"/>
        <v>0.82062227562063217</v>
      </c>
      <c r="M234" s="5">
        <f t="shared" si="25"/>
        <v>1.5521116007774522</v>
      </c>
      <c r="N234" s="42">
        <v>0.45686382253566099</v>
      </c>
      <c r="O234" s="40"/>
      <c r="P234" s="5"/>
      <c r="Q234" s="42"/>
      <c r="R234" s="5"/>
    </row>
    <row r="235" spans="1:18" ht="14" customHeight="1">
      <c r="A235" s="40" t="s">
        <v>573</v>
      </c>
      <c r="B235" s="5" t="s">
        <v>568</v>
      </c>
      <c r="C235" s="42" t="s">
        <v>1007</v>
      </c>
      <c r="D235" s="40"/>
      <c r="E235" s="5" t="s">
        <v>957</v>
      </c>
      <c r="F235" s="5">
        <v>71</v>
      </c>
      <c r="G235" s="5">
        <v>2.8943912185552499E-2</v>
      </c>
      <c r="H235" s="5">
        <v>7.4154261450565306E-2</v>
      </c>
      <c r="I235" s="5">
        <f t="shared" si="22"/>
        <v>-0.1163984402575555</v>
      </c>
      <c r="J235" s="5">
        <f t="shared" si="23"/>
        <v>0.17428626462866051</v>
      </c>
      <c r="K235" s="5">
        <f t="shared" si="24"/>
        <v>1.0293668579186619</v>
      </c>
      <c r="L235" s="5">
        <f t="shared" si="25"/>
        <v>0.89012049279430461</v>
      </c>
      <c r="M235" s="5">
        <f t="shared" si="25"/>
        <v>1.1903962854006529</v>
      </c>
      <c r="N235" s="42">
        <v>0.69629972803041595</v>
      </c>
      <c r="O235" s="40"/>
      <c r="P235" s="5"/>
      <c r="Q235" s="42"/>
      <c r="R235" s="5"/>
    </row>
    <row r="236" spans="1:18" ht="14" customHeight="1">
      <c r="A236" s="40" t="s">
        <v>573</v>
      </c>
      <c r="B236" s="5" t="s">
        <v>568</v>
      </c>
      <c r="C236" s="42" t="s">
        <v>1007</v>
      </c>
      <c r="D236" s="40"/>
      <c r="E236" s="5" t="s">
        <v>23</v>
      </c>
      <c r="F236" s="5">
        <v>71</v>
      </c>
      <c r="G236" s="5">
        <v>1.30419399302905</v>
      </c>
      <c r="H236" s="5">
        <v>0.26009648946865099</v>
      </c>
      <c r="I236" s="5">
        <f t="shared" si="22"/>
        <v>0.79440487367049406</v>
      </c>
      <c r="J236" s="5">
        <f t="shared" si="23"/>
        <v>1.813983112387606</v>
      </c>
      <c r="K236" s="5">
        <f t="shared" si="24"/>
        <v>3.6847179881155498</v>
      </c>
      <c r="L236" s="5">
        <f t="shared" si="25"/>
        <v>2.213123516734163</v>
      </c>
      <c r="M236" s="5">
        <f t="shared" si="25"/>
        <v>6.1348345671992481</v>
      </c>
      <c r="N236" s="41">
        <v>5.3235222292821299E-7</v>
      </c>
      <c r="O236" s="40"/>
      <c r="P236" s="5"/>
      <c r="Q236" s="42"/>
      <c r="R236" s="5"/>
    </row>
    <row r="237" spans="1:18" ht="14" customHeight="1">
      <c r="A237" s="40" t="s">
        <v>573</v>
      </c>
      <c r="B237" s="5" t="s">
        <v>568</v>
      </c>
      <c r="C237" s="42" t="s">
        <v>1007</v>
      </c>
      <c r="D237" s="40"/>
      <c r="E237" s="5" t="s">
        <v>10</v>
      </c>
      <c r="F237" s="5">
        <v>71</v>
      </c>
      <c r="G237" s="5">
        <v>3.4388646646311902E-3</v>
      </c>
      <c r="H237" s="5">
        <v>3.54748194471335E-3</v>
      </c>
      <c r="I237" s="5">
        <f t="shared" si="22"/>
        <v>-3.5141999470069754E-3</v>
      </c>
      <c r="J237" s="5">
        <f t="shared" si="23"/>
        <v>1.0391929276269356E-2</v>
      </c>
      <c r="K237" s="5">
        <f t="shared" si="24"/>
        <v>1.0034447843434351</v>
      </c>
      <c r="L237" s="5">
        <f t="shared" si="25"/>
        <v>0.99649196762681569</v>
      </c>
      <c r="M237" s="5">
        <f t="shared" si="25"/>
        <v>1.0104461129014595</v>
      </c>
      <c r="N237" s="42">
        <v>0.33235469702445403</v>
      </c>
      <c r="O237" s="40"/>
      <c r="P237" s="5"/>
      <c r="Q237" s="42"/>
      <c r="R237" s="5"/>
    </row>
    <row r="238" spans="1:18" ht="14" customHeight="1">
      <c r="A238" s="40" t="s">
        <v>573</v>
      </c>
      <c r="B238" s="5" t="s">
        <v>568</v>
      </c>
      <c r="C238" s="42" t="s">
        <v>1007</v>
      </c>
      <c r="D238" s="40" t="s">
        <v>586</v>
      </c>
      <c r="E238" s="5" t="s">
        <v>955</v>
      </c>
      <c r="F238" s="5">
        <v>71</v>
      </c>
      <c r="G238" s="5">
        <v>-0.14097002310386</v>
      </c>
      <c r="H238" s="5">
        <v>0.195595562824496</v>
      </c>
      <c r="I238" s="5">
        <f t="shared" si="22"/>
        <v>-0.52433732623987217</v>
      </c>
      <c r="J238" s="5">
        <f t="shared" si="23"/>
        <v>0.24239728003215213</v>
      </c>
      <c r="K238" s="5">
        <f t="shared" si="24"/>
        <v>0.86851534670178565</v>
      </c>
      <c r="L238" s="5">
        <f t="shared" si="25"/>
        <v>0.59194750249991923</v>
      </c>
      <c r="M238" s="5">
        <f t="shared" si="25"/>
        <v>1.2743003463497609</v>
      </c>
      <c r="N238" s="42">
        <v>0.47108058059033397</v>
      </c>
      <c r="O238" s="40">
        <v>67.537739152937306</v>
      </c>
      <c r="P238" s="5">
        <v>67</v>
      </c>
      <c r="Q238" s="42">
        <v>0.458614981102339</v>
      </c>
      <c r="R238" s="5"/>
    </row>
    <row r="239" spans="1:18" ht="14" customHeight="1">
      <c r="A239" s="40" t="s">
        <v>573</v>
      </c>
      <c r="B239" s="5" t="s">
        <v>568</v>
      </c>
      <c r="C239" s="42" t="s">
        <v>1007</v>
      </c>
      <c r="D239" s="40"/>
      <c r="E239" s="5" t="s">
        <v>956</v>
      </c>
      <c r="F239" s="5">
        <v>71</v>
      </c>
      <c r="G239" s="5">
        <v>-8.3940155667432004E-3</v>
      </c>
      <c r="H239" s="5">
        <v>0.14623046543057899</v>
      </c>
      <c r="I239" s="5">
        <f t="shared" si="22"/>
        <v>-0.29500572781067802</v>
      </c>
      <c r="J239" s="5">
        <f t="shared" si="23"/>
        <v>0.27821769667719165</v>
      </c>
      <c r="K239" s="5">
        <f t="shared" si="24"/>
        <v>0.9916411158154137</v>
      </c>
      <c r="L239" s="5">
        <f t="shared" si="25"/>
        <v>0.74452732294214574</v>
      </c>
      <c r="M239" s="5">
        <f t="shared" si="25"/>
        <v>1.3207736939589134</v>
      </c>
      <c r="N239" s="42">
        <v>0.95422445568393199</v>
      </c>
      <c r="O239" s="40"/>
      <c r="P239" s="5"/>
      <c r="Q239" s="42"/>
      <c r="R239" s="5"/>
    </row>
    <row r="240" spans="1:18" ht="14" customHeight="1">
      <c r="A240" s="40" t="s">
        <v>573</v>
      </c>
      <c r="B240" s="5" t="s">
        <v>568</v>
      </c>
      <c r="C240" s="42" t="s">
        <v>1007</v>
      </c>
      <c r="D240" s="40"/>
      <c r="E240" s="5" t="s">
        <v>957</v>
      </c>
      <c r="F240" s="5">
        <v>71</v>
      </c>
      <c r="G240" s="5">
        <v>6.1153741354003699E-2</v>
      </c>
      <c r="H240" s="5">
        <v>7.7228599508377502E-2</v>
      </c>
      <c r="I240" s="5">
        <f t="shared" si="22"/>
        <v>-9.0214313682416197E-2</v>
      </c>
      <c r="J240" s="5">
        <f t="shared" si="23"/>
        <v>0.2125217963904236</v>
      </c>
      <c r="K240" s="5">
        <f t="shared" si="24"/>
        <v>1.0630623382676292</v>
      </c>
      <c r="L240" s="5">
        <f t="shared" si="25"/>
        <v>0.91373533830053011</v>
      </c>
      <c r="M240" s="5">
        <f t="shared" si="25"/>
        <v>1.2367930708961439</v>
      </c>
      <c r="N240" s="42">
        <v>0.42844606882158698</v>
      </c>
      <c r="O240" s="40"/>
      <c r="P240" s="5"/>
      <c r="Q240" s="42"/>
      <c r="R240" s="5"/>
    </row>
    <row r="241" spans="1:18" ht="14" customHeight="1">
      <c r="A241" s="40" t="s">
        <v>573</v>
      </c>
      <c r="B241" s="5" t="s">
        <v>568</v>
      </c>
      <c r="C241" s="42" t="s">
        <v>1007</v>
      </c>
      <c r="D241" s="40"/>
      <c r="E241" s="5" t="s">
        <v>23</v>
      </c>
      <c r="F241" s="5">
        <v>71</v>
      </c>
      <c r="G241" s="5">
        <v>1.4050082090335301</v>
      </c>
      <c r="H241" s="5">
        <v>0.36937073565540701</v>
      </c>
      <c r="I241" s="5">
        <f t="shared" si="22"/>
        <v>0.68104156714893238</v>
      </c>
      <c r="J241" s="5">
        <f t="shared" si="23"/>
        <v>2.1289748509181279</v>
      </c>
      <c r="K241" s="5">
        <f t="shared" si="24"/>
        <v>4.0755601975405193</v>
      </c>
      <c r="L241" s="5">
        <f t="shared" si="25"/>
        <v>1.9759347294967737</v>
      </c>
      <c r="M241" s="5">
        <f t="shared" si="25"/>
        <v>8.4062447386643999</v>
      </c>
      <c r="N241" s="42">
        <v>1.4249977616803699E-4</v>
      </c>
      <c r="O241" s="40"/>
      <c r="P241" s="5"/>
      <c r="Q241" s="42"/>
      <c r="R241" s="5"/>
    </row>
    <row r="242" spans="1:18" ht="14" customHeight="1">
      <c r="A242" s="40" t="s">
        <v>573</v>
      </c>
      <c r="B242" s="5" t="s">
        <v>568</v>
      </c>
      <c r="C242" s="42" t="s">
        <v>1007</v>
      </c>
      <c r="D242" s="40" t="s">
        <v>587</v>
      </c>
      <c r="E242" s="5" t="s">
        <v>955</v>
      </c>
      <c r="F242" s="5">
        <v>69</v>
      </c>
      <c r="G242" s="5">
        <v>-0.230553028779719</v>
      </c>
      <c r="H242" s="5">
        <v>0.21952614809381499</v>
      </c>
      <c r="I242" s="5">
        <f t="shared" si="22"/>
        <v>-0.66082427904359631</v>
      </c>
      <c r="J242" s="5">
        <f t="shared" si="23"/>
        <v>0.19971822148415835</v>
      </c>
      <c r="K242" s="5">
        <f t="shared" si="24"/>
        <v>0.79409432403270985</v>
      </c>
      <c r="L242" s="5">
        <f t="shared" si="25"/>
        <v>0.51642548030347613</v>
      </c>
      <c r="M242" s="5">
        <f t="shared" si="25"/>
        <v>1.221058641588336</v>
      </c>
      <c r="N242" s="42">
        <v>0.29361220748133399</v>
      </c>
      <c r="O242" s="40"/>
      <c r="P242" s="5"/>
      <c r="Q242" s="42"/>
      <c r="R242" s="5"/>
    </row>
    <row r="243" spans="1:18" ht="14" customHeight="1">
      <c r="A243" s="40" t="s">
        <v>573</v>
      </c>
      <c r="B243" s="5" t="s">
        <v>568</v>
      </c>
      <c r="C243" s="42" t="s">
        <v>1007</v>
      </c>
      <c r="D243" s="40"/>
      <c r="E243" s="5" t="s">
        <v>956</v>
      </c>
      <c r="F243" s="5">
        <v>69</v>
      </c>
      <c r="G243" s="5">
        <v>0.120196793893896</v>
      </c>
      <c r="H243" s="5">
        <v>0.16273841946270401</v>
      </c>
      <c r="I243" s="5">
        <f t="shared" si="22"/>
        <v>-0.19877050825300385</v>
      </c>
      <c r="J243" s="5">
        <f t="shared" si="23"/>
        <v>0.43916409604079581</v>
      </c>
      <c r="K243" s="5">
        <f t="shared" si="24"/>
        <v>1.1277187579093426</v>
      </c>
      <c r="L243" s="5">
        <f t="shared" si="25"/>
        <v>0.81973799485274479</v>
      </c>
      <c r="M243" s="5">
        <f t="shared" si="25"/>
        <v>1.5514098467145516</v>
      </c>
      <c r="N243" s="42">
        <v>0.460156652761183</v>
      </c>
      <c r="O243" s="92" t="s">
        <v>5</v>
      </c>
      <c r="P243" s="91" t="s">
        <v>954</v>
      </c>
      <c r="Q243" s="42">
        <v>0.29656127141595501</v>
      </c>
    </row>
    <row r="244" spans="1:18" ht="14" customHeight="1">
      <c r="A244" s="40" t="s">
        <v>573</v>
      </c>
      <c r="B244" s="5" t="s">
        <v>568</v>
      </c>
      <c r="C244" s="42" t="s">
        <v>1007</v>
      </c>
      <c r="D244" s="40"/>
      <c r="E244" s="5" t="s">
        <v>957</v>
      </c>
      <c r="F244" s="5">
        <v>69</v>
      </c>
      <c r="G244" s="5">
        <v>5.3485572439276902E-2</v>
      </c>
      <c r="H244" s="5">
        <v>7.3788914957757204E-2</v>
      </c>
      <c r="I244" s="5">
        <f t="shared" si="22"/>
        <v>-9.1140700877927222E-2</v>
      </c>
      <c r="J244" s="5">
        <f t="shared" si="23"/>
        <v>0.19811184575648103</v>
      </c>
      <c r="K244" s="5">
        <f t="shared" si="24"/>
        <v>1.0549417714213287</v>
      </c>
      <c r="L244" s="5">
        <f t="shared" si="25"/>
        <v>0.91288925754274108</v>
      </c>
      <c r="M244" s="5">
        <f t="shared" si="25"/>
        <v>1.2190987372172746</v>
      </c>
      <c r="N244" s="42">
        <v>0.46854673990574602</v>
      </c>
      <c r="O244" s="40"/>
      <c r="P244" s="5"/>
      <c r="Q244" s="42"/>
      <c r="R244" s="5"/>
    </row>
    <row r="245" spans="1:18" ht="14" customHeight="1" thickBot="1">
      <c r="A245" s="52" t="s">
        <v>573</v>
      </c>
      <c r="B245" s="7" t="s">
        <v>568</v>
      </c>
      <c r="C245" s="53" t="s">
        <v>1007</v>
      </c>
      <c r="D245" s="52"/>
      <c r="E245" s="7" t="s">
        <v>23</v>
      </c>
      <c r="F245" s="7">
        <v>69</v>
      </c>
      <c r="G245" s="7">
        <v>1.32205222636007</v>
      </c>
      <c r="H245" s="7">
        <v>0.26084611509623501</v>
      </c>
      <c r="I245" s="7">
        <f t="shared" si="22"/>
        <v>0.81079384077144945</v>
      </c>
      <c r="J245" s="7">
        <f t="shared" si="23"/>
        <v>1.8333106119486906</v>
      </c>
      <c r="K245" s="7">
        <f t="shared" si="24"/>
        <v>3.7511116136419975</v>
      </c>
      <c r="L245" s="7">
        <f t="shared" si="25"/>
        <v>2.2496931761711152</v>
      </c>
      <c r="M245" s="7">
        <f t="shared" si="25"/>
        <v>6.2545588380846926</v>
      </c>
      <c r="N245" s="66">
        <v>4.0133706034040501E-7</v>
      </c>
      <c r="O245" s="52"/>
      <c r="P245" s="7"/>
      <c r="Q245" s="53"/>
      <c r="R245" s="5"/>
    </row>
    <row r="246" spans="1:18" ht="14" customHeight="1">
      <c r="A246" s="40" t="s">
        <v>574</v>
      </c>
      <c r="B246" s="5" t="s">
        <v>568</v>
      </c>
      <c r="C246" s="42" t="s">
        <v>1008</v>
      </c>
      <c r="D246" s="40" t="s">
        <v>2</v>
      </c>
      <c r="E246" s="5" t="s">
        <v>955</v>
      </c>
      <c r="F246" s="5">
        <v>71</v>
      </c>
      <c r="G246" s="5">
        <v>-0.21653691818957199</v>
      </c>
      <c r="H246" s="5">
        <v>0.25900811490354497</v>
      </c>
      <c r="I246" s="5">
        <f t="shared" si="22"/>
        <v>-0.72419282340052016</v>
      </c>
      <c r="J246" s="5">
        <f t="shared" si="23"/>
        <v>0.29111898702137617</v>
      </c>
      <c r="K246" s="5">
        <f t="shared" si="24"/>
        <v>0.80530280405228716</v>
      </c>
      <c r="L246" s="5">
        <f t="shared" si="25"/>
        <v>0.48471566223341334</v>
      </c>
      <c r="M246" s="5">
        <f t="shared" si="25"/>
        <v>1.3379237700435338</v>
      </c>
      <c r="N246" s="42">
        <v>0.40314157974894199</v>
      </c>
      <c r="O246" s="40">
        <v>53.9444814495995</v>
      </c>
      <c r="P246" s="5">
        <v>67</v>
      </c>
      <c r="Q246" s="42">
        <v>0.87536157415916405</v>
      </c>
      <c r="R246" s="5"/>
    </row>
    <row r="247" spans="1:18" ht="14" customHeight="1">
      <c r="A247" s="40" t="s">
        <v>574</v>
      </c>
      <c r="B247" s="5" t="s">
        <v>568</v>
      </c>
      <c r="C247" s="42" t="s">
        <v>1008</v>
      </c>
      <c r="D247" s="40"/>
      <c r="E247" s="5" t="s">
        <v>956</v>
      </c>
      <c r="F247" s="5">
        <v>71</v>
      </c>
      <c r="G247" s="5">
        <v>9.7878247437647906E-2</v>
      </c>
      <c r="H247" s="5">
        <v>0.19039250495975901</v>
      </c>
      <c r="I247" s="5">
        <f t="shared" si="22"/>
        <v>-0.27529106228347977</v>
      </c>
      <c r="J247" s="5">
        <f t="shared" si="23"/>
        <v>0.47104755715877555</v>
      </c>
      <c r="K247" s="5">
        <f t="shared" si="24"/>
        <v>1.1028285047378972</v>
      </c>
      <c r="L247" s="5">
        <f t="shared" si="25"/>
        <v>0.75935107259962553</v>
      </c>
      <c r="M247" s="5">
        <f t="shared" si="25"/>
        <v>1.6016711567927087</v>
      </c>
      <c r="N247" s="42">
        <v>0.60719140190001797</v>
      </c>
      <c r="O247" s="40"/>
      <c r="P247" s="5"/>
      <c r="Q247" s="42"/>
      <c r="R247" s="5"/>
    </row>
    <row r="248" spans="1:18" ht="14" customHeight="1">
      <c r="A248" s="40" t="s">
        <v>574</v>
      </c>
      <c r="B248" s="5" t="s">
        <v>568</v>
      </c>
      <c r="C248" s="42" t="s">
        <v>1008</v>
      </c>
      <c r="D248" s="40"/>
      <c r="E248" s="5" t="s">
        <v>957</v>
      </c>
      <c r="F248" s="5">
        <v>71</v>
      </c>
      <c r="G248" s="5">
        <v>5.4092767637393201E-2</v>
      </c>
      <c r="H248" s="5">
        <v>8.78030674837596E-2</v>
      </c>
      <c r="I248" s="5">
        <f t="shared" si="22"/>
        <v>-0.1180012446307756</v>
      </c>
      <c r="J248" s="5">
        <f t="shared" si="23"/>
        <v>0.22618677990556202</v>
      </c>
      <c r="K248" s="5">
        <f t="shared" si="24"/>
        <v>1.0555825215097303</v>
      </c>
      <c r="L248" s="5">
        <f t="shared" si="25"/>
        <v>0.88869494651684844</v>
      </c>
      <c r="M248" s="5">
        <f t="shared" si="25"/>
        <v>1.2538098298905038</v>
      </c>
      <c r="N248" s="42">
        <v>0.53784883319853705</v>
      </c>
      <c r="O248" s="40"/>
      <c r="P248" s="5"/>
      <c r="Q248" s="42"/>
      <c r="R248" s="5"/>
    </row>
    <row r="249" spans="1:18" ht="14" customHeight="1">
      <c r="A249" s="40" t="s">
        <v>574</v>
      </c>
      <c r="B249" s="5" t="s">
        <v>568</v>
      </c>
      <c r="C249" s="42" t="s">
        <v>1008</v>
      </c>
      <c r="D249" s="40"/>
      <c r="E249" s="5" t="s">
        <v>23</v>
      </c>
      <c r="F249" s="5">
        <v>71</v>
      </c>
      <c r="G249" s="5">
        <v>0.91384687769830397</v>
      </c>
      <c r="H249" s="5">
        <v>0.30909855880812598</v>
      </c>
      <c r="I249" s="5">
        <f t="shared" si="22"/>
        <v>0.30801370243437709</v>
      </c>
      <c r="J249" s="5">
        <f t="shared" si="23"/>
        <v>1.5196800529622307</v>
      </c>
      <c r="K249" s="5">
        <f t="shared" si="24"/>
        <v>2.4938978240115723</v>
      </c>
      <c r="L249" s="5">
        <f t="shared" si="25"/>
        <v>1.3607196339808989</v>
      </c>
      <c r="M249" s="5">
        <f t="shared" si="25"/>
        <v>4.5707625592304506</v>
      </c>
      <c r="N249" s="42">
        <v>3.1116206168125301E-3</v>
      </c>
      <c r="O249" s="40"/>
      <c r="P249" s="5"/>
      <c r="Q249" s="42"/>
      <c r="R249" s="5"/>
    </row>
    <row r="250" spans="1:18" ht="14" customHeight="1">
      <c r="A250" s="40" t="s">
        <v>574</v>
      </c>
      <c r="B250" s="5" t="s">
        <v>568</v>
      </c>
      <c r="C250" s="42" t="s">
        <v>1008</v>
      </c>
      <c r="D250" s="40" t="s">
        <v>592</v>
      </c>
      <c r="E250" s="5" t="s">
        <v>955</v>
      </c>
      <c r="F250" s="5">
        <v>71</v>
      </c>
      <c r="G250" s="5">
        <v>-0.274214150920643</v>
      </c>
      <c r="H250" s="5">
        <v>0.27562640357763801</v>
      </c>
      <c r="I250" s="5">
        <f t="shared" si="22"/>
        <v>-0.81444190193281352</v>
      </c>
      <c r="J250" s="5">
        <f t="shared" si="23"/>
        <v>0.26601360009152747</v>
      </c>
      <c r="K250" s="5">
        <f t="shared" si="24"/>
        <v>0.76016926688037501</v>
      </c>
      <c r="L250" s="5">
        <f t="shared" si="25"/>
        <v>0.44288643246243797</v>
      </c>
      <c r="M250" s="5">
        <f t="shared" si="25"/>
        <v>1.3047528033238092</v>
      </c>
      <c r="N250" s="42">
        <v>0.31979647619796198</v>
      </c>
      <c r="O250" s="40">
        <v>53.570055847668499</v>
      </c>
      <c r="P250" s="5">
        <v>66</v>
      </c>
      <c r="Q250" s="42">
        <v>0.86419800714051098</v>
      </c>
      <c r="R250" s="5"/>
    </row>
    <row r="251" spans="1:18" ht="14" customHeight="1">
      <c r="A251" s="40" t="s">
        <v>574</v>
      </c>
      <c r="B251" s="5" t="s">
        <v>568</v>
      </c>
      <c r="C251" s="42" t="s">
        <v>1008</v>
      </c>
      <c r="D251" s="40"/>
      <c r="E251" s="5" t="s">
        <v>956</v>
      </c>
      <c r="F251" s="5">
        <v>71</v>
      </c>
      <c r="G251" s="5">
        <v>0.117570220302324</v>
      </c>
      <c r="H251" s="5">
        <v>0.19309312709923901</v>
      </c>
      <c r="I251" s="5">
        <f t="shared" si="22"/>
        <v>-0.26089230881218445</v>
      </c>
      <c r="J251" s="5">
        <f t="shared" si="23"/>
        <v>0.49603274941683245</v>
      </c>
      <c r="K251" s="5">
        <f t="shared" si="24"/>
        <v>1.124760608200712</v>
      </c>
      <c r="L251" s="5">
        <f t="shared" si="25"/>
        <v>0.77036387654904936</v>
      </c>
      <c r="M251" s="5">
        <f t="shared" si="25"/>
        <v>1.6421933378122082</v>
      </c>
      <c r="N251" s="42">
        <v>0.54260509038562899</v>
      </c>
      <c r="O251" s="40"/>
      <c r="P251" s="5"/>
      <c r="Q251" s="42"/>
      <c r="R251" s="5"/>
    </row>
    <row r="252" spans="1:18" ht="14" customHeight="1">
      <c r="A252" s="40" t="s">
        <v>574</v>
      </c>
      <c r="B252" s="5" t="s">
        <v>568</v>
      </c>
      <c r="C252" s="42" t="s">
        <v>1008</v>
      </c>
      <c r="D252" s="40"/>
      <c r="E252" s="5" t="s">
        <v>957</v>
      </c>
      <c r="F252" s="5">
        <v>71</v>
      </c>
      <c r="G252" s="5">
        <v>4.9267727388088101E-2</v>
      </c>
      <c r="H252" s="5">
        <v>8.8156432559875E-2</v>
      </c>
      <c r="I252" s="5">
        <f t="shared" si="22"/>
        <v>-0.1235188804292669</v>
      </c>
      <c r="J252" s="5">
        <f t="shared" si="23"/>
        <v>0.2220543352054431</v>
      </c>
      <c r="K252" s="5">
        <f t="shared" si="24"/>
        <v>1.050501561133631</v>
      </c>
      <c r="L252" s="5">
        <f t="shared" si="25"/>
        <v>0.88380495446962359</v>
      </c>
      <c r="M252" s="5">
        <f t="shared" si="25"/>
        <v>1.2486392210897312</v>
      </c>
      <c r="N252" s="42">
        <v>0.576252443014585</v>
      </c>
      <c r="O252" s="40"/>
      <c r="P252" s="5"/>
      <c r="Q252" s="42"/>
      <c r="R252" s="5"/>
    </row>
    <row r="253" spans="1:18" ht="14" customHeight="1">
      <c r="A253" s="40" t="s">
        <v>574</v>
      </c>
      <c r="B253" s="5" t="s">
        <v>568</v>
      </c>
      <c r="C253" s="42" t="s">
        <v>1008</v>
      </c>
      <c r="D253" s="40"/>
      <c r="E253" s="5" t="s">
        <v>23</v>
      </c>
      <c r="F253" s="5">
        <v>71</v>
      </c>
      <c r="G253" s="5">
        <v>0.90070180434713598</v>
      </c>
      <c r="H253" s="5">
        <v>0.309844165897393</v>
      </c>
      <c r="I253" s="5">
        <f t="shared" si="22"/>
        <v>0.29340723918824574</v>
      </c>
      <c r="J253" s="5">
        <f t="shared" si="23"/>
        <v>1.5079963695060261</v>
      </c>
      <c r="K253" s="5">
        <f t="shared" si="24"/>
        <v>2.4613298771676617</v>
      </c>
      <c r="L253" s="5">
        <f t="shared" si="25"/>
        <v>1.3409887824326705</v>
      </c>
      <c r="M253" s="5">
        <f t="shared" si="25"/>
        <v>4.5176699787511811</v>
      </c>
      <c r="N253" s="42">
        <v>3.6497037634218802E-3</v>
      </c>
      <c r="O253" s="40"/>
      <c r="P253" s="5"/>
      <c r="Q253" s="42"/>
      <c r="R253" s="5"/>
    </row>
    <row r="254" spans="1:18" ht="14" customHeight="1">
      <c r="A254" s="40" t="s">
        <v>574</v>
      </c>
      <c r="B254" s="5" t="s">
        <v>568</v>
      </c>
      <c r="C254" s="42" t="s">
        <v>1008</v>
      </c>
      <c r="D254" s="40"/>
      <c r="E254" s="5" t="s">
        <v>10</v>
      </c>
      <c r="F254" s="5">
        <v>71</v>
      </c>
      <c r="G254" s="5">
        <v>2.5837537462303499E-3</v>
      </c>
      <c r="H254" s="5">
        <v>4.22248729020202E-3</v>
      </c>
      <c r="I254" s="5">
        <f t="shared" si="22"/>
        <v>-5.6923213425656097E-3</v>
      </c>
      <c r="J254" s="5">
        <f t="shared" si="23"/>
        <v>1.0859828835026309E-2</v>
      </c>
      <c r="K254" s="5">
        <f t="shared" si="24"/>
        <v>1.0025870945145623</v>
      </c>
      <c r="L254" s="5">
        <f t="shared" si="25"/>
        <v>0.99432384922133676</v>
      </c>
      <c r="M254" s="5">
        <f t="shared" si="25"/>
        <v>1.0109190108175694</v>
      </c>
      <c r="N254" s="42">
        <v>0.54060176335082399</v>
      </c>
      <c r="O254" s="40"/>
      <c r="P254" s="5"/>
      <c r="Q254" s="42"/>
      <c r="R254" s="5"/>
    </row>
    <row r="255" spans="1:18" ht="14" customHeight="1">
      <c r="A255" s="40" t="s">
        <v>574</v>
      </c>
      <c r="B255" s="5" t="s">
        <v>568</v>
      </c>
      <c r="C255" s="42" t="s">
        <v>1008</v>
      </c>
      <c r="D255" s="40" t="s">
        <v>586</v>
      </c>
      <c r="E255" s="5" t="s">
        <v>955</v>
      </c>
      <c r="F255" s="5">
        <v>71</v>
      </c>
      <c r="G255" s="5">
        <v>-0.283321152268382</v>
      </c>
      <c r="H255" s="5">
        <v>0.22842527503701801</v>
      </c>
      <c r="I255" s="5">
        <f t="shared" si="22"/>
        <v>-0.73103469134093735</v>
      </c>
      <c r="J255" s="5">
        <f t="shared" si="23"/>
        <v>0.16439238680417328</v>
      </c>
      <c r="K255" s="5">
        <f t="shared" si="24"/>
        <v>0.75327783212497146</v>
      </c>
      <c r="L255" s="5">
        <f t="shared" si="25"/>
        <v>0.48141062090463893</v>
      </c>
      <c r="M255" s="5">
        <f t="shared" si="25"/>
        <v>1.178676721557617</v>
      </c>
      <c r="N255" s="42">
        <v>0.214855900260674</v>
      </c>
      <c r="O255" s="40">
        <v>53.9444814495995</v>
      </c>
      <c r="P255" s="5">
        <v>67</v>
      </c>
      <c r="Q255" s="42">
        <v>0.87536157415916405</v>
      </c>
      <c r="R255" s="5"/>
    </row>
    <row r="256" spans="1:18" ht="14" customHeight="1">
      <c r="A256" s="40" t="s">
        <v>574</v>
      </c>
      <c r="B256" s="5" t="s">
        <v>568</v>
      </c>
      <c r="C256" s="42" t="s">
        <v>1008</v>
      </c>
      <c r="D256" s="40"/>
      <c r="E256" s="5" t="s">
        <v>956</v>
      </c>
      <c r="F256" s="5">
        <v>71</v>
      </c>
      <c r="G256" s="5">
        <v>0.209825835341726</v>
      </c>
      <c r="H256" s="5">
        <v>0.16950767564666899</v>
      </c>
      <c r="I256" s="5">
        <f t="shared" si="22"/>
        <v>-0.12240920892574525</v>
      </c>
      <c r="J256" s="5">
        <f t="shared" si="23"/>
        <v>0.54206087960919724</v>
      </c>
      <c r="K256" s="5">
        <f t="shared" si="24"/>
        <v>1.2334632155487053</v>
      </c>
      <c r="L256" s="5">
        <f t="shared" si="25"/>
        <v>0.88478623198942707</v>
      </c>
      <c r="M256" s="5">
        <f t="shared" si="25"/>
        <v>1.7195469923744613</v>
      </c>
      <c r="N256" s="42">
        <v>0.21577002414482299</v>
      </c>
      <c r="O256" s="40"/>
      <c r="P256" s="5"/>
      <c r="Q256" s="42"/>
      <c r="R256" s="5"/>
    </row>
    <row r="257" spans="1:18" ht="14" customHeight="1">
      <c r="A257" s="40" t="s">
        <v>574</v>
      </c>
      <c r="B257" s="5" t="s">
        <v>568</v>
      </c>
      <c r="C257" s="42" t="s">
        <v>1008</v>
      </c>
      <c r="D257" s="40"/>
      <c r="E257" s="5" t="s">
        <v>957</v>
      </c>
      <c r="F257" s="5">
        <v>71</v>
      </c>
      <c r="G257" s="5">
        <v>9.5050667688217502E-2</v>
      </c>
      <c r="H257" s="5">
        <v>8.8121176888554698E-2</v>
      </c>
      <c r="I257" s="5">
        <f t="shared" si="22"/>
        <v>-7.7666839013349712E-2</v>
      </c>
      <c r="J257" s="5">
        <f t="shared" si="23"/>
        <v>0.26776817438978473</v>
      </c>
      <c r="K257" s="5">
        <f t="shared" si="24"/>
        <v>1.0997145737096741</v>
      </c>
      <c r="L257" s="5">
        <f t="shared" si="25"/>
        <v>0.92527263994399234</v>
      </c>
      <c r="M257" s="5">
        <f t="shared" si="25"/>
        <v>1.3070440985941771</v>
      </c>
      <c r="N257" s="42">
        <v>0.280750057038475</v>
      </c>
      <c r="O257" s="40"/>
      <c r="P257" s="5"/>
      <c r="Q257" s="42"/>
      <c r="R257" s="5"/>
    </row>
    <row r="258" spans="1:18" ht="14" customHeight="1">
      <c r="A258" s="40" t="s">
        <v>574</v>
      </c>
      <c r="B258" s="5" t="s">
        <v>568</v>
      </c>
      <c r="C258" s="42" t="s">
        <v>1008</v>
      </c>
      <c r="D258" s="40"/>
      <c r="E258" s="5" t="s">
        <v>23</v>
      </c>
      <c r="F258" s="5">
        <v>71</v>
      </c>
      <c r="G258" s="5">
        <v>1.2888484033422001</v>
      </c>
      <c r="H258" s="5">
        <v>0.432580722236312</v>
      </c>
      <c r="I258" s="5">
        <f t="shared" si="22"/>
        <v>0.44099018775902854</v>
      </c>
      <c r="J258" s="5">
        <f t="shared" si="23"/>
        <v>2.1367066189253716</v>
      </c>
      <c r="K258" s="5">
        <f t="shared" si="24"/>
        <v>3.6286054588273986</v>
      </c>
      <c r="L258" s="5">
        <f t="shared" si="25"/>
        <v>1.554245451636584</v>
      </c>
      <c r="M258" s="5">
        <f t="shared" si="25"/>
        <v>8.4714917852696221</v>
      </c>
      <c r="N258" s="42">
        <v>2.8877556882697499E-3</v>
      </c>
      <c r="O258" s="40"/>
      <c r="P258" s="5"/>
      <c r="Q258" s="42"/>
      <c r="R258" s="5"/>
    </row>
    <row r="259" spans="1:18" ht="14" customHeight="1">
      <c r="A259" s="40" t="s">
        <v>574</v>
      </c>
      <c r="B259" s="5" t="s">
        <v>568</v>
      </c>
      <c r="C259" s="42" t="s">
        <v>1008</v>
      </c>
      <c r="D259" s="40" t="s">
        <v>587</v>
      </c>
      <c r="E259" s="5" t="s">
        <v>955</v>
      </c>
      <c r="F259" s="5">
        <v>71</v>
      </c>
      <c r="G259" s="5">
        <v>-0.21653691818957199</v>
      </c>
      <c r="H259" s="5">
        <v>0.25900811490354497</v>
      </c>
      <c r="I259" s="5">
        <f t="shared" si="22"/>
        <v>-0.72419282340052016</v>
      </c>
      <c r="J259" s="5">
        <f t="shared" si="23"/>
        <v>0.29111898702137617</v>
      </c>
      <c r="K259" s="5">
        <f t="shared" si="24"/>
        <v>0.80530280405228716</v>
      </c>
      <c r="L259" s="5">
        <f t="shared" si="25"/>
        <v>0.48471566223341334</v>
      </c>
      <c r="M259" s="5">
        <f t="shared" si="25"/>
        <v>1.3379237700435338</v>
      </c>
      <c r="N259" s="42">
        <v>0.40314157974894199</v>
      </c>
      <c r="O259" s="40"/>
      <c r="P259" s="5"/>
      <c r="Q259" s="42"/>
      <c r="R259" s="5"/>
    </row>
    <row r="260" spans="1:18" ht="14" customHeight="1">
      <c r="A260" s="40" t="s">
        <v>574</v>
      </c>
      <c r="B260" s="5" t="s">
        <v>568</v>
      </c>
      <c r="C260" s="42" t="s">
        <v>1008</v>
      </c>
      <c r="D260" s="40"/>
      <c r="E260" s="5" t="s">
        <v>956</v>
      </c>
      <c r="F260" s="5">
        <v>71</v>
      </c>
      <c r="G260" s="5">
        <v>9.7878247437647906E-2</v>
      </c>
      <c r="H260" s="5">
        <v>0.19039250495975901</v>
      </c>
      <c r="I260" s="5">
        <f t="shared" si="22"/>
        <v>-0.27529106228347977</v>
      </c>
      <c r="J260" s="5">
        <f t="shared" si="23"/>
        <v>0.47104755715877555</v>
      </c>
      <c r="K260" s="5">
        <f t="shared" si="24"/>
        <v>1.1028285047378972</v>
      </c>
      <c r="L260" s="5">
        <f t="shared" si="25"/>
        <v>0.75935107259962553</v>
      </c>
      <c r="M260" s="5">
        <f t="shared" si="25"/>
        <v>1.6016711567927087</v>
      </c>
      <c r="N260" s="42">
        <v>0.60719140190001797</v>
      </c>
      <c r="O260" s="92" t="s">
        <v>5</v>
      </c>
      <c r="P260" s="91" t="s">
        <v>954</v>
      </c>
      <c r="Q260" s="42">
        <v>0.26686820089804397</v>
      </c>
    </row>
    <row r="261" spans="1:18" ht="14" customHeight="1">
      <c r="A261" s="40" t="s">
        <v>574</v>
      </c>
      <c r="B261" s="5" t="s">
        <v>568</v>
      </c>
      <c r="C261" s="42" t="s">
        <v>1008</v>
      </c>
      <c r="D261" s="40"/>
      <c r="E261" s="5" t="s">
        <v>957</v>
      </c>
      <c r="F261" s="5">
        <v>71</v>
      </c>
      <c r="G261" s="5">
        <v>5.4092767637393201E-2</v>
      </c>
      <c r="H261" s="5">
        <v>8.78030674837596E-2</v>
      </c>
      <c r="I261" s="5">
        <f t="shared" si="22"/>
        <v>-0.1180012446307756</v>
      </c>
      <c r="J261" s="5">
        <f t="shared" si="23"/>
        <v>0.22618677990556202</v>
      </c>
      <c r="K261" s="5">
        <f t="shared" si="24"/>
        <v>1.0555825215097303</v>
      </c>
      <c r="L261" s="5">
        <f t="shared" si="25"/>
        <v>0.88869494651684844</v>
      </c>
      <c r="M261" s="5">
        <f t="shared" si="25"/>
        <v>1.2538098298905038</v>
      </c>
      <c r="N261" s="42">
        <v>0.53784883319853705</v>
      </c>
      <c r="O261" s="40"/>
      <c r="P261" s="5"/>
      <c r="Q261" s="42"/>
      <c r="R261" s="5"/>
    </row>
    <row r="262" spans="1:18" ht="14" customHeight="1" thickBot="1">
      <c r="A262" s="40" t="s">
        <v>574</v>
      </c>
      <c r="B262" s="5" t="s">
        <v>568</v>
      </c>
      <c r="C262" s="42" t="s">
        <v>1008</v>
      </c>
      <c r="D262" s="40"/>
      <c r="E262" s="7" t="s">
        <v>23</v>
      </c>
      <c r="F262" s="5">
        <v>71</v>
      </c>
      <c r="G262" s="5">
        <v>0.91384687769830397</v>
      </c>
      <c r="H262" s="5">
        <v>0.30909855880812598</v>
      </c>
      <c r="I262" s="5">
        <f t="shared" si="22"/>
        <v>0.30801370243437709</v>
      </c>
      <c r="J262" s="5">
        <f t="shared" si="23"/>
        <v>1.5196800529622307</v>
      </c>
      <c r="K262" s="5">
        <f t="shared" si="24"/>
        <v>2.4938978240115723</v>
      </c>
      <c r="L262" s="5">
        <f t="shared" si="25"/>
        <v>1.3607196339808989</v>
      </c>
      <c r="M262" s="5">
        <f t="shared" si="25"/>
        <v>4.5707625592304506</v>
      </c>
      <c r="N262" s="42">
        <v>3.1116206168125301E-3</v>
      </c>
      <c r="O262" s="40"/>
      <c r="P262" s="5"/>
      <c r="Q262" s="42"/>
      <c r="R262" s="5"/>
    </row>
    <row r="263" spans="1:18" ht="14" customHeight="1">
      <c r="A263" s="50" t="s">
        <v>575</v>
      </c>
      <c r="B263" s="6" t="s">
        <v>568</v>
      </c>
      <c r="C263" s="51" t="s">
        <v>1009</v>
      </c>
      <c r="D263" s="50" t="s">
        <v>2</v>
      </c>
      <c r="E263" s="5" t="s">
        <v>955</v>
      </c>
      <c r="F263" s="6">
        <v>71</v>
      </c>
      <c r="G263" s="6">
        <v>-0.14719149651379099</v>
      </c>
      <c r="H263" s="6">
        <v>0.118803243465136</v>
      </c>
      <c r="I263" s="6">
        <f t="shared" si="22"/>
        <v>-0.38004585370545751</v>
      </c>
      <c r="J263" s="6">
        <f t="shared" si="23"/>
        <v>8.5662860677875569E-2</v>
      </c>
      <c r="K263" s="6">
        <f t="shared" si="24"/>
        <v>0.863128675457147</v>
      </c>
      <c r="L263" s="6">
        <f t="shared" si="25"/>
        <v>0.68383005235164374</v>
      </c>
      <c r="M263" s="6">
        <f t="shared" si="25"/>
        <v>1.0894389736666834</v>
      </c>
      <c r="N263" s="51">
        <v>0.21536333564401899</v>
      </c>
      <c r="O263" s="50">
        <v>79.807706095374499</v>
      </c>
      <c r="P263" s="5">
        <v>67</v>
      </c>
      <c r="Q263" s="51">
        <v>0.13574616747326201</v>
      </c>
      <c r="R263" s="5"/>
    </row>
    <row r="264" spans="1:18" ht="14" customHeight="1">
      <c r="A264" s="40" t="s">
        <v>575</v>
      </c>
      <c r="B264" s="5" t="s">
        <v>568</v>
      </c>
      <c r="C264" s="42" t="s">
        <v>1009</v>
      </c>
      <c r="D264" s="40"/>
      <c r="E264" s="5" t="s">
        <v>956</v>
      </c>
      <c r="F264" s="5">
        <v>71</v>
      </c>
      <c r="G264" s="5">
        <v>9.38511427834475E-2</v>
      </c>
      <c r="H264" s="5">
        <v>8.8069222466003294E-2</v>
      </c>
      <c r="I264" s="5">
        <f t="shared" si="22"/>
        <v>-7.8764533249918944E-2</v>
      </c>
      <c r="J264" s="5">
        <f t="shared" si="23"/>
        <v>0.26646681881681394</v>
      </c>
      <c r="K264" s="5">
        <f t="shared" si="24"/>
        <v>1.0983962295417782</v>
      </c>
      <c r="L264" s="5">
        <f t="shared" si="25"/>
        <v>0.92425753074155936</v>
      </c>
      <c r="M264" s="5">
        <f t="shared" si="25"/>
        <v>1.3053442757492104</v>
      </c>
      <c r="N264" s="42">
        <v>0.28658098482217498</v>
      </c>
      <c r="O264" s="40"/>
      <c r="P264" s="5"/>
      <c r="Q264" s="42"/>
      <c r="R264" s="5"/>
    </row>
    <row r="265" spans="1:18" ht="14" customHeight="1">
      <c r="A265" s="40" t="s">
        <v>575</v>
      </c>
      <c r="B265" s="5" t="s">
        <v>568</v>
      </c>
      <c r="C265" s="42" t="s">
        <v>1009</v>
      </c>
      <c r="D265" s="40"/>
      <c r="E265" s="5" t="s">
        <v>957</v>
      </c>
      <c r="F265" s="5">
        <v>71</v>
      </c>
      <c r="G265" s="5">
        <v>7.0696028236398199E-3</v>
      </c>
      <c r="H265" s="5">
        <v>4.0426479660113798E-2</v>
      </c>
      <c r="I265" s="5">
        <f t="shared" si="22"/>
        <v>-7.2166297310183231E-2</v>
      </c>
      <c r="J265" s="5">
        <f t="shared" si="23"/>
        <v>8.6305502957462865E-2</v>
      </c>
      <c r="K265" s="5">
        <f t="shared" si="24"/>
        <v>1.0070946514588575</v>
      </c>
      <c r="L265" s="5">
        <f t="shared" si="25"/>
        <v>0.93037616389229749</v>
      </c>
      <c r="M265" s="5">
        <f t="shared" si="25"/>
        <v>1.0901393182236001</v>
      </c>
      <c r="N265" s="42">
        <v>0.86117742328998703</v>
      </c>
      <c r="O265" s="40"/>
      <c r="P265" s="5"/>
      <c r="Q265" s="42"/>
      <c r="R265" s="5"/>
    </row>
    <row r="266" spans="1:18" ht="14" customHeight="1">
      <c r="A266" s="40" t="s">
        <v>575</v>
      </c>
      <c r="B266" s="5" t="s">
        <v>568</v>
      </c>
      <c r="C266" s="42" t="s">
        <v>1009</v>
      </c>
      <c r="D266" s="40"/>
      <c r="E266" s="5" t="s">
        <v>23</v>
      </c>
      <c r="F266" s="5">
        <v>71</v>
      </c>
      <c r="G266" s="5">
        <v>0.237953451999141</v>
      </c>
      <c r="H266" s="5">
        <v>0.14187645785619199</v>
      </c>
      <c r="I266" s="5">
        <f t="shared" si="22"/>
        <v>-4.0124405398995283E-2</v>
      </c>
      <c r="J266" s="5">
        <f t="shared" si="23"/>
        <v>0.51603130939727726</v>
      </c>
      <c r="K266" s="5">
        <f t="shared" si="24"/>
        <v>1.2686501383227586</v>
      </c>
      <c r="L266" s="5">
        <f t="shared" si="25"/>
        <v>0.96066991919341327</v>
      </c>
      <c r="M266" s="5">
        <f t="shared" si="25"/>
        <v>1.6753654312583055</v>
      </c>
      <c r="N266" s="42">
        <v>9.3505780795150997E-2</v>
      </c>
      <c r="O266" s="40"/>
      <c r="P266" s="5"/>
      <c r="Q266" s="42"/>
      <c r="R266" s="5"/>
    </row>
    <row r="267" spans="1:18" ht="14" customHeight="1">
      <c r="A267" s="40" t="s">
        <v>575</v>
      </c>
      <c r="B267" s="5" t="s">
        <v>568</v>
      </c>
      <c r="C267" s="42" t="s">
        <v>1009</v>
      </c>
      <c r="D267" s="40" t="s">
        <v>592</v>
      </c>
      <c r="E267" s="5" t="s">
        <v>955</v>
      </c>
      <c r="F267" s="5">
        <v>71</v>
      </c>
      <c r="G267" s="5">
        <v>-0.17597890697829999</v>
      </c>
      <c r="H267" s="5">
        <v>0.12725490481441901</v>
      </c>
      <c r="I267" s="5">
        <f t="shared" si="22"/>
        <v>-0.42539852041456128</v>
      </c>
      <c r="J267" s="5">
        <f t="shared" si="23"/>
        <v>7.3440706457961275E-2</v>
      </c>
      <c r="K267" s="5">
        <f t="shared" si="24"/>
        <v>0.83863567251095295</v>
      </c>
      <c r="L267" s="5">
        <f t="shared" si="25"/>
        <v>0.65350929643252909</v>
      </c>
      <c r="M267" s="5">
        <f t="shared" si="25"/>
        <v>1.076204722790062</v>
      </c>
      <c r="N267" s="42">
        <v>0.16670011123724199</v>
      </c>
      <c r="O267" s="40">
        <v>79.298939957947994</v>
      </c>
      <c r="P267" s="5">
        <v>66</v>
      </c>
      <c r="Q267" s="42">
        <v>0.12611355292134699</v>
      </c>
      <c r="R267" s="5"/>
    </row>
    <row r="268" spans="1:18" ht="14" customHeight="1">
      <c r="A268" s="40" t="s">
        <v>575</v>
      </c>
      <c r="B268" s="5" t="s">
        <v>568</v>
      </c>
      <c r="C268" s="42" t="s">
        <v>1009</v>
      </c>
      <c r="D268" s="40"/>
      <c r="E268" s="5" t="s">
        <v>956</v>
      </c>
      <c r="F268" s="5">
        <v>71</v>
      </c>
      <c r="G268" s="5">
        <v>0.103035360231946</v>
      </c>
      <c r="H268" s="5">
        <v>8.9569592849030502E-2</v>
      </c>
      <c r="I268" s="5">
        <f t="shared" si="22"/>
        <v>-7.2521041752153778E-2</v>
      </c>
      <c r="J268" s="5">
        <f t="shared" si="23"/>
        <v>0.27859176221604576</v>
      </c>
      <c r="K268" s="5">
        <f t="shared" si="24"/>
        <v>1.1085306062823495</v>
      </c>
      <c r="L268" s="5">
        <f t="shared" si="25"/>
        <v>0.93004617665324485</v>
      </c>
      <c r="M268" s="5">
        <f t="shared" si="25"/>
        <v>1.321267842298619</v>
      </c>
      <c r="N268" s="42">
        <v>0.25000443750455398</v>
      </c>
      <c r="O268" s="40"/>
      <c r="P268" s="5"/>
      <c r="Q268" s="42"/>
      <c r="R268" s="5"/>
    </row>
    <row r="269" spans="1:18" ht="14" customHeight="1">
      <c r="A269" s="40" t="s">
        <v>575</v>
      </c>
      <c r="B269" s="5" t="s">
        <v>568</v>
      </c>
      <c r="C269" s="42" t="s">
        <v>1009</v>
      </c>
      <c r="D269" s="40"/>
      <c r="E269" s="5" t="s">
        <v>957</v>
      </c>
      <c r="F269" s="5">
        <v>71</v>
      </c>
      <c r="G269" s="5">
        <v>5.0650848135063197E-3</v>
      </c>
      <c r="H269" s="5">
        <v>4.0718240746605697E-2</v>
      </c>
      <c r="I269" s="5">
        <f t="shared" si="22"/>
        <v>-7.4742667049840852E-2</v>
      </c>
      <c r="J269" s="5">
        <f t="shared" si="23"/>
        <v>8.4872836676853483E-2</v>
      </c>
      <c r="K269" s="5">
        <f t="shared" si="24"/>
        <v>1.005077934040572</v>
      </c>
      <c r="L269" s="5">
        <f t="shared" si="25"/>
        <v>0.92798225601721729</v>
      </c>
      <c r="M269" s="5">
        <f t="shared" si="25"/>
        <v>1.0885786306204135</v>
      </c>
      <c r="N269" s="42">
        <v>0.90100371314709504</v>
      </c>
      <c r="O269" s="40"/>
      <c r="P269" s="5"/>
      <c r="Q269" s="42"/>
      <c r="R269" s="5"/>
    </row>
    <row r="270" spans="1:18" ht="14" customHeight="1">
      <c r="A270" s="40" t="s">
        <v>575</v>
      </c>
      <c r="B270" s="5" t="s">
        <v>568</v>
      </c>
      <c r="C270" s="42" t="s">
        <v>1009</v>
      </c>
      <c r="D270" s="40"/>
      <c r="E270" s="5" t="s">
        <v>23</v>
      </c>
      <c r="F270" s="5">
        <v>71</v>
      </c>
      <c r="G270" s="5">
        <v>0.22977710366020701</v>
      </c>
      <c r="H270" s="5">
        <v>0.14304379677010801</v>
      </c>
      <c r="I270" s="5">
        <f t="shared" si="22"/>
        <v>-5.0588738009204687E-2</v>
      </c>
      <c r="J270" s="5">
        <f t="shared" si="23"/>
        <v>0.51014294532961868</v>
      </c>
      <c r="K270" s="5">
        <f t="shared" si="24"/>
        <v>1.2583195038570509</v>
      </c>
      <c r="L270" s="5">
        <f t="shared" si="25"/>
        <v>0.95066956440466699</v>
      </c>
      <c r="M270" s="5">
        <f t="shared" si="25"/>
        <v>1.6655292575592229</v>
      </c>
      <c r="N270" s="42">
        <v>0.108199024804326</v>
      </c>
      <c r="O270" s="40"/>
      <c r="P270" s="5"/>
      <c r="Q270" s="42"/>
      <c r="R270" s="5"/>
    </row>
    <row r="271" spans="1:18" ht="14" customHeight="1">
      <c r="A271" s="40" t="s">
        <v>575</v>
      </c>
      <c r="B271" s="5" t="s">
        <v>568</v>
      </c>
      <c r="C271" s="42" t="s">
        <v>1009</v>
      </c>
      <c r="D271" s="40"/>
      <c r="E271" s="5" t="s">
        <v>10</v>
      </c>
      <c r="F271" s="5">
        <v>71</v>
      </c>
      <c r="G271" s="5">
        <v>1.27162477890987E-3</v>
      </c>
      <c r="H271" s="5">
        <v>1.9541666904404698E-3</v>
      </c>
      <c r="I271" s="5">
        <f t="shared" si="22"/>
        <v>-2.5585419343534506E-3</v>
      </c>
      <c r="J271" s="5">
        <f t="shared" si="23"/>
        <v>5.1017914921731907E-3</v>
      </c>
      <c r="K271" s="5">
        <f t="shared" si="24"/>
        <v>1.0012724336365171</v>
      </c>
      <c r="L271" s="5">
        <f t="shared" si="25"/>
        <v>0.99744472834441844</v>
      </c>
      <c r="M271" s="5">
        <f t="shared" si="25"/>
        <v>1.0051148277904514</v>
      </c>
      <c r="N271" s="42">
        <v>0.51522413463275496</v>
      </c>
      <c r="O271" s="40"/>
      <c r="P271" s="5"/>
      <c r="Q271" s="42"/>
      <c r="R271" s="5"/>
    </row>
    <row r="272" spans="1:18" ht="14" customHeight="1">
      <c r="A272" s="40" t="s">
        <v>575</v>
      </c>
      <c r="B272" s="5" t="s">
        <v>568</v>
      </c>
      <c r="C272" s="42" t="s">
        <v>1009</v>
      </c>
      <c r="D272" s="40" t="s">
        <v>586</v>
      </c>
      <c r="E272" s="5" t="s">
        <v>955</v>
      </c>
      <c r="F272" s="5">
        <v>71</v>
      </c>
      <c r="G272" s="5">
        <v>-7.2175204969577703E-2</v>
      </c>
      <c r="H272" s="5">
        <v>0.102667187738667</v>
      </c>
      <c r="I272" s="5">
        <f t="shared" si="22"/>
        <v>-0.27340289293736503</v>
      </c>
      <c r="J272" s="5">
        <f t="shared" si="23"/>
        <v>0.12905248299820959</v>
      </c>
      <c r="K272" s="5">
        <f t="shared" si="24"/>
        <v>0.93036787645523167</v>
      </c>
      <c r="L272" s="5">
        <f t="shared" si="25"/>
        <v>0.76078621048314954</v>
      </c>
      <c r="M272" s="5">
        <f t="shared" si="25"/>
        <v>1.1377498351213726</v>
      </c>
      <c r="N272" s="42">
        <v>0.48205470549225099</v>
      </c>
      <c r="O272" s="40">
        <v>79.807706095374499</v>
      </c>
      <c r="P272" s="5">
        <v>67</v>
      </c>
      <c r="Q272" s="42">
        <v>0.13574616747326201</v>
      </c>
      <c r="R272" s="5"/>
    </row>
    <row r="273" spans="1:18" ht="14" customHeight="1">
      <c r="A273" s="40" t="s">
        <v>575</v>
      </c>
      <c r="B273" s="5" t="s">
        <v>568</v>
      </c>
      <c r="C273" s="42" t="s">
        <v>1009</v>
      </c>
      <c r="D273" s="40"/>
      <c r="E273" s="5" t="s">
        <v>956</v>
      </c>
      <c r="F273" s="5">
        <v>71</v>
      </c>
      <c r="G273" s="5">
        <v>7.5436412551707702E-3</v>
      </c>
      <c r="H273" s="5">
        <v>7.5788257414531296E-2</v>
      </c>
      <c r="I273" s="5">
        <f t="shared" si="22"/>
        <v>-0.14100134327731056</v>
      </c>
      <c r="J273" s="5">
        <f t="shared" si="23"/>
        <v>0.15608862578765209</v>
      </c>
      <c r="K273" s="5">
        <f t="shared" si="24"/>
        <v>1.0075721661990655</v>
      </c>
      <c r="L273" s="5">
        <f t="shared" si="25"/>
        <v>0.86848814507646455</v>
      </c>
      <c r="M273" s="5">
        <f t="shared" si="25"/>
        <v>1.1689297958231724</v>
      </c>
      <c r="N273" s="42">
        <v>0.92071290220541202</v>
      </c>
      <c r="O273" s="40"/>
      <c r="P273" s="5"/>
      <c r="Q273" s="42"/>
      <c r="R273" s="5"/>
    </row>
    <row r="274" spans="1:18" ht="14" customHeight="1">
      <c r="A274" s="40" t="s">
        <v>575</v>
      </c>
      <c r="B274" s="5" t="s">
        <v>568</v>
      </c>
      <c r="C274" s="42" t="s">
        <v>1009</v>
      </c>
      <c r="D274" s="40"/>
      <c r="E274" s="5" t="s">
        <v>957</v>
      </c>
      <c r="F274" s="5">
        <v>71</v>
      </c>
      <c r="G274" s="5">
        <v>1.33976117696141E-2</v>
      </c>
      <c r="H274" s="5">
        <v>4.1786556483309097E-2</v>
      </c>
      <c r="I274" s="5">
        <f t="shared" si="22"/>
        <v>-6.8504038937671735E-2</v>
      </c>
      <c r="J274" s="5">
        <f t="shared" si="23"/>
        <v>9.5299262476899932E-2</v>
      </c>
      <c r="K274" s="5">
        <f t="shared" si="24"/>
        <v>1.0134877619191907</v>
      </c>
      <c r="L274" s="5">
        <f t="shared" si="25"/>
        <v>0.93378968857755562</v>
      </c>
      <c r="M274" s="5">
        <f t="shared" si="25"/>
        <v>1.0999879910053858</v>
      </c>
      <c r="N274" s="42">
        <v>0.748498269982799</v>
      </c>
      <c r="O274" s="40"/>
      <c r="P274" s="5"/>
      <c r="Q274" s="42"/>
      <c r="R274" s="5"/>
    </row>
    <row r="275" spans="1:18" ht="14" customHeight="1">
      <c r="A275" s="40" t="s">
        <v>575</v>
      </c>
      <c r="B275" s="5" t="s">
        <v>568</v>
      </c>
      <c r="C275" s="42" t="s">
        <v>1009</v>
      </c>
      <c r="D275" s="40"/>
      <c r="E275" s="5" t="s">
        <v>23</v>
      </c>
      <c r="F275" s="5">
        <v>71</v>
      </c>
      <c r="G275" s="5">
        <v>0.318138713916162</v>
      </c>
      <c r="H275" s="5">
        <v>0.192808281487339</v>
      </c>
      <c r="I275" s="5">
        <f t="shared" si="22"/>
        <v>-5.976551779902245E-2</v>
      </c>
      <c r="J275" s="5">
        <f t="shared" si="23"/>
        <v>0.69604294563134639</v>
      </c>
      <c r="K275" s="5">
        <f t="shared" si="24"/>
        <v>1.3745669195642127</v>
      </c>
      <c r="L275" s="5">
        <f t="shared" si="25"/>
        <v>0.94198538649691277</v>
      </c>
      <c r="M275" s="5">
        <f t="shared" si="25"/>
        <v>2.0057999236981168</v>
      </c>
      <c r="N275" s="42">
        <v>9.8937579744474993E-2</v>
      </c>
      <c r="O275" s="40"/>
      <c r="P275" s="5"/>
      <c r="Q275" s="42"/>
      <c r="R275" s="5"/>
    </row>
    <row r="276" spans="1:18" ht="14" customHeight="1">
      <c r="A276" s="40" t="s">
        <v>575</v>
      </c>
      <c r="B276" s="5" t="s">
        <v>568</v>
      </c>
      <c r="C276" s="42" t="s">
        <v>1009</v>
      </c>
      <c r="D276" s="40" t="s">
        <v>587</v>
      </c>
      <c r="E276" s="5" t="s">
        <v>955</v>
      </c>
      <c r="F276" s="5">
        <v>69</v>
      </c>
      <c r="G276" s="5">
        <v>-5.38755738989724E-2</v>
      </c>
      <c r="H276" s="5">
        <v>0.111508305717715</v>
      </c>
      <c r="I276" s="5">
        <f t="shared" si="22"/>
        <v>-0.27243185310569379</v>
      </c>
      <c r="J276" s="5">
        <f t="shared" si="23"/>
        <v>0.164680705307749</v>
      </c>
      <c r="K276" s="5">
        <f t="shared" si="24"/>
        <v>0.94754999911910598</v>
      </c>
      <c r="L276" s="5">
        <f t="shared" si="25"/>
        <v>0.76152532299268139</v>
      </c>
      <c r="M276" s="5">
        <f t="shared" si="25"/>
        <v>1.1790166048611443</v>
      </c>
      <c r="N276" s="42">
        <v>0.628987094982282</v>
      </c>
      <c r="O276" s="40"/>
      <c r="P276" s="5"/>
      <c r="Q276" s="42"/>
      <c r="R276" s="5"/>
    </row>
    <row r="277" spans="1:18" ht="14" customHeight="1">
      <c r="A277" s="40" t="s">
        <v>575</v>
      </c>
      <c r="B277" s="5" t="s">
        <v>568</v>
      </c>
      <c r="C277" s="42" t="s">
        <v>1009</v>
      </c>
      <c r="D277" s="40"/>
      <c r="E277" s="5" t="s">
        <v>956</v>
      </c>
      <c r="F277" s="5">
        <v>69</v>
      </c>
      <c r="G277" s="5">
        <v>2.11935884360335E-2</v>
      </c>
      <c r="H277" s="5">
        <v>8.2954089275767195E-2</v>
      </c>
      <c r="I277" s="5">
        <f t="shared" si="22"/>
        <v>-0.14139642654447021</v>
      </c>
      <c r="J277" s="5">
        <f t="shared" si="23"/>
        <v>0.18378360341653721</v>
      </c>
      <c r="K277" s="5">
        <f t="shared" si="24"/>
        <v>1.0214197675544883</v>
      </c>
      <c r="L277" s="5">
        <f t="shared" si="25"/>
        <v>0.86814508771519228</v>
      </c>
      <c r="M277" s="5">
        <f t="shared" si="25"/>
        <v>1.201755739120572</v>
      </c>
      <c r="N277" s="42">
        <v>0.79834794164163903</v>
      </c>
      <c r="O277" s="92" t="s">
        <v>5</v>
      </c>
      <c r="P277" s="91" t="s">
        <v>954</v>
      </c>
      <c r="Q277" s="42">
        <v>0.31475800906360402</v>
      </c>
    </row>
    <row r="278" spans="1:18" ht="14" customHeight="1">
      <c r="A278" s="40" t="s">
        <v>575</v>
      </c>
      <c r="B278" s="5" t="s">
        <v>568</v>
      </c>
      <c r="C278" s="42" t="s">
        <v>1009</v>
      </c>
      <c r="D278" s="40"/>
      <c r="E278" s="5" t="s">
        <v>957</v>
      </c>
      <c r="F278" s="5">
        <v>69</v>
      </c>
      <c r="G278" s="5">
        <v>4.4954171443174597E-3</v>
      </c>
      <c r="H278" s="5">
        <v>3.8124090332683797E-2</v>
      </c>
      <c r="I278" s="5">
        <f t="shared" si="22"/>
        <v>-7.0227799907742777E-2</v>
      </c>
      <c r="J278" s="5">
        <f t="shared" si="23"/>
        <v>7.9218634196377702E-2</v>
      </c>
      <c r="K278" s="5">
        <f t="shared" si="24"/>
        <v>1.0045055366901456</v>
      </c>
      <c r="L278" s="5">
        <f t="shared" si="25"/>
        <v>0.93218144487021892</v>
      </c>
      <c r="M278" s="5">
        <f t="shared" si="25"/>
        <v>1.0824409548096487</v>
      </c>
      <c r="N278" s="42">
        <v>0.90613469544945702</v>
      </c>
      <c r="O278" s="40"/>
      <c r="P278" s="5"/>
      <c r="Q278" s="42"/>
      <c r="R278" s="5"/>
    </row>
    <row r="279" spans="1:18" ht="14" customHeight="1" thickBot="1">
      <c r="A279" s="52" t="s">
        <v>575</v>
      </c>
      <c r="B279" s="7" t="s">
        <v>568</v>
      </c>
      <c r="C279" s="53" t="s">
        <v>1009</v>
      </c>
      <c r="D279" s="52"/>
      <c r="E279" s="7" t="s">
        <v>23</v>
      </c>
      <c r="F279" s="7">
        <v>69</v>
      </c>
      <c r="G279" s="7">
        <v>0.24058772104263901</v>
      </c>
      <c r="H279" s="7">
        <v>0.13187032722113401</v>
      </c>
      <c r="I279" s="7">
        <f t="shared" si="22"/>
        <v>-1.7878120310783646E-2</v>
      </c>
      <c r="J279" s="7">
        <f t="shared" si="23"/>
        <v>0.49905356239606169</v>
      </c>
      <c r="K279" s="7">
        <f t="shared" si="24"/>
        <v>1.2719965097954178</v>
      </c>
      <c r="L279" s="7">
        <f t="shared" si="25"/>
        <v>0.98228074513481478</v>
      </c>
      <c r="M279" s="7">
        <f t="shared" si="25"/>
        <v>1.6471615970744315</v>
      </c>
      <c r="N279" s="53">
        <v>6.8087617023972494E-2</v>
      </c>
      <c r="O279" s="52"/>
      <c r="P279" s="7"/>
      <c r="Q279" s="53"/>
      <c r="R279" s="5"/>
    </row>
    <row r="280" spans="1:18" ht="14" customHeight="1">
      <c r="A280" s="40" t="s">
        <v>576</v>
      </c>
      <c r="B280" s="5" t="s">
        <v>568</v>
      </c>
      <c r="C280" s="42" t="s">
        <v>1013</v>
      </c>
      <c r="D280" s="40" t="s">
        <v>2</v>
      </c>
      <c r="E280" s="5" t="s">
        <v>955</v>
      </c>
      <c r="F280" s="5">
        <v>71</v>
      </c>
      <c r="G280" s="5">
        <v>-0.17635930923750101</v>
      </c>
      <c r="H280" s="5">
        <v>0.12910596005649</v>
      </c>
      <c r="I280" s="5">
        <f t="shared" si="22"/>
        <v>-0.42940699094822143</v>
      </c>
      <c r="J280" s="5">
        <f t="shared" si="23"/>
        <v>7.6688372473219385E-2</v>
      </c>
      <c r="K280" s="5">
        <f t="shared" si="24"/>
        <v>0.83831671427654597</v>
      </c>
      <c r="L280" s="5">
        <f t="shared" si="25"/>
        <v>0.65089496690629245</v>
      </c>
      <c r="M280" s="5">
        <f t="shared" si="25"/>
        <v>1.0797055579884374</v>
      </c>
      <c r="N280" s="42">
        <v>0.171937583002855</v>
      </c>
      <c r="O280" s="40">
        <v>62.232619716016799</v>
      </c>
      <c r="P280" s="5">
        <v>67</v>
      </c>
      <c r="Q280" s="42">
        <v>0.64209100139836905</v>
      </c>
      <c r="R280" s="5"/>
    </row>
    <row r="281" spans="1:18" ht="14" customHeight="1">
      <c r="A281" s="40" t="s">
        <v>576</v>
      </c>
      <c r="B281" s="5" t="s">
        <v>568</v>
      </c>
      <c r="C281" s="42" t="s">
        <v>1013</v>
      </c>
      <c r="D281" s="40"/>
      <c r="E281" s="5" t="s">
        <v>956</v>
      </c>
      <c r="F281" s="5">
        <v>71</v>
      </c>
      <c r="G281" s="5">
        <v>7.0039541748837197E-2</v>
      </c>
      <c r="H281" s="5">
        <v>9.5676190126839505E-2</v>
      </c>
      <c r="I281" s="5">
        <f t="shared" si="22"/>
        <v>-0.11748579089976824</v>
      </c>
      <c r="J281" s="5">
        <f t="shared" si="23"/>
        <v>0.25756487439744263</v>
      </c>
      <c r="K281" s="5">
        <f t="shared" si="24"/>
        <v>1.0725505909418165</v>
      </c>
      <c r="L281" s="5">
        <f t="shared" si="25"/>
        <v>0.88915314572285808</v>
      </c>
      <c r="M281" s="5">
        <f t="shared" si="25"/>
        <v>1.2937757411794608</v>
      </c>
      <c r="N281" s="42">
        <v>0.46413941050587798</v>
      </c>
      <c r="O281" s="40"/>
      <c r="P281" s="5"/>
      <c r="Q281" s="42"/>
      <c r="R281" s="5"/>
    </row>
    <row r="282" spans="1:18" ht="14" customHeight="1">
      <c r="A282" s="40" t="s">
        <v>576</v>
      </c>
      <c r="B282" s="5" t="s">
        <v>568</v>
      </c>
      <c r="C282" s="42" t="s">
        <v>1013</v>
      </c>
      <c r="D282" s="40"/>
      <c r="E282" s="5" t="s">
        <v>957</v>
      </c>
      <c r="F282" s="5">
        <v>71</v>
      </c>
      <c r="G282" s="5">
        <v>2.7108579003830999E-2</v>
      </c>
      <c r="H282" s="5">
        <v>4.3893901035845603E-2</v>
      </c>
      <c r="I282" s="5">
        <f t="shared" si="22"/>
        <v>-5.8923467026426382E-2</v>
      </c>
      <c r="J282" s="5">
        <f t="shared" si="23"/>
        <v>0.11314062503408838</v>
      </c>
      <c r="K282" s="5">
        <f t="shared" si="24"/>
        <v>1.0274793593923257</v>
      </c>
      <c r="L282" s="5">
        <f t="shared" si="25"/>
        <v>0.94277892007027808</v>
      </c>
      <c r="M282" s="5">
        <f t="shared" si="25"/>
        <v>1.119789392298427</v>
      </c>
      <c r="N282" s="42">
        <v>0.53684346503175895</v>
      </c>
      <c r="O282" s="40"/>
      <c r="P282" s="5"/>
      <c r="Q282" s="42"/>
      <c r="R282" s="5"/>
    </row>
    <row r="283" spans="1:18" ht="14" customHeight="1">
      <c r="A283" s="40" t="s">
        <v>576</v>
      </c>
      <c r="B283" s="5" t="s">
        <v>568</v>
      </c>
      <c r="C283" s="42" t="s">
        <v>1013</v>
      </c>
      <c r="D283" s="40"/>
      <c r="E283" s="5" t="s">
        <v>23</v>
      </c>
      <c r="F283" s="5">
        <v>71</v>
      </c>
      <c r="G283" s="5">
        <v>-9.5279140200588003E-2</v>
      </c>
      <c r="H283" s="5">
        <v>0.15445292795865401</v>
      </c>
      <c r="I283" s="5">
        <f t="shared" si="22"/>
        <v>-0.3980068789995499</v>
      </c>
      <c r="J283" s="5">
        <f t="shared" si="23"/>
        <v>0.20744859859837386</v>
      </c>
      <c r="K283" s="5">
        <f t="shared" si="24"/>
        <v>0.90911912735042755</v>
      </c>
      <c r="L283" s="5">
        <f t="shared" si="25"/>
        <v>0.67165740731511547</v>
      </c>
      <c r="M283" s="5">
        <f t="shared" si="25"/>
        <v>1.2305344640182647</v>
      </c>
      <c r="N283" s="42">
        <v>0.53731294848767697</v>
      </c>
      <c r="O283" s="40"/>
      <c r="P283" s="5"/>
      <c r="Q283" s="42"/>
      <c r="R283" s="5"/>
    </row>
    <row r="284" spans="1:18" ht="14" customHeight="1">
      <c r="A284" s="40" t="s">
        <v>576</v>
      </c>
      <c r="B284" s="5" t="s">
        <v>568</v>
      </c>
      <c r="C284" s="42" t="s">
        <v>1013</v>
      </c>
      <c r="D284" s="40" t="s">
        <v>592</v>
      </c>
      <c r="E284" s="5" t="s">
        <v>955</v>
      </c>
      <c r="F284" s="5">
        <v>71</v>
      </c>
      <c r="G284" s="5">
        <v>-0.17283346620527901</v>
      </c>
      <c r="H284" s="5">
        <v>0.137655399875729</v>
      </c>
      <c r="I284" s="5">
        <f t="shared" si="22"/>
        <v>-0.44263804996170786</v>
      </c>
      <c r="J284" s="5">
        <f t="shared" si="23"/>
        <v>9.6971117551149844E-2</v>
      </c>
      <c r="K284" s="5">
        <f t="shared" si="24"/>
        <v>0.84127770434800042</v>
      </c>
      <c r="L284" s="5">
        <f t="shared" si="25"/>
        <v>0.64233965988159936</v>
      </c>
      <c r="M284" s="5">
        <f t="shared" si="25"/>
        <v>1.1018285496547087</v>
      </c>
      <c r="N284" s="42">
        <v>0.20927856596297501</v>
      </c>
      <c r="O284" s="40">
        <v>62.227168851777201</v>
      </c>
      <c r="P284" s="5">
        <v>66</v>
      </c>
      <c r="Q284" s="42">
        <v>0.60892153032524898</v>
      </c>
      <c r="R284" s="5"/>
    </row>
    <row r="285" spans="1:18" ht="14" customHeight="1">
      <c r="A285" s="40" t="s">
        <v>576</v>
      </c>
      <c r="B285" s="5" t="s">
        <v>568</v>
      </c>
      <c r="C285" s="42" t="s">
        <v>1013</v>
      </c>
      <c r="D285" s="40"/>
      <c r="E285" s="5" t="s">
        <v>956</v>
      </c>
      <c r="F285" s="5">
        <v>71</v>
      </c>
      <c r="G285" s="5">
        <v>6.8920151578527794E-2</v>
      </c>
      <c r="H285" s="5">
        <v>9.6870075174291595E-2</v>
      </c>
      <c r="I285" s="5">
        <f t="shared" si="22"/>
        <v>-0.12094519576308374</v>
      </c>
      <c r="J285" s="5">
        <f t="shared" si="23"/>
        <v>0.25878549892013936</v>
      </c>
      <c r="K285" s="5">
        <f t="shared" si="24"/>
        <v>1.0713506600738623</v>
      </c>
      <c r="L285" s="5">
        <f t="shared" si="25"/>
        <v>0.88608251933854076</v>
      </c>
      <c r="M285" s="5">
        <f t="shared" si="25"/>
        <v>1.2953559197821956</v>
      </c>
      <c r="N285" s="42">
        <v>0.47679303996425798</v>
      </c>
      <c r="O285" s="40"/>
      <c r="P285" s="5"/>
      <c r="Q285" s="42"/>
      <c r="R285" s="5"/>
    </row>
    <row r="286" spans="1:18" ht="14" customHeight="1">
      <c r="A286" s="40" t="s">
        <v>576</v>
      </c>
      <c r="B286" s="5" t="s">
        <v>568</v>
      </c>
      <c r="C286" s="42" t="s">
        <v>1013</v>
      </c>
      <c r="D286" s="40"/>
      <c r="E286" s="5" t="s">
        <v>957</v>
      </c>
      <c r="F286" s="5">
        <v>71</v>
      </c>
      <c r="G286" s="5">
        <v>2.7354610604969101E-2</v>
      </c>
      <c r="H286" s="5">
        <v>4.402021687089E-2</v>
      </c>
      <c r="I286" s="5">
        <f t="shared" si="22"/>
        <v>-5.8925014461975289E-2</v>
      </c>
      <c r="J286" s="5">
        <f t="shared" si="23"/>
        <v>0.1136342356719135</v>
      </c>
      <c r="K286" s="5">
        <f t="shared" si="24"/>
        <v>1.0277321828842623</v>
      </c>
      <c r="L286" s="5">
        <f t="shared" si="25"/>
        <v>0.94277746118179118</v>
      </c>
      <c r="M286" s="5">
        <f t="shared" si="25"/>
        <v>1.1203422686961992</v>
      </c>
      <c r="N286" s="42">
        <v>0.53432977996453401</v>
      </c>
      <c r="O286" s="40"/>
      <c r="P286" s="5"/>
      <c r="Q286" s="42"/>
      <c r="R286" s="5"/>
    </row>
    <row r="287" spans="1:18" ht="14" customHeight="1">
      <c r="A287" s="40" t="s">
        <v>576</v>
      </c>
      <c r="B287" s="5" t="s">
        <v>568</v>
      </c>
      <c r="C287" s="42" t="s">
        <v>1013</v>
      </c>
      <c r="D287" s="40"/>
      <c r="E287" s="5" t="s">
        <v>23</v>
      </c>
      <c r="F287" s="5">
        <v>71</v>
      </c>
      <c r="G287" s="5">
        <v>-9.4299802164805699E-2</v>
      </c>
      <c r="H287" s="5">
        <v>0.155021486422213</v>
      </c>
      <c r="I287" s="5">
        <f t="shared" si="22"/>
        <v>-0.39814191555234318</v>
      </c>
      <c r="J287" s="5">
        <f t="shared" si="23"/>
        <v>0.20954231122273176</v>
      </c>
      <c r="K287" s="5">
        <f t="shared" si="24"/>
        <v>0.91000989840269031</v>
      </c>
      <c r="L287" s="5">
        <f t="shared" si="25"/>
        <v>0.67156671513769095</v>
      </c>
      <c r="M287" s="5">
        <f t="shared" si="25"/>
        <v>1.2331135485490614</v>
      </c>
      <c r="N287" s="42">
        <v>0.54298752875009804</v>
      </c>
      <c r="O287" s="40"/>
      <c r="P287" s="5"/>
      <c r="Q287" s="42"/>
      <c r="R287" s="5"/>
    </row>
    <row r="288" spans="1:18" ht="14" customHeight="1">
      <c r="A288" s="40" t="s">
        <v>576</v>
      </c>
      <c r="B288" s="5" t="s">
        <v>568</v>
      </c>
      <c r="C288" s="42" t="s">
        <v>1013</v>
      </c>
      <c r="D288" s="40"/>
      <c r="E288" s="5" t="s">
        <v>10</v>
      </c>
      <c r="F288" s="5">
        <v>71</v>
      </c>
      <c r="G288" s="5">
        <v>-1.5632219892385799E-4</v>
      </c>
      <c r="H288" s="5">
        <v>2.1173271806859502E-3</v>
      </c>
      <c r="I288" s="5">
        <f t="shared" si="22"/>
        <v>-4.3062834730683199E-3</v>
      </c>
      <c r="J288" s="5">
        <f t="shared" si="23"/>
        <v>3.9936390752206043E-3</v>
      </c>
      <c r="K288" s="5">
        <f t="shared" si="24"/>
        <v>0.99984369001875439</v>
      </c>
      <c r="L288" s="5">
        <f t="shared" si="25"/>
        <v>0.99570297527058071</v>
      </c>
      <c r="M288" s="5">
        <f t="shared" si="25"/>
        <v>1.0040016242782197</v>
      </c>
      <c r="N288" s="42">
        <v>0.94114568072629601</v>
      </c>
      <c r="O288" s="40"/>
      <c r="P288" s="5"/>
      <c r="Q288" s="42"/>
      <c r="R288" s="5"/>
    </row>
    <row r="289" spans="1:18" ht="14" customHeight="1">
      <c r="A289" s="40" t="s">
        <v>576</v>
      </c>
      <c r="B289" s="5" t="s">
        <v>568</v>
      </c>
      <c r="C289" s="42" t="s">
        <v>1013</v>
      </c>
      <c r="D289" s="40" t="s">
        <v>586</v>
      </c>
      <c r="E289" s="5" t="s">
        <v>955</v>
      </c>
      <c r="F289" s="5">
        <v>71</v>
      </c>
      <c r="G289" s="5">
        <v>-0.24967427155160901</v>
      </c>
      <c r="H289" s="5">
        <v>0.11488224908947001</v>
      </c>
      <c r="I289" s="5">
        <f t="shared" si="22"/>
        <v>-0.47484347976697022</v>
      </c>
      <c r="J289" s="5">
        <f t="shared" si="23"/>
        <v>-2.4505063336247801E-2</v>
      </c>
      <c r="K289" s="5">
        <f t="shared" si="24"/>
        <v>0.77905450196156734</v>
      </c>
      <c r="L289" s="5">
        <f t="shared" si="25"/>
        <v>0.62198240167702457</v>
      </c>
      <c r="M289" s="5">
        <f t="shared" si="25"/>
        <v>0.97579274813910699</v>
      </c>
      <c r="N289" s="42">
        <v>2.9757300556889601E-2</v>
      </c>
      <c r="O289" s="40">
        <v>62.232619716016799</v>
      </c>
      <c r="P289" s="5">
        <v>67</v>
      </c>
      <c r="Q289" s="42">
        <v>0.64209100139836905</v>
      </c>
      <c r="R289" s="5"/>
    </row>
    <row r="290" spans="1:18" ht="14" customHeight="1">
      <c r="A290" s="40" t="s">
        <v>576</v>
      </c>
      <c r="B290" s="5" t="s">
        <v>568</v>
      </c>
      <c r="C290" s="42" t="s">
        <v>1013</v>
      </c>
      <c r="D290" s="40"/>
      <c r="E290" s="5" t="s">
        <v>956</v>
      </c>
      <c r="F290" s="5">
        <v>71</v>
      </c>
      <c r="G290" s="5">
        <v>0.100634670667374</v>
      </c>
      <c r="H290" s="5">
        <v>8.5796847840954996E-2</v>
      </c>
      <c r="I290" s="5">
        <f t="shared" ref="I290:I296" si="26">G290-1.96*H290</f>
        <v>-6.7527151100897798E-2</v>
      </c>
      <c r="J290" s="5">
        <f t="shared" ref="J290:J296" si="27">G290+1.96*H290</f>
        <v>0.2687964924356458</v>
      </c>
      <c r="K290" s="5">
        <f t="shared" ref="K290:K296" si="28">EXP(G290)</f>
        <v>1.1058725602720934</v>
      </c>
      <c r="L290" s="5">
        <f t="shared" ref="L290:M296" si="29">EXP(I290)</f>
        <v>0.93470234207390235</v>
      </c>
      <c r="M290" s="5">
        <f t="shared" si="29"/>
        <v>1.3083888469234859</v>
      </c>
      <c r="N290" s="42">
        <v>0.24081932541501599</v>
      </c>
      <c r="O290" s="40"/>
      <c r="P290" s="5"/>
      <c r="Q290" s="42"/>
      <c r="R290" s="5"/>
    </row>
    <row r="291" spans="1:18" ht="14" customHeight="1">
      <c r="A291" s="40" t="s">
        <v>576</v>
      </c>
      <c r="B291" s="5" t="s">
        <v>568</v>
      </c>
      <c r="C291" s="42" t="s">
        <v>1013</v>
      </c>
      <c r="D291" s="40"/>
      <c r="E291" s="5" t="s">
        <v>957</v>
      </c>
      <c r="F291" s="5">
        <v>71</v>
      </c>
      <c r="G291" s="5">
        <v>4.3391639631745201E-2</v>
      </c>
      <c r="H291" s="5">
        <v>4.6981917588775797E-2</v>
      </c>
      <c r="I291" s="5">
        <f t="shared" si="26"/>
        <v>-4.8692918842255357E-2</v>
      </c>
      <c r="J291" s="5">
        <f t="shared" si="27"/>
        <v>0.13547619810574577</v>
      </c>
      <c r="K291" s="5">
        <f t="shared" si="28"/>
        <v>1.0443468223742023</v>
      </c>
      <c r="L291" s="5">
        <f t="shared" si="29"/>
        <v>0.95247357148157785</v>
      </c>
      <c r="M291" s="5">
        <f t="shared" si="29"/>
        <v>1.1450819403908137</v>
      </c>
      <c r="N291" s="42">
        <v>0.35570414182087501</v>
      </c>
      <c r="O291" s="40"/>
      <c r="P291" s="5"/>
      <c r="Q291" s="42"/>
      <c r="R291" s="5"/>
    </row>
    <row r="292" spans="1:18" ht="14" customHeight="1">
      <c r="A292" s="40" t="s">
        <v>576</v>
      </c>
      <c r="B292" s="5" t="s">
        <v>568</v>
      </c>
      <c r="C292" s="42" t="s">
        <v>1013</v>
      </c>
      <c r="D292" s="40"/>
      <c r="E292" s="5" t="s">
        <v>23</v>
      </c>
      <c r="F292" s="5">
        <v>71</v>
      </c>
      <c r="G292" s="5">
        <v>6.3671378160970502E-2</v>
      </c>
      <c r="H292" s="5">
        <v>0.22271908092423001</v>
      </c>
      <c r="I292" s="5">
        <f t="shared" si="26"/>
        <v>-0.3728580204505203</v>
      </c>
      <c r="J292" s="5">
        <f t="shared" si="27"/>
        <v>0.50020077677246133</v>
      </c>
      <c r="K292" s="5">
        <f t="shared" si="28"/>
        <v>1.0657421150754358</v>
      </c>
      <c r="L292" s="5">
        <f t="shared" si="29"/>
        <v>0.68876301616490898</v>
      </c>
      <c r="M292" s="5">
        <f t="shared" si="29"/>
        <v>1.6490523288688308</v>
      </c>
      <c r="N292" s="42">
        <v>0.77496849414792901</v>
      </c>
      <c r="O292" s="40"/>
      <c r="P292" s="5"/>
      <c r="Q292" s="42"/>
      <c r="R292" s="5"/>
    </row>
    <row r="293" spans="1:18" ht="14" customHeight="1">
      <c r="A293" s="40" t="s">
        <v>576</v>
      </c>
      <c r="B293" s="5" t="s">
        <v>568</v>
      </c>
      <c r="C293" s="42" t="s">
        <v>1013</v>
      </c>
      <c r="D293" s="40" t="s">
        <v>587</v>
      </c>
      <c r="E293" s="5" t="s">
        <v>955</v>
      </c>
      <c r="F293" s="5">
        <v>71</v>
      </c>
      <c r="G293" s="5">
        <v>-0.17635930923750101</v>
      </c>
      <c r="H293" s="5">
        <v>0.12910596005649</v>
      </c>
      <c r="I293" s="5">
        <f t="shared" si="26"/>
        <v>-0.42940699094822143</v>
      </c>
      <c r="J293" s="5">
        <f t="shared" si="27"/>
        <v>7.6688372473219385E-2</v>
      </c>
      <c r="K293" s="5">
        <f t="shared" si="28"/>
        <v>0.83831671427654597</v>
      </c>
      <c r="L293" s="5">
        <f t="shared" si="29"/>
        <v>0.65089496690629245</v>
      </c>
      <c r="M293" s="5">
        <f t="shared" si="29"/>
        <v>1.0797055579884374</v>
      </c>
      <c r="N293" s="42">
        <v>0.171937583002855</v>
      </c>
      <c r="O293" s="40"/>
      <c r="P293" s="5"/>
      <c r="Q293" s="42"/>
      <c r="R293" s="5"/>
    </row>
    <row r="294" spans="1:18" ht="14" customHeight="1">
      <c r="A294" s="40" t="s">
        <v>576</v>
      </c>
      <c r="B294" s="5" t="s">
        <v>568</v>
      </c>
      <c r="C294" s="42" t="s">
        <v>1013</v>
      </c>
      <c r="D294" s="40"/>
      <c r="E294" s="5" t="s">
        <v>956</v>
      </c>
      <c r="F294" s="5">
        <v>71</v>
      </c>
      <c r="G294" s="5">
        <v>7.0039541748837197E-2</v>
      </c>
      <c r="H294" s="5">
        <v>9.5676190126839505E-2</v>
      </c>
      <c r="I294" s="5">
        <f t="shared" si="26"/>
        <v>-0.11748579089976824</v>
      </c>
      <c r="J294" s="5">
        <f t="shared" si="27"/>
        <v>0.25756487439744263</v>
      </c>
      <c r="K294" s="5">
        <f t="shared" si="28"/>
        <v>1.0725505909418165</v>
      </c>
      <c r="L294" s="5">
        <f t="shared" si="29"/>
        <v>0.88915314572285808</v>
      </c>
      <c r="M294" s="5">
        <f t="shared" si="29"/>
        <v>1.2937757411794608</v>
      </c>
      <c r="N294" s="42">
        <v>0.46413941050587798</v>
      </c>
      <c r="O294" s="92" t="s">
        <v>5</v>
      </c>
      <c r="P294" s="91" t="s">
        <v>954</v>
      </c>
      <c r="Q294" s="42">
        <v>0.27622060801397802</v>
      </c>
    </row>
    <row r="295" spans="1:18" ht="14" customHeight="1">
      <c r="A295" s="40" t="s">
        <v>576</v>
      </c>
      <c r="B295" s="5" t="s">
        <v>568</v>
      </c>
      <c r="C295" s="42" t="s">
        <v>1013</v>
      </c>
      <c r="D295" s="40"/>
      <c r="E295" s="5" t="s">
        <v>957</v>
      </c>
      <c r="F295" s="5">
        <v>71</v>
      </c>
      <c r="G295" s="5">
        <v>2.7108579003830999E-2</v>
      </c>
      <c r="H295" s="5">
        <v>4.3893901035845603E-2</v>
      </c>
      <c r="I295" s="5">
        <f t="shared" si="26"/>
        <v>-5.8923467026426382E-2</v>
      </c>
      <c r="J295" s="5">
        <f t="shared" si="27"/>
        <v>0.11314062503408838</v>
      </c>
      <c r="K295" s="5">
        <f t="shared" si="28"/>
        <v>1.0274793593923257</v>
      </c>
      <c r="L295" s="5">
        <f t="shared" si="29"/>
        <v>0.94277892007027808</v>
      </c>
      <c r="M295" s="5">
        <f t="shared" si="29"/>
        <v>1.119789392298427</v>
      </c>
      <c r="N295" s="42">
        <v>0.53684346503175895</v>
      </c>
      <c r="O295" s="40"/>
      <c r="P295" s="5"/>
      <c r="Q295" s="42"/>
      <c r="R295" s="5"/>
    </row>
    <row r="296" spans="1:18" ht="14" customHeight="1" thickBot="1">
      <c r="A296" s="52" t="s">
        <v>576</v>
      </c>
      <c r="B296" s="7" t="s">
        <v>568</v>
      </c>
      <c r="C296" s="53" t="s">
        <v>1013</v>
      </c>
      <c r="D296" s="52"/>
      <c r="E296" s="7" t="s">
        <v>23</v>
      </c>
      <c r="F296" s="7">
        <v>71</v>
      </c>
      <c r="G296" s="7">
        <v>-9.5279140200588003E-2</v>
      </c>
      <c r="H296" s="7">
        <v>0.15445292795865401</v>
      </c>
      <c r="I296" s="7">
        <f t="shared" si="26"/>
        <v>-0.3980068789995499</v>
      </c>
      <c r="J296" s="7">
        <f t="shared" si="27"/>
        <v>0.20744859859837386</v>
      </c>
      <c r="K296" s="7">
        <f t="shared" si="28"/>
        <v>0.90911912735042755</v>
      </c>
      <c r="L296" s="7">
        <f t="shared" si="29"/>
        <v>0.67165740731511547</v>
      </c>
      <c r="M296" s="7">
        <f t="shared" si="29"/>
        <v>1.2305344640182647</v>
      </c>
      <c r="N296" s="53">
        <v>0.53731294848767697</v>
      </c>
      <c r="O296" s="52"/>
      <c r="P296" s="7"/>
      <c r="Q296" s="53"/>
    </row>
    <row r="297" spans="1:18" ht="14" customHeight="1">
      <c r="P297" s="5"/>
      <c r="Q297" s="5"/>
      <c r="R297" s="5"/>
    </row>
    <row r="298" spans="1:18" ht="14" customHeight="1">
      <c r="A298" s="81" t="s">
        <v>680</v>
      </c>
      <c r="P298" s="5"/>
      <c r="Q298" s="5"/>
      <c r="R298" s="5"/>
    </row>
    <row r="299" spans="1:18" ht="14" customHeight="1">
      <c r="A299" s="8" t="s">
        <v>871</v>
      </c>
      <c r="B299" s="8" t="s">
        <v>970</v>
      </c>
      <c r="P299" s="5"/>
      <c r="Q299" s="5"/>
      <c r="R299" s="5"/>
    </row>
    <row r="300" spans="1:18" ht="14" customHeight="1">
      <c r="A300" s="8" t="s">
        <v>822</v>
      </c>
      <c r="B300" s="8" t="s">
        <v>971</v>
      </c>
      <c r="P300" s="5"/>
      <c r="Q300" s="5"/>
      <c r="R300" s="5"/>
    </row>
    <row r="301" spans="1:18" ht="14" customHeight="1">
      <c r="A301" s="8" t="s">
        <v>596</v>
      </c>
      <c r="B301" s="8" t="s">
        <v>972</v>
      </c>
      <c r="P301" s="5"/>
      <c r="Q301" s="5"/>
      <c r="R301" s="5"/>
    </row>
    <row r="302" spans="1:18" ht="14" customHeight="1">
      <c r="A302" s="8" t="s">
        <v>872</v>
      </c>
      <c r="B302" s="8" t="s">
        <v>973</v>
      </c>
      <c r="P302" s="5"/>
      <c r="Q302" s="5"/>
      <c r="R302" s="5"/>
    </row>
    <row r="303" spans="1:18" ht="14" customHeight="1">
      <c r="A303" s="8" t="s">
        <v>873</v>
      </c>
      <c r="B303" s="8" t="s">
        <v>974</v>
      </c>
    </row>
    <row r="304" spans="1:18" ht="14" customHeight="1">
      <c r="A304" s="8" t="s">
        <v>593</v>
      </c>
      <c r="B304" s="8" t="s">
        <v>975</v>
      </c>
    </row>
    <row r="305" spans="1:2" ht="14" customHeight="1">
      <c r="A305" s="8" t="s">
        <v>874</v>
      </c>
      <c r="B305" s="8" t="s">
        <v>976</v>
      </c>
    </row>
    <row r="306" spans="1:2" ht="14" customHeight="1">
      <c r="A306" s="8" t="s">
        <v>875</v>
      </c>
      <c r="B306" s="8" t="s">
        <v>977</v>
      </c>
    </row>
    <row r="307" spans="1:2" ht="14" customHeight="1">
      <c r="A307" s="8" t="s">
        <v>597</v>
      </c>
      <c r="B307" s="8" t="s">
        <v>978</v>
      </c>
    </row>
    <row r="308" spans="1:2" ht="14" customHeight="1">
      <c r="A308" s="81" t="s">
        <v>979</v>
      </c>
    </row>
    <row r="309" spans="1:2" ht="14" customHeight="1">
      <c r="A309" s="8" t="s">
        <v>11</v>
      </c>
      <c r="B309" s="8" t="s">
        <v>980</v>
      </c>
    </row>
    <row r="310" spans="1:2" ht="14" customHeight="1">
      <c r="A310" s="8" t="s">
        <v>876</v>
      </c>
      <c r="B310" s="8" t="s">
        <v>981</v>
      </c>
    </row>
    <row r="311" spans="1:2" ht="14" customHeight="1">
      <c r="A311" s="8" t="s">
        <v>982</v>
      </c>
      <c r="B311" s="8" t="s">
        <v>983</v>
      </c>
    </row>
    <row r="312" spans="1:2" ht="14" customHeight="1">
      <c r="A312" s="73" t="s">
        <v>587</v>
      </c>
      <c r="B312" s="5"/>
    </row>
    <row r="313" spans="1:2" ht="14" customHeight="1">
      <c r="A313" s="5" t="s">
        <v>954</v>
      </c>
      <c r="B313" s="5" t="s">
        <v>998</v>
      </c>
    </row>
    <row r="316" spans="1:2" ht="14" customHeight="1">
      <c r="A316" s="165" t="s">
        <v>1015</v>
      </c>
    </row>
  </sheetData>
  <mergeCells count="38">
    <mergeCell ref="L81:M81"/>
    <mergeCell ref="N81:N82"/>
    <mergeCell ref="O81:Q81"/>
    <mergeCell ref="A158:A159"/>
    <mergeCell ref="B158:B159"/>
    <mergeCell ref="C158:C159"/>
    <mergeCell ref="D158:D159"/>
    <mergeCell ref="E158:E159"/>
    <mergeCell ref="F158:F159"/>
    <mergeCell ref="G158:G159"/>
    <mergeCell ref="H158:H159"/>
    <mergeCell ref="I158:J158"/>
    <mergeCell ref="K158:K159"/>
    <mergeCell ref="L158:M158"/>
    <mergeCell ref="N158:N159"/>
    <mergeCell ref="O158:Q158"/>
    <mergeCell ref="F81:F82"/>
    <mergeCell ref="G81:G82"/>
    <mergeCell ref="H81:H82"/>
    <mergeCell ref="I81:J81"/>
    <mergeCell ref="K81:K82"/>
    <mergeCell ref="A81:A82"/>
    <mergeCell ref="B81:B82"/>
    <mergeCell ref="C81:C82"/>
    <mergeCell ref="D81:D82"/>
    <mergeCell ref="E81:E82"/>
    <mergeCell ref="O3:Q3"/>
    <mergeCell ref="A3:A4"/>
    <mergeCell ref="B3:B4"/>
    <mergeCell ref="C3:C4"/>
    <mergeCell ref="D3:D4"/>
    <mergeCell ref="E3:E4"/>
    <mergeCell ref="F3:F4"/>
    <mergeCell ref="H3:H4"/>
    <mergeCell ref="I3:J3"/>
    <mergeCell ref="K3:K4"/>
    <mergeCell ref="L3:M3"/>
    <mergeCell ref="N3:N4"/>
  </mergeCells>
  <conditionalFormatting sqref="N6:N77">
    <cfRule type="cellIs" dxfId="17" priority="3" operator="lessThan">
      <formula>0.0025</formula>
    </cfRule>
  </conditionalFormatting>
  <conditionalFormatting sqref="N84:N155">
    <cfRule type="cellIs" dxfId="16" priority="2" operator="lessThan">
      <formula>0.0025</formula>
    </cfRule>
  </conditionalFormatting>
  <conditionalFormatting sqref="N161:N296">
    <cfRule type="cellIs" dxfId="15" priority="1" operator="lessThan">
      <formula>0.0025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E009C-5CCF-5948-A596-D1822878B5FF}">
  <dimension ref="A1:AV584"/>
  <sheetViews>
    <sheetView topLeftCell="A459" zoomScale="68" zoomScaleNormal="100" workbookViewId="0">
      <selection activeCell="B101" sqref="B1:B1048576"/>
    </sheetView>
  </sheetViews>
  <sheetFormatPr baseColWidth="10" defaultRowHeight="14" customHeight="1"/>
  <cols>
    <col min="1" max="1" width="10.83203125" style="8"/>
    <col min="2" max="2" width="30.1640625" style="8" customWidth="1"/>
    <col min="3" max="3" width="43.5" style="8" customWidth="1"/>
    <col min="4" max="4" width="43.83203125" style="8" customWidth="1"/>
    <col min="5" max="5" width="20.5" style="8" customWidth="1"/>
    <col min="6" max="13" width="11.1640625" style="8" bestFit="1" customWidth="1"/>
    <col min="14" max="14" width="16.1640625" style="8" bestFit="1" customWidth="1"/>
    <col min="15" max="23" width="11.1640625" style="67" bestFit="1" customWidth="1"/>
    <col min="24" max="24" width="14.1640625" style="67" bestFit="1" customWidth="1"/>
    <col min="25" max="16384" width="10.83203125" style="8"/>
  </cols>
  <sheetData>
    <row r="1" spans="1:24" ht="14" customHeight="1">
      <c r="A1" s="81" t="s">
        <v>1058</v>
      </c>
    </row>
    <row r="2" spans="1:24" ht="14" customHeight="1" thickBot="1"/>
    <row r="3" spans="1:24" s="81" customFormat="1" ht="14" customHeight="1">
      <c r="A3" s="257" t="s">
        <v>963</v>
      </c>
      <c r="B3" s="255" t="s">
        <v>1124</v>
      </c>
      <c r="C3" s="259" t="s">
        <v>932</v>
      </c>
      <c r="D3" s="253" t="s">
        <v>595</v>
      </c>
      <c r="E3" s="257" t="s">
        <v>870</v>
      </c>
      <c r="F3" s="253" t="s">
        <v>871</v>
      </c>
      <c r="G3" s="253" t="s">
        <v>822</v>
      </c>
      <c r="H3" s="253" t="s">
        <v>596</v>
      </c>
      <c r="I3" s="253" t="s">
        <v>872</v>
      </c>
      <c r="J3" s="253" t="s">
        <v>873</v>
      </c>
      <c r="K3" s="253" t="s">
        <v>593</v>
      </c>
      <c r="L3" s="253" t="s">
        <v>874</v>
      </c>
      <c r="M3" s="253" t="s">
        <v>875</v>
      </c>
      <c r="N3" s="255" t="s">
        <v>885</v>
      </c>
      <c r="O3" s="264" t="s">
        <v>11</v>
      </c>
      <c r="P3" s="266" t="s">
        <v>876</v>
      </c>
      <c r="Q3" s="262" t="s">
        <v>877</v>
      </c>
      <c r="R3" s="266" t="s">
        <v>878</v>
      </c>
      <c r="S3" s="266" t="s">
        <v>596</v>
      </c>
      <c r="T3" s="262" t="s">
        <v>879</v>
      </c>
      <c r="U3" s="264" t="s">
        <v>881</v>
      </c>
      <c r="V3" s="266" t="s">
        <v>880</v>
      </c>
      <c r="W3" s="266" t="s">
        <v>886</v>
      </c>
      <c r="X3" s="262" t="s">
        <v>882</v>
      </c>
    </row>
    <row r="4" spans="1:24" s="81" customFormat="1" ht="14" customHeight="1" thickBot="1">
      <c r="A4" s="258"/>
      <c r="B4" s="256"/>
      <c r="C4" s="260"/>
      <c r="D4" s="254"/>
      <c r="E4" s="258"/>
      <c r="F4" s="254"/>
      <c r="G4" s="254"/>
      <c r="H4" s="254"/>
      <c r="I4" s="254"/>
      <c r="J4" s="254"/>
      <c r="K4" s="254"/>
      <c r="L4" s="254"/>
      <c r="M4" s="254"/>
      <c r="N4" s="256"/>
      <c r="O4" s="265"/>
      <c r="P4" s="267"/>
      <c r="Q4" s="263"/>
      <c r="R4" s="267"/>
      <c r="S4" s="267"/>
      <c r="T4" s="263"/>
      <c r="U4" s="265"/>
      <c r="V4" s="267"/>
      <c r="W4" s="267"/>
      <c r="X4" s="263"/>
    </row>
    <row r="5" spans="1:24" ht="14" customHeight="1">
      <c r="A5" s="50" t="s">
        <v>962</v>
      </c>
      <c r="B5" s="51" t="s">
        <v>1001</v>
      </c>
      <c r="C5" s="108" t="s">
        <v>667</v>
      </c>
      <c r="D5" s="108" t="s">
        <v>600</v>
      </c>
      <c r="E5" s="50" t="s">
        <v>12</v>
      </c>
      <c r="F5" s="6">
        <v>11</v>
      </c>
      <c r="G5" s="6">
        <v>4.2779228276814803E-2</v>
      </c>
      <c r="H5" s="6">
        <v>5.7430393134919197E-2</v>
      </c>
      <c r="I5" s="6">
        <f t="shared" ref="I5:I68" si="0">G5-1.96*H5</f>
        <v>-6.9784342267626809E-2</v>
      </c>
      <c r="J5" s="6">
        <f t="shared" ref="J5:J68" si="1">G5+1.96*H5</f>
        <v>0.15534279882125643</v>
      </c>
      <c r="K5" s="6">
        <f t="shared" ref="K5:K68" si="2">EXP(G5)</f>
        <v>1.0437074483216426</v>
      </c>
      <c r="L5" s="6">
        <f t="shared" ref="L5:L68" si="3">EXP(I5)</f>
        <v>0.93259491952639262</v>
      </c>
      <c r="M5" s="6">
        <f t="shared" ref="M5:M68" si="4">EXP(J5)</f>
        <v>1.1680583014920085</v>
      </c>
      <c r="N5" s="51">
        <v>0.45633924484812199</v>
      </c>
      <c r="O5" s="69">
        <v>13.7669539464189</v>
      </c>
      <c r="P5" s="68">
        <v>10</v>
      </c>
      <c r="Q5" s="109">
        <v>0.18388939988886599</v>
      </c>
      <c r="R5" s="69">
        <v>1.21037476417887E-2</v>
      </c>
      <c r="S5" s="68">
        <v>2.5576645462841299E-2</v>
      </c>
      <c r="T5" s="109">
        <v>0.64731337768482</v>
      </c>
      <c r="U5" s="69">
        <v>1.4545280462342301E-2</v>
      </c>
      <c r="V5" s="68">
        <v>2.5465971770781198E-4</v>
      </c>
      <c r="W5" s="68" t="b">
        <v>1</v>
      </c>
      <c r="X5" s="143">
        <v>1.67375790573624E-62</v>
      </c>
    </row>
    <row r="6" spans="1:24" ht="14" customHeight="1">
      <c r="A6" s="40" t="s">
        <v>962</v>
      </c>
      <c r="B6" s="42" t="s">
        <v>1001</v>
      </c>
      <c r="C6" s="9" t="s">
        <v>667</v>
      </c>
      <c r="D6" s="9" t="s">
        <v>600</v>
      </c>
      <c r="E6" s="40" t="s">
        <v>13</v>
      </c>
      <c r="F6" s="5">
        <v>11</v>
      </c>
      <c r="G6" s="5">
        <v>-1.5723300109954E-2</v>
      </c>
      <c r="H6" s="5">
        <v>0.13732562374846899</v>
      </c>
      <c r="I6" s="5">
        <f t="shared" si="0"/>
        <v>-0.28488152265695321</v>
      </c>
      <c r="J6" s="5">
        <f t="shared" si="1"/>
        <v>0.25343492243704524</v>
      </c>
      <c r="K6" s="5">
        <f t="shared" si="2"/>
        <v>0.98439966565379666</v>
      </c>
      <c r="L6" s="5">
        <f t="shared" si="3"/>
        <v>0.75210335624834335</v>
      </c>
      <c r="M6" s="5">
        <f t="shared" si="4"/>
        <v>1.2884435279920892</v>
      </c>
      <c r="N6" s="42">
        <v>0.91135789232962705</v>
      </c>
      <c r="O6" s="37">
        <v>13.432702390927201</v>
      </c>
      <c r="P6" s="38">
        <v>9</v>
      </c>
      <c r="Q6" s="39">
        <v>0.14398428475137401</v>
      </c>
      <c r="R6" s="37" t="s">
        <v>14</v>
      </c>
      <c r="S6" s="38" t="s">
        <v>14</v>
      </c>
      <c r="T6" s="39" t="s">
        <v>14</v>
      </c>
      <c r="U6" s="37" t="s">
        <v>14</v>
      </c>
      <c r="V6" s="38" t="s">
        <v>14</v>
      </c>
      <c r="W6" s="38" t="s">
        <v>14</v>
      </c>
      <c r="X6" s="39" t="s">
        <v>14</v>
      </c>
    </row>
    <row r="7" spans="1:24" ht="14" customHeight="1">
      <c r="A7" s="40" t="s">
        <v>962</v>
      </c>
      <c r="B7" s="42" t="s">
        <v>1001</v>
      </c>
      <c r="C7" s="9" t="s">
        <v>667</v>
      </c>
      <c r="D7" s="9" t="s">
        <v>600</v>
      </c>
      <c r="E7" s="40" t="s">
        <v>15</v>
      </c>
      <c r="F7" s="5">
        <v>11</v>
      </c>
      <c r="G7" s="5">
        <v>-2.7879135223454199E-3</v>
      </c>
      <c r="H7" s="5">
        <v>0.119218047650008</v>
      </c>
      <c r="I7" s="5">
        <f t="shared" si="0"/>
        <v>-0.23645528691636108</v>
      </c>
      <c r="J7" s="5">
        <f t="shared" si="1"/>
        <v>0.23087945987167025</v>
      </c>
      <c r="K7" s="5">
        <f t="shared" si="2"/>
        <v>0.99721596909958243</v>
      </c>
      <c r="L7" s="5">
        <f t="shared" si="3"/>
        <v>0.78942117896805319</v>
      </c>
      <c r="M7" s="5">
        <f t="shared" si="4"/>
        <v>1.2597073850072915</v>
      </c>
      <c r="N7" s="42">
        <v>0.98180322863662095</v>
      </c>
      <c r="O7" s="37" t="s">
        <v>14</v>
      </c>
      <c r="P7" s="38" t="s">
        <v>14</v>
      </c>
      <c r="Q7" s="39" t="s">
        <v>14</v>
      </c>
      <c r="R7" s="37" t="s">
        <v>14</v>
      </c>
      <c r="S7" s="38" t="s">
        <v>14</v>
      </c>
      <c r="T7" s="39" t="s">
        <v>14</v>
      </c>
      <c r="U7" s="37" t="s">
        <v>14</v>
      </c>
      <c r="V7" s="38" t="s">
        <v>14</v>
      </c>
      <c r="W7" s="38" t="s">
        <v>14</v>
      </c>
      <c r="X7" s="39" t="s">
        <v>14</v>
      </c>
    </row>
    <row r="8" spans="1:24" ht="14" customHeight="1">
      <c r="A8" s="40" t="s">
        <v>962</v>
      </c>
      <c r="B8" s="42" t="s">
        <v>1001</v>
      </c>
      <c r="C8" s="9" t="s">
        <v>667</v>
      </c>
      <c r="D8" s="9" t="s">
        <v>600</v>
      </c>
      <c r="E8" s="40" t="s">
        <v>16</v>
      </c>
      <c r="F8" s="5">
        <v>11</v>
      </c>
      <c r="G8" s="5">
        <v>1.5761756333396101E-2</v>
      </c>
      <c r="H8" s="5">
        <v>6.9192687271634107E-2</v>
      </c>
      <c r="I8" s="5">
        <f t="shared" si="0"/>
        <v>-0.11985591071900675</v>
      </c>
      <c r="J8" s="5">
        <f t="shared" si="1"/>
        <v>0.15137942338579896</v>
      </c>
      <c r="K8" s="5">
        <f t="shared" si="2"/>
        <v>1.0158866280178072</v>
      </c>
      <c r="L8" s="5">
        <f t="shared" si="3"/>
        <v>0.88704824165262186</v>
      </c>
      <c r="M8" s="5">
        <f t="shared" si="4"/>
        <v>1.163438009935815</v>
      </c>
      <c r="N8" s="42">
        <v>0.81980552251980499</v>
      </c>
      <c r="O8" s="37" t="s">
        <v>14</v>
      </c>
      <c r="P8" s="38" t="s">
        <v>14</v>
      </c>
      <c r="Q8" s="39" t="s">
        <v>14</v>
      </c>
      <c r="R8" s="37" t="s">
        <v>14</v>
      </c>
      <c r="S8" s="38" t="s">
        <v>14</v>
      </c>
      <c r="T8" s="39" t="s">
        <v>14</v>
      </c>
      <c r="U8" s="37" t="s">
        <v>14</v>
      </c>
      <c r="V8" s="38" t="s">
        <v>14</v>
      </c>
      <c r="W8" s="38" t="s">
        <v>14</v>
      </c>
      <c r="X8" s="39" t="s">
        <v>14</v>
      </c>
    </row>
    <row r="9" spans="1:24" ht="14" customHeight="1" thickBot="1">
      <c r="A9" s="52" t="s">
        <v>962</v>
      </c>
      <c r="B9" s="53" t="s">
        <v>1001</v>
      </c>
      <c r="C9" s="94" t="s">
        <v>667</v>
      </c>
      <c r="D9" s="94" t="s">
        <v>600</v>
      </c>
      <c r="E9" s="52" t="s">
        <v>17</v>
      </c>
      <c r="F9" s="7">
        <v>11</v>
      </c>
      <c r="G9" s="7">
        <v>-2.7879135223454199E-3</v>
      </c>
      <c r="H9" s="7">
        <v>0.11792983559072499</v>
      </c>
      <c r="I9" s="7">
        <f t="shared" si="0"/>
        <v>-0.23393039128016641</v>
      </c>
      <c r="J9" s="7">
        <f t="shared" si="1"/>
        <v>0.22835456423547557</v>
      </c>
      <c r="K9" s="7">
        <f t="shared" si="2"/>
        <v>0.99721596909958243</v>
      </c>
      <c r="L9" s="7">
        <f t="shared" si="3"/>
        <v>0.79141690349577998</v>
      </c>
      <c r="M9" s="7">
        <f t="shared" si="4"/>
        <v>1.2565307673296644</v>
      </c>
      <c r="N9" s="53">
        <v>0.98160449586366205</v>
      </c>
      <c r="O9" s="100" t="s">
        <v>14</v>
      </c>
      <c r="P9" s="98" t="s">
        <v>14</v>
      </c>
      <c r="Q9" s="99" t="s">
        <v>14</v>
      </c>
      <c r="R9" s="100" t="s">
        <v>14</v>
      </c>
      <c r="S9" s="98" t="s">
        <v>14</v>
      </c>
      <c r="T9" s="99" t="s">
        <v>14</v>
      </c>
      <c r="U9" s="100" t="s">
        <v>14</v>
      </c>
      <c r="V9" s="98" t="s">
        <v>14</v>
      </c>
      <c r="W9" s="98" t="s">
        <v>14</v>
      </c>
      <c r="X9" s="99" t="s">
        <v>14</v>
      </c>
    </row>
    <row r="10" spans="1:24" ht="14" customHeight="1">
      <c r="A10" s="40" t="s">
        <v>962</v>
      </c>
      <c r="B10" s="42" t="s">
        <v>1001</v>
      </c>
      <c r="C10" s="9" t="s">
        <v>649</v>
      </c>
      <c r="D10" s="9" t="s">
        <v>603</v>
      </c>
      <c r="E10" s="40" t="s">
        <v>12</v>
      </c>
      <c r="F10" s="5">
        <v>11</v>
      </c>
      <c r="G10" s="5">
        <v>3.7117894099332201E-2</v>
      </c>
      <c r="H10" s="5">
        <v>4.2766976040088903E-2</v>
      </c>
      <c r="I10" s="5">
        <f t="shared" si="0"/>
        <v>-4.6705378939242044E-2</v>
      </c>
      <c r="J10" s="5">
        <f t="shared" si="1"/>
        <v>0.12094116713790645</v>
      </c>
      <c r="K10" s="5">
        <f t="shared" si="2"/>
        <v>1.0378153659339728</v>
      </c>
      <c r="L10" s="5">
        <f t="shared" si="3"/>
        <v>0.95436853324371362</v>
      </c>
      <c r="M10" s="5">
        <f t="shared" si="4"/>
        <v>1.1285585140867389</v>
      </c>
      <c r="N10" s="42">
        <v>0.385443502677703</v>
      </c>
      <c r="O10" s="37">
        <v>9.7779364155646196</v>
      </c>
      <c r="P10" s="38">
        <v>10</v>
      </c>
      <c r="Q10" s="39">
        <v>0.46018708510998202</v>
      </c>
      <c r="R10" s="37">
        <v>1.46263500886602E-3</v>
      </c>
      <c r="S10" s="38">
        <v>1.9067675993387798E-2</v>
      </c>
      <c r="T10" s="39">
        <v>0.94053436389563405</v>
      </c>
      <c r="U10" s="37">
        <v>1.4545280462342301E-2</v>
      </c>
      <c r="V10" s="38">
        <v>2.69887665917557E-4</v>
      </c>
      <c r="W10" s="38" t="b">
        <v>1</v>
      </c>
      <c r="X10" s="47">
        <v>5.81822029004853E-62</v>
      </c>
    </row>
    <row r="11" spans="1:24" ht="14" customHeight="1">
      <c r="A11" s="40" t="s">
        <v>962</v>
      </c>
      <c r="B11" s="42" t="s">
        <v>1001</v>
      </c>
      <c r="C11" s="9" t="s">
        <v>649</v>
      </c>
      <c r="D11" s="9" t="s">
        <v>603</v>
      </c>
      <c r="E11" s="40" t="s">
        <v>13</v>
      </c>
      <c r="F11" s="5">
        <v>11</v>
      </c>
      <c r="G11" s="5">
        <v>3.00483870254259E-2</v>
      </c>
      <c r="H11" s="5">
        <v>0.102369956121178</v>
      </c>
      <c r="I11" s="5">
        <f t="shared" si="0"/>
        <v>-0.17059672697208297</v>
      </c>
      <c r="J11" s="5">
        <f t="shared" si="1"/>
        <v>0.23069350102293476</v>
      </c>
      <c r="K11" s="5">
        <f t="shared" si="2"/>
        <v>1.0305043957895748</v>
      </c>
      <c r="L11" s="5">
        <f t="shared" si="3"/>
        <v>0.84316152922243293</v>
      </c>
      <c r="M11" s="5">
        <f t="shared" si="4"/>
        <v>1.2594731530516594</v>
      </c>
      <c r="N11" s="42">
        <v>0.77577516881687203</v>
      </c>
      <c r="O11" s="37">
        <v>9.7715479396919207</v>
      </c>
      <c r="P11" s="38">
        <v>9</v>
      </c>
      <c r="Q11" s="39">
        <v>0.36929443998463202</v>
      </c>
      <c r="R11" s="37" t="s">
        <v>14</v>
      </c>
      <c r="S11" s="38" t="s">
        <v>14</v>
      </c>
      <c r="T11" s="39" t="s">
        <v>14</v>
      </c>
      <c r="U11" s="37" t="s">
        <v>14</v>
      </c>
      <c r="V11" s="38" t="s">
        <v>14</v>
      </c>
      <c r="W11" s="38" t="s">
        <v>14</v>
      </c>
      <c r="X11" s="39" t="s">
        <v>14</v>
      </c>
    </row>
    <row r="12" spans="1:24" ht="14" customHeight="1">
      <c r="A12" s="40" t="s">
        <v>962</v>
      </c>
      <c r="B12" s="42" t="s">
        <v>1001</v>
      </c>
      <c r="C12" s="9" t="s">
        <v>649</v>
      </c>
      <c r="D12" s="9" t="s">
        <v>603</v>
      </c>
      <c r="E12" s="40" t="s">
        <v>15</v>
      </c>
      <c r="F12" s="5">
        <v>11</v>
      </c>
      <c r="G12" s="5">
        <v>-2.3505395374053802E-3</v>
      </c>
      <c r="H12" s="5">
        <v>9.3244959449371806E-2</v>
      </c>
      <c r="I12" s="5">
        <f t="shared" si="0"/>
        <v>-0.18511066005817411</v>
      </c>
      <c r="J12" s="5">
        <f t="shared" si="1"/>
        <v>0.18040958098336335</v>
      </c>
      <c r="K12" s="5">
        <f t="shared" si="2"/>
        <v>0.99765222081745508</v>
      </c>
      <c r="L12" s="5">
        <f t="shared" si="3"/>
        <v>0.83101231889224358</v>
      </c>
      <c r="M12" s="5">
        <f t="shared" si="4"/>
        <v>1.1977078210209551</v>
      </c>
      <c r="N12" s="42">
        <v>0.98038482494134505</v>
      </c>
      <c r="O12" s="37" t="s">
        <v>14</v>
      </c>
      <c r="P12" s="38" t="s">
        <v>14</v>
      </c>
      <c r="Q12" s="39" t="s">
        <v>14</v>
      </c>
      <c r="R12" s="37" t="s">
        <v>14</v>
      </c>
      <c r="S12" s="38" t="s">
        <v>14</v>
      </c>
      <c r="T12" s="39" t="s">
        <v>14</v>
      </c>
      <c r="U12" s="37" t="s">
        <v>14</v>
      </c>
      <c r="V12" s="38" t="s">
        <v>14</v>
      </c>
      <c r="W12" s="38" t="s">
        <v>14</v>
      </c>
      <c r="X12" s="39" t="s">
        <v>14</v>
      </c>
    </row>
    <row r="13" spans="1:24" ht="14" customHeight="1">
      <c r="A13" s="40" t="s">
        <v>962</v>
      </c>
      <c r="B13" s="42" t="s">
        <v>1001</v>
      </c>
      <c r="C13" s="9" t="s">
        <v>649</v>
      </c>
      <c r="D13" s="9" t="s">
        <v>603</v>
      </c>
      <c r="E13" s="40" t="s">
        <v>16</v>
      </c>
      <c r="F13" s="5">
        <v>11</v>
      </c>
      <c r="G13" s="5">
        <v>2.2189460642730498E-2</v>
      </c>
      <c r="H13" s="5">
        <v>5.81174065355686E-2</v>
      </c>
      <c r="I13" s="5">
        <f t="shared" si="0"/>
        <v>-9.1720656166983952E-2</v>
      </c>
      <c r="J13" s="5">
        <f t="shared" si="1"/>
        <v>0.13609957745244494</v>
      </c>
      <c r="K13" s="5">
        <f t="shared" si="2"/>
        <v>1.0224374777829217</v>
      </c>
      <c r="L13" s="5">
        <f t="shared" si="3"/>
        <v>0.912359976084132</v>
      </c>
      <c r="M13" s="5">
        <f t="shared" si="4"/>
        <v>1.145795983359428</v>
      </c>
      <c r="N13" s="42">
        <v>0.70260672147916403</v>
      </c>
      <c r="O13" s="37" t="s">
        <v>14</v>
      </c>
      <c r="P13" s="38" t="s">
        <v>14</v>
      </c>
      <c r="Q13" s="39" t="s">
        <v>14</v>
      </c>
      <c r="R13" s="37" t="s">
        <v>14</v>
      </c>
      <c r="S13" s="38" t="s">
        <v>14</v>
      </c>
      <c r="T13" s="39" t="s">
        <v>14</v>
      </c>
      <c r="U13" s="37" t="s">
        <v>14</v>
      </c>
      <c r="V13" s="38" t="s">
        <v>14</v>
      </c>
      <c r="W13" s="38" t="s">
        <v>14</v>
      </c>
      <c r="X13" s="39" t="s">
        <v>14</v>
      </c>
    </row>
    <row r="14" spans="1:24" ht="14" customHeight="1" thickBot="1">
      <c r="A14" s="40" t="s">
        <v>962</v>
      </c>
      <c r="B14" s="42" t="s">
        <v>1001</v>
      </c>
      <c r="C14" s="9" t="s">
        <v>649</v>
      </c>
      <c r="D14" s="9" t="s">
        <v>603</v>
      </c>
      <c r="E14" s="40" t="s">
        <v>17</v>
      </c>
      <c r="F14" s="5">
        <v>11</v>
      </c>
      <c r="G14" s="5">
        <v>-6.73151969362051E-3</v>
      </c>
      <c r="H14" s="5">
        <v>8.3512445810887306E-2</v>
      </c>
      <c r="I14" s="5">
        <f t="shared" si="0"/>
        <v>-0.17041591348295962</v>
      </c>
      <c r="J14" s="5">
        <f t="shared" si="1"/>
        <v>0.15695287409571859</v>
      </c>
      <c r="K14" s="5">
        <f t="shared" si="2"/>
        <v>0.9932910862325518</v>
      </c>
      <c r="L14" s="5">
        <f t="shared" si="3"/>
        <v>0.84331399798421525</v>
      </c>
      <c r="M14" s="5">
        <f t="shared" si="4"/>
        <v>1.1699404780987757</v>
      </c>
      <c r="N14" s="42">
        <v>0.93734647062972598</v>
      </c>
      <c r="O14" s="37" t="s">
        <v>14</v>
      </c>
      <c r="P14" s="38" t="s">
        <v>14</v>
      </c>
      <c r="Q14" s="39" t="s">
        <v>14</v>
      </c>
      <c r="R14" s="37" t="s">
        <v>14</v>
      </c>
      <c r="S14" s="38" t="s">
        <v>14</v>
      </c>
      <c r="T14" s="39" t="s">
        <v>14</v>
      </c>
      <c r="U14" s="37" t="s">
        <v>14</v>
      </c>
      <c r="V14" s="38" t="s">
        <v>14</v>
      </c>
      <c r="W14" s="38" t="s">
        <v>14</v>
      </c>
      <c r="X14" s="39" t="s">
        <v>14</v>
      </c>
    </row>
    <row r="15" spans="1:24" ht="14" customHeight="1">
      <c r="A15" s="50" t="s">
        <v>962</v>
      </c>
      <c r="B15" s="51" t="s">
        <v>1001</v>
      </c>
      <c r="C15" s="108" t="s">
        <v>652</v>
      </c>
      <c r="D15" s="108" t="s">
        <v>605</v>
      </c>
      <c r="E15" s="50" t="s">
        <v>12</v>
      </c>
      <c r="F15" s="6">
        <v>11</v>
      </c>
      <c r="G15" s="6">
        <v>8.4402791939608895E-2</v>
      </c>
      <c r="H15" s="6">
        <v>5.6001190373331601E-2</v>
      </c>
      <c r="I15" s="6">
        <f t="shared" si="0"/>
        <v>-2.5359541192121041E-2</v>
      </c>
      <c r="J15" s="6">
        <f t="shared" si="1"/>
        <v>0.19416512507133882</v>
      </c>
      <c r="K15" s="6">
        <f t="shared" si="2"/>
        <v>1.0880670702015736</v>
      </c>
      <c r="L15" s="6">
        <f t="shared" si="3"/>
        <v>0.97495931097141231</v>
      </c>
      <c r="M15" s="6">
        <f t="shared" si="4"/>
        <v>1.2142967772444297</v>
      </c>
      <c r="N15" s="51">
        <v>0.131769477191791</v>
      </c>
      <c r="O15" s="69">
        <v>6.1408917451802099</v>
      </c>
      <c r="P15" s="68">
        <v>10</v>
      </c>
      <c r="Q15" s="109">
        <v>0.80329043140726297</v>
      </c>
      <c r="R15" s="69">
        <v>-1.0677278704948201E-2</v>
      </c>
      <c r="S15" s="68">
        <v>2.39737469845577E-2</v>
      </c>
      <c r="T15" s="109">
        <v>0.66656945244958099</v>
      </c>
      <c r="U15" s="69">
        <v>1.4545280462342301E-2</v>
      </c>
      <c r="V15" s="68">
        <v>1.53506267245748E-4</v>
      </c>
      <c r="W15" s="68" t="b">
        <v>1</v>
      </c>
      <c r="X15" s="143">
        <v>1.09434789165919E-66</v>
      </c>
    </row>
    <row r="16" spans="1:24" ht="14" customHeight="1">
      <c r="A16" s="40" t="s">
        <v>962</v>
      </c>
      <c r="B16" s="42" t="s">
        <v>1001</v>
      </c>
      <c r="C16" s="9" t="s">
        <v>652</v>
      </c>
      <c r="D16" s="9" t="s">
        <v>605</v>
      </c>
      <c r="E16" s="40" t="s">
        <v>13</v>
      </c>
      <c r="F16" s="5">
        <v>11</v>
      </c>
      <c r="G16" s="5">
        <v>0.136100820140759</v>
      </c>
      <c r="H16" s="5">
        <v>0.12888055800116899</v>
      </c>
      <c r="I16" s="5">
        <f t="shared" si="0"/>
        <v>-0.11650507354153219</v>
      </c>
      <c r="J16" s="5">
        <f t="shared" si="1"/>
        <v>0.38870671382305022</v>
      </c>
      <c r="K16" s="5">
        <f t="shared" si="2"/>
        <v>1.1457974072275916</v>
      </c>
      <c r="L16" s="5">
        <f t="shared" si="3"/>
        <v>0.89002558138347065</v>
      </c>
      <c r="M16" s="5">
        <f t="shared" si="4"/>
        <v>1.4750718696969953</v>
      </c>
      <c r="N16" s="42">
        <v>0.31847936420273198</v>
      </c>
      <c r="O16" s="37">
        <v>5.9425339267904</v>
      </c>
      <c r="P16" s="38">
        <v>9</v>
      </c>
      <c r="Q16" s="39">
        <v>0.74565569604658399</v>
      </c>
      <c r="R16" s="37" t="s">
        <v>14</v>
      </c>
      <c r="S16" s="38" t="s">
        <v>14</v>
      </c>
      <c r="T16" s="39" t="s">
        <v>14</v>
      </c>
      <c r="U16" s="37" t="s">
        <v>14</v>
      </c>
      <c r="V16" s="38" t="s">
        <v>14</v>
      </c>
      <c r="W16" s="38" t="s">
        <v>14</v>
      </c>
      <c r="X16" s="39" t="s">
        <v>14</v>
      </c>
    </row>
    <row r="17" spans="1:24" ht="14" customHeight="1">
      <c r="A17" s="40" t="s">
        <v>962</v>
      </c>
      <c r="B17" s="42" t="s">
        <v>1001</v>
      </c>
      <c r="C17" s="9" t="s">
        <v>652</v>
      </c>
      <c r="D17" s="9" t="s">
        <v>605</v>
      </c>
      <c r="E17" s="40" t="s">
        <v>15</v>
      </c>
      <c r="F17" s="5">
        <v>11</v>
      </c>
      <c r="G17" s="5">
        <v>0.13303210511697</v>
      </c>
      <c r="H17" s="5">
        <v>0.11742315994798801</v>
      </c>
      <c r="I17" s="5">
        <f t="shared" si="0"/>
        <v>-9.7117288381086492E-2</v>
      </c>
      <c r="J17" s="5">
        <f t="shared" si="1"/>
        <v>0.36318149861502647</v>
      </c>
      <c r="K17" s="5">
        <f t="shared" si="2"/>
        <v>1.1422866709893864</v>
      </c>
      <c r="L17" s="5">
        <f t="shared" si="3"/>
        <v>0.90744956660075016</v>
      </c>
      <c r="M17" s="5">
        <f t="shared" si="4"/>
        <v>1.4378968118391253</v>
      </c>
      <c r="N17" s="42">
        <v>0.28367627637781501</v>
      </c>
      <c r="O17" s="37" t="s">
        <v>14</v>
      </c>
      <c r="P17" s="38" t="s">
        <v>14</v>
      </c>
      <c r="Q17" s="39" t="s">
        <v>14</v>
      </c>
      <c r="R17" s="37" t="s">
        <v>14</v>
      </c>
      <c r="S17" s="38" t="s">
        <v>14</v>
      </c>
      <c r="T17" s="39" t="s">
        <v>14</v>
      </c>
      <c r="U17" s="37" t="s">
        <v>14</v>
      </c>
      <c r="V17" s="38" t="s">
        <v>14</v>
      </c>
      <c r="W17" s="38" t="s">
        <v>14</v>
      </c>
      <c r="X17" s="39" t="s">
        <v>14</v>
      </c>
    </row>
    <row r="18" spans="1:24" ht="14" customHeight="1">
      <c r="A18" s="40" t="s">
        <v>962</v>
      </c>
      <c r="B18" s="42" t="s">
        <v>1001</v>
      </c>
      <c r="C18" s="9" t="s">
        <v>652</v>
      </c>
      <c r="D18" s="9" t="s">
        <v>605</v>
      </c>
      <c r="E18" s="40" t="s">
        <v>16</v>
      </c>
      <c r="F18" s="5">
        <v>11</v>
      </c>
      <c r="G18" s="5">
        <v>0.100953832357627</v>
      </c>
      <c r="H18" s="5">
        <v>7.6063042756585597E-2</v>
      </c>
      <c r="I18" s="5">
        <f t="shared" si="0"/>
        <v>-4.8129731445280766E-2</v>
      </c>
      <c r="J18" s="5">
        <f t="shared" si="1"/>
        <v>0.25003739616053478</v>
      </c>
      <c r="K18" s="5">
        <f t="shared" si="2"/>
        <v>1.1062255687580302</v>
      </c>
      <c r="L18" s="5">
        <f t="shared" si="3"/>
        <v>0.95301014367415338</v>
      </c>
      <c r="M18" s="5">
        <f t="shared" si="4"/>
        <v>1.2840734352062031</v>
      </c>
      <c r="N18" s="42">
        <v>0.18442965448739099</v>
      </c>
      <c r="O18" s="37" t="s">
        <v>14</v>
      </c>
      <c r="P18" s="38" t="s">
        <v>14</v>
      </c>
      <c r="Q18" s="39" t="s">
        <v>14</v>
      </c>
      <c r="R18" s="37" t="s">
        <v>14</v>
      </c>
      <c r="S18" s="38" t="s">
        <v>14</v>
      </c>
      <c r="T18" s="39" t="s">
        <v>14</v>
      </c>
      <c r="U18" s="37" t="s">
        <v>14</v>
      </c>
      <c r="V18" s="38" t="s">
        <v>14</v>
      </c>
      <c r="W18" s="38" t="s">
        <v>14</v>
      </c>
      <c r="X18" s="39" t="s">
        <v>14</v>
      </c>
    </row>
    <row r="19" spans="1:24" ht="14" customHeight="1" thickBot="1">
      <c r="A19" s="52" t="s">
        <v>962</v>
      </c>
      <c r="B19" s="53" t="s">
        <v>1001</v>
      </c>
      <c r="C19" s="94" t="s">
        <v>652</v>
      </c>
      <c r="D19" s="94" t="s">
        <v>605</v>
      </c>
      <c r="E19" s="52" t="s">
        <v>17</v>
      </c>
      <c r="F19" s="7">
        <v>11</v>
      </c>
      <c r="G19" s="7">
        <v>0.117664021380066</v>
      </c>
      <c r="H19" s="7">
        <v>0.11721021011468701</v>
      </c>
      <c r="I19" s="7">
        <f t="shared" si="0"/>
        <v>-0.11206799044472053</v>
      </c>
      <c r="J19" s="7">
        <f t="shared" si="1"/>
        <v>0.34739603320485252</v>
      </c>
      <c r="K19" s="7">
        <f t="shared" si="2"/>
        <v>1.1248661169063006</v>
      </c>
      <c r="L19" s="7">
        <f t="shared" si="3"/>
        <v>0.89398347310009263</v>
      </c>
      <c r="M19" s="7">
        <f t="shared" si="4"/>
        <v>1.4153771507386586</v>
      </c>
      <c r="N19" s="53">
        <v>0.33911276633430298</v>
      </c>
      <c r="O19" s="100" t="s">
        <v>14</v>
      </c>
      <c r="P19" s="98" t="s">
        <v>14</v>
      </c>
      <c r="Q19" s="99" t="s">
        <v>14</v>
      </c>
      <c r="R19" s="100" t="s">
        <v>14</v>
      </c>
      <c r="S19" s="98" t="s">
        <v>14</v>
      </c>
      <c r="T19" s="99" t="s">
        <v>14</v>
      </c>
      <c r="U19" s="100" t="s">
        <v>14</v>
      </c>
      <c r="V19" s="98" t="s">
        <v>14</v>
      </c>
      <c r="W19" s="98" t="s">
        <v>14</v>
      </c>
      <c r="X19" s="99" t="s">
        <v>14</v>
      </c>
    </row>
    <row r="20" spans="1:24" ht="14" customHeight="1">
      <c r="A20" s="40" t="s">
        <v>962</v>
      </c>
      <c r="B20" s="42" t="s">
        <v>1001</v>
      </c>
      <c r="C20" s="9" t="s">
        <v>668</v>
      </c>
      <c r="D20" s="9" t="s">
        <v>604</v>
      </c>
      <c r="E20" s="40" t="s">
        <v>12</v>
      </c>
      <c r="F20" s="5">
        <v>11</v>
      </c>
      <c r="G20" s="5">
        <v>8.2884584855364193E-2</v>
      </c>
      <c r="H20" s="5">
        <v>5.59382567500087E-2</v>
      </c>
      <c r="I20" s="5">
        <f t="shared" si="0"/>
        <v>-2.6754398374652849E-2</v>
      </c>
      <c r="J20" s="5">
        <f t="shared" si="1"/>
        <v>0.19252356808538124</v>
      </c>
      <c r="K20" s="5">
        <f t="shared" si="2"/>
        <v>1.0864164124046978</v>
      </c>
      <c r="L20" s="5">
        <f t="shared" si="3"/>
        <v>0.9736003299863607</v>
      </c>
      <c r="M20" s="5">
        <f t="shared" si="4"/>
        <v>1.212305075080274</v>
      </c>
      <c r="N20" s="42">
        <v>0.13841599779847799</v>
      </c>
      <c r="O20" s="37">
        <v>6.2480792482548901</v>
      </c>
      <c r="P20" s="38">
        <v>10</v>
      </c>
      <c r="Q20" s="39">
        <v>0.79400779788994003</v>
      </c>
      <c r="R20" s="37">
        <v>-8.5996707280733102E-3</v>
      </c>
      <c r="S20" s="38">
        <v>2.39494368427365E-2</v>
      </c>
      <c r="T20" s="39">
        <v>0.72781804308437203</v>
      </c>
      <c r="U20" s="37">
        <v>1.4545280462342301E-2</v>
      </c>
      <c r="V20" s="38">
        <v>1.5374831405837199E-4</v>
      </c>
      <c r="W20" s="38" t="b">
        <v>1</v>
      </c>
      <c r="X20" s="47">
        <v>1.1240726664742199E-66</v>
      </c>
    </row>
    <row r="21" spans="1:24" ht="14" customHeight="1">
      <c r="A21" s="40" t="s">
        <v>962</v>
      </c>
      <c r="B21" s="42" t="s">
        <v>1001</v>
      </c>
      <c r="C21" s="9" t="s">
        <v>668</v>
      </c>
      <c r="D21" s="9" t="s">
        <v>604</v>
      </c>
      <c r="E21" s="40" t="s">
        <v>13</v>
      </c>
      <c r="F21" s="5">
        <v>11</v>
      </c>
      <c r="G21" s="5">
        <v>0.124504597688744</v>
      </c>
      <c r="H21" s="5">
        <v>0.128700793013204</v>
      </c>
      <c r="I21" s="5">
        <f t="shared" si="0"/>
        <v>-0.12774895661713581</v>
      </c>
      <c r="J21" s="5">
        <f t="shared" si="1"/>
        <v>0.37675815199462381</v>
      </c>
      <c r="K21" s="5">
        <f t="shared" si="2"/>
        <v>1.132587227731823</v>
      </c>
      <c r="L21" s="5">
        <f t="shared" si="3"/>
        <v>0.88007428824109202</v>
      </c>
      <c r="M21" s="5">
        <f t="shared" si="4"/>
        <v>1.4575517607552833</v>
      </c>
      <c r="N21" s="42">
        <v>0.35862173868543401</v>
      </c>
      <c r="O21" s="37">
        <v>6.11914359218689</v>
      </c>
      <c r="P21" s="38">
        <v>9</v>
      </c>
      <c r="Q21" s="39">
        <v>0.72793721131675204</v>
      </c>
      <c r="R21" s="37" t="s">
        <v>14</v>
      </c>
      <c r="S21" s="38" t="s">
        <v>14</v>
      </c>
      <c r="T21" s="39" t="s">
        <v>14</v>
      </c>
      <c r="U21" s="37" t="s">
        <v>14</v>
      </c>
      <c r="V21" s="38" t="s">
        <v>14</v>
      </c>
      <c r="W21" s="38" t="s">
        <v>14</v>
      </c>
      <c r="X21" s="39" t="s">
        <v>14</v>
      </c>
    </row>
    <row r="22" spans="1:24" ht="14" customHeight="1">
      <c r="A22" s="40" t="s">
        <v>962</v>
      </c>
      <c r="B22" s="42" t="s">
        <v>1001</v>
      </c>
      <c r="C22" s="9" t="s">
        <v>668</v>
      </c>
      <c r="D22" s="9" t="s">
        <v>604</v>
      </c>
      <c r="E22" s="40" t="s">
        <v>15</v>
      </c>
      <c r="F22" s="5">
        <v>11</v>
      </c>
      <c r="G22" s="5">
        <v>0.154848965788565</v>
      </c>
      <c r="H22" s="5">
        <v>0.118978686089959</v>
      </c>
      <c r="I22" s="5">
        <f t="shared" si="0"/>
        <v>-7.834925894775463E-2</v>
      </c>
      <c r="J22" s="5">
        <f t="shared" si="1"/>
        <v>0.38804719052488462</v>
      </c>
      <c r="K22" s="5">
        <f t="shared" si="2"/>
        <v>1.1674816181229906</v>
      </c>
      <c r="L22" s="5">
        <f t="shared" si="3"/>
        <v>0.92464143084906569</v>
      </c>
      <c r="M22" s="5">
        <f t="shared" si="4"/>
        <v>1.4740993461686756</v>
      </c>
      <c r="N22" s="42">
        <v>0.222276681412409</v>
      </c>
      <c r="O22" s="37" t="s">
        <v>14</v>
      </c>
      <c r="P22" s="38" t="s">
        <v>14</v>
      </c>
      <c r="Q22" s="39" t="s">
        <v>14</v>
      </c>
      <c r="R22" s="37" t="s">
        <v>14</v>
      </c>
      <c r="S22" s="38" t="s">
        <v>14</v>
      </c>
      <c r="T22" s="39" t="s">
        <v>14</v>
      </c>
      <c r="U22" s="37" t="s">
        <v>14</v>
      </c>
      <c r="V22" s="38" t="s">
        <v>14</v>
      </c>
      <c r="W22" s="38" t="s">
        <v>14</v>
      </c>
      <c r="X22" s="39" t="s">
        <v>14</v>
      </c>
    </row>
    <row r="23" spans="1:24" ht="14" customHeight="1">
      <c r="A23" s="40" t="s">
        <v>962</v>
      </c>
      <c r="B23" s="42" t="s">
        <v>1001</v>
      </c>
      <c r="C23" s="9" t="s">
        <v>668</v>
      </c>
      <c r="D23" s="9" t="s">
        <v>604</v>
      </c>
      <c r="E23" s="40" t="s">
        <v>16</v>
      </c>
      <c r="F23" s="5">
        <v>11</v>
      </c>
      <c r="G23" s="5">
        <v>9.5261844555985103E-2</v>
      </c>
      <c r="H23" s="5">
        <v>7.4245570716023696E-2</v>
      </c>
      <c r="I23" s="5">
        <f t="shared" si="0"/>
        <v>-5.0259474047421343E-2</v>
      </c>
      <c r="J23" s="5">
        <f t="shared" si="1"/>
        <v>0.24078316315939155</v>
      </c>
      <c r="K23" s="5">
        <f t="shared" si="2"/>
        <v>1.0999468325117685</v>
      </c>
      <c r="L23" s="5">
        <f t="shared" si="3"/>
        <v>0.95098263717075082</v>
      </c>
      <c r="M23" s="5">
        <f t="shared" si="4"/>
        <v>1.272245135780997</v>
      </c>
      <c r="N23" s="42">
        <v>0.199469534053546</v>
      </c>
      <c r="O23" s="37" t="s">
        <v>14</v>
      </c>
      <c r="P23" s="38" t="s">
        <v>14</v>
      </c>
      <c r="Q23" s="39" t="s">
        <v>14</v>
      </c>
      <c r="R23" s="37" t="s">
        <v>14</v>
      </c>
      <c r="S23" s="38" t="s">
        <v>14</v>
      </c>
      <c r="T23" s="39" t="s">
        <v>14</v>
      </c>
      <c r="U23" s="37" t="s">
        <v>14</v>
      </c>
      <c r="V23" s="38" t="s">
        <v>14</v>
      </c>
      <c r="W23" s="38" t="s">
        <v>14</v>
      </c>
      <c r="X23" s="39" t="s">
        <v>14</v>
      </c>
    </row>
    <row r="24" spans="1:24" ht="14" customHeight="1" thickBot="1">
      <c r="A24" s="40" t="s">
        <v>962</v>
      </c>
      <c r="B24" s="42" t="s">
        <v>1001</v>
      </c>
      <c r="C24" s="9" t="s">
        <v>668</v>
      </c>
      <c r="D24" s="9" t="s">
        <v>604</v>
      </c>
      <c r="E24" s="40" t="s">
        <v>17</v>
      </c>
      <c r="F24" s="5">
        <v>11</v>
      </c>
      <c r="G24" s="5">
        <v>0.12203364480420099</v>
      </c>
      <c r="H24" s="5">
        <v>0.115514252776</v>
      </c>
      <c r="I24" s="5">
        <f t="shared" si="0"/>
        <v>-0.104374290636759</v>
      </c>
      <c r="J24" s="5">
        <f t="shared" si="1"/>
        <v>0.34844158024516098</v>
      </c>
      <c r="K24" s="5">
        <f t="shared" si="2"/>
        <v>1.129792112775301</v>
      </c>
      <c r="L24" s="5">
        <f t="shared" si="3"/>
        <v>0.90088804035078884</v>
      </c>
      <c r="M24" s="5">
        <f t="shared" si="4"/>
        <v>1.4168577680221626</v>
      </c>
      <c r="N24" s="42">
        <v>0.31562167917683498</v>
      </c>
      <c r="O24" s="37" t="s">
        <v>14</v>
      </c>
      <c r="P24" s="38" t="s">
        <v>14</v>
      </c>
      <c r="Q24" s="39" t="s">
        <v>14</v>
      </c>
      <c r="R24" s="37" t="s">
        <v>14</v>
      </c>
      <c r="S24" s="38" t="s">
        <v>14</v>
      </c>
      <c r="T24" s="39" t="s">
        <v>14</v>
      </c>
      <c r="U24" s="37" t="s">
        <v>14</v>
      </c>
      <c r="V24" s="38" t="s">
        <v>14</v>
      </c>
      <c r="W24" s="38" t="s">
        <v>14</v>
      </c>
      <c r="X24" s="39" t="s">
        <v>14</v>
      </c>
    </row>
    <row r="25" spans="1:24" ht="14" customHeight="1">
      <c r="A25" s="50" t="s">
        <v>962</v>
      </c>
      <c r="B25" s="51" t="s">
        <v>1001</v>
      </c>
      <c r="C25" s="108" t="s">
        <v>648</v>
      </c>
      <c r="D25" s="108" t="s">
        <v>602</v>
      </c>
      <c r="E25" s="50" t="s">
        <v>12</v>
      </c>
      <c r="F25" s="6">
        <v>11</v>
      </c>
      <c r="G25" s="6">
        <v>-1.61902388459961E-3</v>
      </c>
      <c r="H25" s="6">
        <v>3.1166487088338801E-2</v>
      </c>
      <c r="I25" s="6">
        <f t="shared" si="0"/>
        <v>-6.2705338577743658E-2</v>
      </c>
      <c r="J25" s="6">
        <f t="shared" si="1"/>
        <v>5.9467290808544439E-2</v>
      </c>
      <c r="K25" s="6">
        <f t="shared" si="2"/>
        <v>0.99838228602754808</v>
      </c>
      <c r="L25" s="6">
        <f t="shared" si="3"/>
        <v>0.93922018487456238</v>
      </c>
      <c r="M25" s="6">
        <f t="shared" si="4"/>
        <v>1.0612710470939424</v>
      </c>
      <c r="N25" s="51">
        <v>0.95857045431850196</v>
      </c>
      <c r="O25" s="69">
        <v>7.6362568118300098</v>
      </c>
      <c r="P25" s="68">
        <v>10</v>
      </c>
      <c r="Q25" s="109">
        <v>0.66431855802915996</v>
      </c>
      <c r="R25" s="69">
        <v>2.55007783666166E-2</v>
      </c>
      <c r="S25" s="68">
        <v>1.3300037217136801E-2</v>
      </c>
      <c r="T25" s="109">
        <v>8.7427287128437295E-2</v>
      </c>
      <c r="U25" s="69">
        <v>1.4545280462342301E-2</v>
      </c>
      <c r="V25" s="68">
        <v>2.8876087141485102E-4</v>
      </c>
      <c r="W25" s="68" t="b">
        <v>1</v>
      </c>
      <c r="X25" s="143">
        <v>2.57916643574916E-61</v>
      </c>
    </row>
    <row r="26" spans="1:24" ht="14" customHeight="1">
      <c r="A26" s="40" t="s">
        <v>962</v>
      </c>
      <c r="B26" s="42" t="s">
        <v>1001</v>
      </c>
      <c r="C26" s="9" t="s">
        <v>648</v>
      </c>
      <c r="D26" s="9" t="s">
        <v>602</v>
      </c>
      <c r="E26" s="40" t="s">
        <v>13</v>
      </c>
      <c r="F26" s="5">
        <v>11</v>
      </c>
      <c r="G26" s="5">
        <v>-0.124734788510977</v>
      </c>
      <c r="H26" s="5">
        <v>7.1375568605723597E-2</v>
      </c>
      <c r="I26" s="5">
        <f t="shared" si="0"/>
        <v>-0.26463090297819525</v>
      </c>
      <c r="J26" s="5">
        <f t="shared" si="1"/>
        <v>1.5161325956241256E-2</v>
      </c>
      <c r="K26" s="5">
        <f t="shared" si="2"/>
        <v>0.88273098194108335</v>
      </c>
      <c r="L26" s="5">
        <f t="shared" si="3"/>
        <v>0.76748917567276786</v>
      </c>
      <c r="M26" s="5">
        <f t="shared" si="4"/>
        <v>1.0152768419119704</v>
      </c>
      <c r="N26" s="42">
        <v>0.114478042829728</v>
      </c>
      <c r="O26" s="37">
        <v>3.9600396263926498</v>
      </c>
      <c r="P26" s="38">
        <v>9</v>
      </c>
      <c r="Q26" s="39">
        <v>0.914022860826469</v>
      </c>
      <c r="R26" s="37" t="s">
        <v>14</v>
      </c>
      <c r="S26" s="38" t="s">
        <v>14</v>
      </c>
      <c r="T26" s="39" t="s">
        <v>14</v>
      </c>
      <c r="U26" s="37" t="s">
        <v>14</v>
      </c>
      <c r="V26" s="38" t="s">
        <v>14</v>
      </c>
      <c r="W26" s="38" t="s">
        <v>14</v>
      </c>
      <c r="X26" s="39" t="s">
        <v>14</v>
      </c>
    </row>
    <row r="27" spans="1:24" ht="14" customHeight="1">
      <c r="A27" s="40" t="s">
        <v>962</v>
      </c>
      <c r="B27" s="42" t="s">
        <v>1001</v>
      </c>
      <c r="C27" s="9" t="s">
        <v>648</v>
      </c>
      <c r="D27" s="9" t="s">
        <v>602</v>
      </c>
      <c r="E27" s="40" t="s">
        <v>15</v>
      </c>
      <c r="F27" s="5">
        <v>11</v>
      </c>
      <c r="G27" s="5">
        <v>4.83344264835147E-2</v>
      </c>
      <c r="H27" s="5">
        <v>5.62371883923743E-2</v>
      </c>
      <c r="I27" s="5">
        <f t="shared" si="0"/>
        <v>-6.1890462765538931E-2</v>
      </c>
      <c r="J27" s="5">
        <f t="shared" si="1"/>
        <v>0.15855931573256832</v>
      </c>
      <c r="K27" s="5">
        <f t="shared" si="2"/>
        <v>1.0495215844540642</v>
      </c>
      <c r="L27" s="5">
        <f t="shared" si="3"/>
        <v>0.93998584460197931</v>
      </c>
      <c r="M27" s="5">
        <f t="shared" si="4"/>
        <v>1.1718214296103349</v>
      </c>
      <c r="N27" s="42">
        <v>0.41020920301357899</v>
      </c>
      <c r="O27" s="37" t="s">
        <v>14</v>
      </c>
      <c r="P27" s="38" t="s">
        <v>14</v>
      </c>
      <c r="Q27" s="39" t="s">
        <v>14</v>
      </c>
      <c r="R27" s="37" t="s">
        <v>14</v>
      </c>
      <c r="S27" s="38" t="s">
        <v>14</v>
      </c>
      <c r="T27" s="39" t="s">
        <v>14</v>
      </c>
      <c r="U27" s="37" t="s">
        <v>14</v>
      </c>
      <c r="V27" s="38" t="s">
        <v>14</v>
      </c>
      <c r="W27" s="38" t="s">
        <v>14</v>
      </c>
      <c r="X27" s="39" t="s">
        <v>14</v>
      </c>
    </row>
    <row r="28" spans="1:24" ht="14" customHeight="1">
      <c r="A28" s="40" t="s">
        <v>962</v>
      </c>
      <c r="B28" s="42" t="s">
        <v>1001</v>
      </c>
      <c r="C28" s="9" t="s">
        <v>648</v>
      </c>
      <c r="D28" s="9" t="s">
        <v>602</v>
      </c>
      <c r="E28" s="40" t="s">
        <v>16</v>
      </c>
      <c r="F28" s="5">
        <v>11</v>
      </c>
      <c r="G28" s="5">
        <v>2.9375799426756E-2</v>
      </c>
      <c r="H28" s="5">
        <v>4.0686689005485402E-2</v>
      </c>
      <c r="I28" s="5">
        <f t="shared" si="0"/>
        <v>-5.0370111023995384E-2</v>
      </c>
      <c r="J28" s="5">
        <f t="shared" si="1"/>
        <v>0.10912170987750738</v>
      </c>
      <c r="K28" s="5">
        <f t="shared" si="2"/>
        <v>1.0298115243470813</v>
      </c>
      <c r="L28" s="5">
        <f t="shared" si="3"/>
        <v>0.95087742914705597</v>
      </c>
      <c r="M28" s="5">
        <f t="shared" si="4"/>
        <v>1.1152980848744578</v>
      </c>
      <c r="N28" s="42">
        <v>0.47029432694517298</v>
      </c>
      <c r="O28" s="37" t="s">
        <v>14</v>
      </c>
      <c r="P28" s="38" t="s">
        <v>14</v>
      </c>
      <c r="Q28" s="39" t="s">
        <v>14</v>
      </c>
      <c r="R28" s="37" t="s">
        <v>14</v>
      </c>
      <c r="S28" s="38" t="s">
        <v>14</v>
      </c>
      <c r="T28" s="39" t="s">
        <v>14</v>
      </c>
      <c r="U28" s="37" t="s">
        <v>14</v>
      </c>
      <c r="V28" s="38" t="s">
        <v>14</v>
      </c>
      <c r="W28" s="38" t="s">
        <v>14</v>
      </c>
      <c r="X28" s="39" t="s">
        <v>14</v>
      </c>
    </row>
    <row r="29" spans="1:24" ht="14" customHeight="1" thickBot="1">
      <c r="A29" s="52" t="s">
        <v>962</v>
      </c>
      <c r="B29" s="53" t="s">
        <v>1001</v>
      </c>
      <c r="C29" s="94" t="s">
        <v>648</v>
      </c>
      <c r="D29" s="94" t="s">
        <v>602</v>
      </c>
      <c r="E29" s="52" t="s">
        <v>17</v>
      </c>
      <c r="F29" s="7">
        <v>11</v>
      </c>
      <c r="G29" s="7">
        <v>4.83344264835147E-2</v>
      </c>
      <c r="H29" s="7">
        <v>6.2001987456639797E-2</v>
      </c>
      <c r="I29" s="7">
        <f t="shared" si="0"/>
        <v>-7.3189468931499302E-2</v>
      </c>
      <c r="J29" s="7">
        <f t="shared" si="1"/>
        <v>0.1698583218985287</v>
      </c>
      <c r="K29" s="7">
        <f t="shared" si="2"/>
        <v>1.0495215844540642</v>
      </c>
      <c r="L29" s="7">
        <f t="shared" si="3"/>
        <v>0.92942471623437961</v>
      </c>
      <c r="M29" s="7">
        <f t="shared" si="4"/>
        <v>1.1851369314749292</v>
      </c>
      <c r="N29" s="53">
        <v>0.45370282869904</v>
      </c>
      <c r="O29" s="100" t="s">
        <v>14</v>
      </c>
      <c r="P29" s="98" t="s">
        <v>14</v>
      </c>
      <c r="Q29" s="99" t="s">
        <v>14</v>
      </c>
      <c r="R29" s="100" t="s">
        <v>14</v>
      </c>
      <c r="S29" s="98" t="s">
        <v>14</v>
      </c>
      <c r="T29" s="99" t="s">
        <v>14</v>
      </c>
      <c r="U29" s="100" t="s">
        <v>14</v>
      </c>
      <c r="V29" s="98" t="s">
        <v>14</v>
      </c>
      <c r="W29" s="98" t="s">
        <v>14</v>
      </c>
      <c r="X29" s="99" t="s">
        <v>14</v>
      </c>
    </row>
    <row r="30" spans="1:24" ht="14" customHeight="1">
      <c r="A30" s="40" t="s">
        <v>962</v>
      </c>
      <c r="B30" s="42" t="s">
        <v>1001</v>
      </c>
      <c r="C30" s="9" t="s">
        <v>961</v>
      </c>
      <c r="D30" s="9" t="s">
        <v>607</v>
      </c>
      <c r="E30" s="40" t="s">
        <v>12</v>
      </c>
      <c r="F30" s="5">
        <v>11</v>
      </c>
      <c r="G30" s="5">
        <v>2.75609074369704E-2</v>
      </c>
      <c r="H30" s="5">
        <v>0.100146463684506</v>
      </c>
      <c r="I30" s="5">
        <f t="shared" si="0"/>
        <v>-0.16872616138466134</v>
      </c>
      <c r="J30" s="5">
        <f t="shared" si="1"/>
        <v>0.22384797625860214</v>
      </c>
      <c r="K30" s="5">
        <f t="shared" si="2"/>
        <v>1.0279442226485509</v>
      </c>
      <c r="L30" s="5">
        <f t="shared" si="3"/>
        <v>0.8447401942015117</v>
      </c>
      <c r="M30" s="5">
        <f t="shared" si="4"/>
        <v>1.2508808413873893</v>
      </c>
      <c r="N30" s="42">
        <v>0.78315797945880705</v>
      </c>
      <c r="O30" s="37">
        <v>9.8727296127659194</v>
      </c>
      <c r="P30" s="38">
        <v>10</v>
      </c>
      <c r="Q30" s="39">
        <v>0.451729316925219</v>
      </c>
      <c r="R30" s="37">
        <v>-3.2950758358396302E-2</v>
      </c>
      <c r="S30" s="38">
        <v>4.3395997155723398E-2</v>
      </c>
      <c r="T30" s="39">
        <v>0.46709142977380602</v>
      </c>
      <c r="U30" s="37">
        <v>1.4545280462342301E-2</v>
      </c>
      <c r="V30" s="38">
        <v>1.09135964012034E-4</v>
      </c>
      <c r="W30" s="38" t="b">
        <v>1</v>
      </c>
      <c r="X30" s="47">
        <v>5.04133422832745E-69</v>
      </c>
    </row>
    <row r="31" spans="1:24" ht="14" customHeight="1">
      <c r="A31" s="40" t="s">
        <v>962</v>
      </c>
      <c r="B31" s="42" t="s">
        <v>1001</v>
      </c>
      <c r="C31" s="9" t="s">
        <v>961</v>
      </c>
      <c r="D31" s="9" t="s">
        <v>607</v>
      </c>
      <c r="E31" s="40" t="s">
        <v>13</v>
      </c>
      <c r="F31" s="5">
        <v>11</v>
      </c>
      <c r="G31" s="5">
        <v>0.18607795220145801</v>
      </c>
      <c r="H31" s="5">
        <v>0.232212916571502</v>
      </c>
      <c r="I31" s="5">
        <f t="shared" si="0"/>
        <v>-0.26905936427868593</v>
      </c>
      <c r="J31" s="5">
        <f t="shared" si="1"/>
        <v>0.64121526868160195</v>
      </c>
      <c r="K31" s="5">
        <f t="shared" si="2"/>
        <v>1.2045161514037697</v>
      </c>
      <c r="L31" s="5">
        <f t="shared" si="3"/>
        <v>0.76409789418145335</v>
      </c>
      <c r="M31" s="5">
        <f t="shared" si="4"/>
        <v>1.8987870141257159</v>
      </c>
      <c r="N31" s="42">
        <v>0.44358418553238999</v>
      </c>
      <c r="O31" s="37">
        <v>9.2783553745972895</v>
      </c>
      <c r="P31" s="38">
        <v>9</v>
      </c>
      <c r="Q31" s="39">
        <v>0.411986535815143</v>
      </c>
      <c r="R31" s="37" t="s">
        <v>14</v>
      </c>
      <c r="S31" s="38" t="s">
        <v>14</v>
      </c>
      <c r="T31" s="39" t="s">
        <v>14</v>
      </c>
      <c r="U31" s="37" t="s">
        <v>14</v>
      </c>
      <c r="V31" s="38" t="s">
        <v>14</v>
      </c>
      <c r="W31" s="38" t="s">
        <v>14</v>
      </c>
      <c r="X31" s="39" t="s">
        <v>14</v>
      </c>
    </row>
    <row r="32" spans="1:24" ht="14" customHeight="1">
      <c r="A32" s="40" t="s">
        <v>962</v>
      </c>
      <c r="B32" s="42" t="s">
        <v>1001</v>
      </c>
      <c r="C32" s="9" t="s">
        <v>961</v>
      </c>
      <c r="D32" s="9" t="s">
        <v>607</v>
      </c>
      <c r="E32" s="40" t="s">
        <v>15</v>
      </c>
      <c r="F32" s="5">
        <v>11</v>
      </c>
      <c r="G32" s="5">
        <v>0.115788483025522</v>
      </c>
      <c r="H32" s="5">
        <v>0.18958474433422701</v>
      </c>
      <c r="I32" s="5">
        <f t="shared" si="0"/>
        <v>-0.25579761586956296</v>
      </c>
      <c r="J32" s="5">
        <f t="shared" si="1"/>
        <v>0.4873745819206069</v>
      </c>
      <c r="K32" s="5">
        <f t="shared" si="2"/>
        <v>1.1227583645633565</v>
      </c>
      <c r="L32" s="5">
        <f t="shared" si="3"/>
        <v>0.77429865869667736</v>
      </c>
      <c r="M32" s="5">
        <f t="shared" si="4"/>
        <v>1.6280363281512584</v>
      </c>
      <c r="N32" s="42">
        <v>0.55499317726029096</v>
      </c>
      <c r="O32" s="37" t="s">
        <v>14</v>
      </c>
      <c r="P32" s="38" t="s">
        <v>14</v>
      </c>
      <c r="Q32" s="39" t="s">
        <v>14</v>
      </c>
      <c r="R32" s="37" t="s">
        <v>14</v>
      </c>
      <c r="S32" s="38" t="s">
        <v>14</v>
      </c>
      <c r="T32" s="39" t="s">
        <v>14</v>
      </c>
      <c r="U32" s="37" t="s">
        <v>14</v>
      </c>
      <c r="V32" s="38" t="s">
        <v>14</v>
      </c>
      <c r="W32" s="38" t="s">
        <v>14</v>
      </c>
      <c r="X32" s="39" t="s">
        <v>14</v>
      </c>
    </row>
    <row r="33" spans="1:24" ht="14" customHeight="1">
      <c r="A33" s="40" t="s">
        <v>962</v>
      </c>
      <c r="B33" s="42" t="s">
        <v>1001</v>
      </c>
      <c r="C33" s="9" t="s">
        <v>961</v>
      </c>
      <c r="D33" s="9" t="s">
        <v>607</v>
      </c>
      <c r="E33" s="40" t="s">
        <v>16</v>
      </c>
      <c r="F33" s="5">
        <v>11</v>
      </c>
      <c r="G33" s="5">
        <v>0.121446449812187</v>
      </c>
      <c r="H33" s="5">
        <v>0.132260467138196</v>
      </c>
      <c r="I33" s="5">
        <f t="shared" si="0"/>
        <v>-0.13778406577867719</v>
      </c>
      <c r="J33" s="5">
        <f t="shared" si="1"/>
        <v>0.38067696540305118</v>
      </c>
      <c r="K33" s="5">
        <f t="shared" si="2"/>
        <v>1.1291288992415516</v>
      </c>
      <c r="L33" s="5">
        <f t="shared" si="3"/>
        <v>0.87128681207357306</v>
      </c>
      <c r="M33" s="5">
        <f t="shared" si="4"/>
        <v>1.4632748406557772</v>
      </c>
      <c r="N33" s="42">
        <v>0.35849482060904497</v>
      </c>
      <c r="O33" s="37" t="s">
        <v>14</v>
      </c>
      <c r="P33" s="38" t="s">
        <v>14</v>
      </c>
      <c r="Q33" s="39" t="s">
        <v>14</v>
      </c>
      <c r="R33" s="37" t="s">
        <v>14</v>
      </c>
      <c r="S33" s="38" t="s">
        <v>14</v>
      </c>
      <c r="T33" s="39" t="s">
        <v>14</v>
      </c>
      <c r="U33" s="37" t="s">
        <v>14</v>
      </c>
      <c r="V33" s="38" t="s">
        <v>14</v>
      </c>
      <c r="W33" s="38" t="s">
        <v>14</v>
      </c>
      <c r="X33" s="39" t="s">
        <v>14</v>
      </c>
    </row>
    <row r="34" spans="1:24" ht="14" customHeight="1" thickBot="1">
      <c r="A34" s="40" t="s">
        <v>962</v>
      </c>
      <c r="B34" s="42" t="s">
        <v>1001</v>
      </c>
      <c r="C34" s="9" t="s">
        <v>961</v>
      </c>
      <c r="D34" s="9" t="s">
        <v>607</v>
      </c>
      <c r="E34" s="40" t="s">
        <v>17</v>
      </c>
      <c r="F34" s="5">
        <v>11</v>
      </c>
      <c r="G34" s="5">
        <v>0.115788483025522</v>
      </c>
      <c r="H34" s="5">
        <v>0.19002728384634701</v>
      </c>
      <c r="I34" s="5">
        <f t="shared" si="0"/>
        <v>-0.25666499331331816</v>
      </c>
      <c r="J34" s="5">
        <f t="shared" si="1"/>
        <v>0.4882419593643621</v>
      </c>
      <c r="K34" s="5">
        <f t="shared" si="2"/>
        <v>1.1227583645633565</v>
      </c>
      <c r="L34" s="5">
        <f t="shared" si="3"/>
        <v>0.77362734069053052</v>
      </c>
      <c r="M34" s="5">
        <f t="shared" si="4"/>
        <v>1.6294490627383964</v>
      </c>
      <c r="N34" s="42">
        <v>0.55589853764660202</v>
      </c>
      <c r="O34" s="37" t="s">
        <v>14</v>
      </c>
      <c r="P34" s="38" t="s">
        <v>14</v>
      </c>
      <c r="Q34" s="39" t="s">
        <v>14</v>
      </c>
      <c r="R34" s="37" t="s">
        <v>14</v>
      </c>
      <c r="S34" s="38" t="s">
        <v>14</v>
      </c>
      <c r="T34" s="39" t="s">
        <v>14</v>
      </c>
      <c r="U34" s="37" t="s">
        <v>14</v>
      </c>
      <c r="V34" s="38" t="s">
        <v>14</v>
      </c>
      <c r="W34" s="38" t="s">
        <v>14</v>
      </c>
      <c r="X34" s="39" t="s">
        <v>14</v>
      </c>
    </row>
    <row r="35" spans="1:24" ht="14" customHeight="1">
      <c r="A35" s="50" t="s">
        <v>962</v>
      </c>
      <c r="B35" s="51" t="s">
        <v>1001</v>
      </c>
      <c r="C35" s="108" t="s">
        <v>660</v>
      </c>
      <c r="D35" s="108" t="s">
        <v>609</v>
      </c>
      <c r="E35" s="50" t="s">
        <v>12</v>
      </c>
      <c r="F35" s="6">
        <v>11</v>
      </c>
      <c r="G35" s="6">
        <v>-3.4991985340531703E-2</v>
      </c>
      <c r="H35" s="6">
        <v>8.5908666531074596E-2</v>
      </c>
      <c r="I35" s="6">
        <f t="shared" si="0"/>
        <v>-0.20337297174143792</v>
      </c>
      <c r="J35" s="6">
        <f t="shared" si="1"/>
        <v>0.13338900106037449</v>
      </c>
      <c r="K35" s="6">
        <f t="shared" si="2"/>
        <v>0.96561315528717129</v>
      </c>
      <c r="L35" s="6">
        <f t="shared" si="3"/>
        <v>0.81597384947673379</v>
      </c>
      <c r="M35" s="6">
        <f t="shared" si="4"/>
        <v>1.1426944212263423</v>
      </c>
      <c r="N35" s="51">
        <v>0.68377581948056998</v>
      </c>
      <c r="O35" s="69">
        <v>10.441368521404801</v>
      </c>
      <c r="P35" s="68">
        <v>10</v>
      </c>
      <c r="Q35" s="109">
        <v>0.40266007280206101</v>
      </c>
      <c r="R35" s="69">
        <v>-1.5058638515272E-2</v>
      </c>
      <c r="S35" s="68">
        <v>3.8331349480611197E-2</v>
      </c>
      <c r="T35" s="109">
        <v>0.70356978039386098</v>
      </c>
      <c r="U35" s="69">
        <v>1.4545280462342301E-2</v>
      </c>
      <c r="V35" s="144">
        <v>9.3972224532465497E-5</v>
      </c>
      <c r="W35" s="68" t="b">
        <v>1</v>
      </c>
      <c r="X35" s="143">
        <v>6.1107329393814206E-70</v>
      </c>
    </row>
    <row r="36" spans="1:24" ht="14" customHeight="1">
      <c r="A36" s="40" t="s">
        <v>962</v>
      </c>
      <c r="B36" s="42" t="s">
        <v>1001</v>
      </c>
      <c r="C36" s="9" t="s">
        <v>660</v>
      </c>
      <c r="D36" s="9" t="s">
        <v>609</v>
      </c>
      <c r="E36" s="40" t="s">
        <v>13</v>
      </c>
      <c r="F36" s="5">
        <v>11</v>
      </c>
      <c r="G36" s="5">
        <v>3.7890585173353503E-2</v>
      </c>
      <c r="H36" s="5">
        <v>0.20610668407055499</v>
      </c>
      <c r="I36" s="5">
        <f t="shared" si="0"/>
        <v>-0.36607851560493432</v>
      </c>
      <c r="J36" s="5">
        <f t="shared" si="1"/>
        <v>0.44185968595164127</v>
      </c>
      <c r="K36" s="5">
        <f t="shared" si="2"/>
        <v>1.0386175864981328</v>
      </c>
      <c r="L36" s="5">
        <f t="shared" si="3"/>
        <v>0.69344835255535764</v>
      </c>
      <c r="M36" s="5">
        <f t="shared" si="4"/>
        <v>1.5555974529438259</v>
      </c>
      <c r="N36" s="42">
        <v>0.85821452619066796</v>
      </c>
      <c r="O36" s="37">
        <v>10.265335622261</v>
      </c>
      <c r="P36" s="38">
        <v>9</v>
      </c>
      <c r="Q36" s="39">
        <v>0.32943503345891101</v>
      </c>
      <c r="R36" s="37" t="s">
        <v>14</v>
      </c>
      <c r="S36" s="38" t="s">
        <v>14</v>
      </c>
      <c r="T36" s="39" t="s">
        <v>14</v>
      </c>
      <c r="U36" s="37" t="s">
        <v>14</v>
      </c>
      <c r="V36" s="38" t="s">
        <v>14</v>
      </c>
      <c r="W36" s="38" t="s">
        <v>14</v>
      </c>
      <c r="X36" s="39" t="s">
        <v>14</v>
      </c>
    </row>
    <row r="37" spans="1:24" ht="14" customHeight="1">
      <c r="A37" s="40" t="s">
        <v>962</v>
      </c>
      <c r="B37" s="42" t="s">
        <v>1001</v>
      </c>
      <c r="C37" s="9" t="s">
        <v>660</v>
      </c>
      <c r="D37" s="9" t="s">
        <v>609</v>
      </c>
      <c r="E37" s="40" t="s">
        <v>15</v>
      </c>
      <c r="F37" s="5">
        <v>11</v>
      </c>
      <c r="G37" s="5">
        <v>5.8166500296631597E-2</v>
      </c>
      <c r="H37" s="5">
        <v>0.20585572795420501</v>
      </c>
      <c r="I37" s="5">
        <f t="shared" si="0"/>
        <v>-0.34531072649361017</v>
      </c>
      <c r="J37" s="5">
        <f t="shared" si="1"/>
        <v>0.4616437270868734</v>
      </c>
      <c r="K37" s="5">
        <f t="shared" si="2"/>
        <v>1.0598914532611279</v>
      </c>
      <c r="L37" s="5">
        <f t="shared" si="3"/>
        <v>0.70800032482679798</v>
      </c>
      <c r="M37" s="5">
        <f t="shared" si="4"/>
        <v>1.5866799114404389</v>
      </c>
      <c r="N37" s="42">
        <v>0.78327665768471599</v>
      </c>
      <c r="O37" s="37" t="s">
        <v>14</v>
      </c>
      <c r="P37" s="38" t="s">
        <v>14</v>
      </c>
      <c r="Q37" s="39" t="s">
        <v>14</v>
      </c>
      <c r="R37" s="37" t="s">
        <v>14</v>
      </c>
      <c r="S37" s="38" t="s">
        <v>14</v>
      </c>
      <c r="T37" s="39" t="s">
        <v>14</v>
      </c>
      <c r="U37" s="37" t="s">
        <v>14</v>
      </c>
      <c r="V37" s="38" t="s">
        <v>14</v>
      </c>
      <c r="W37" s="38" t="s">
        <v>14</v>
      </c>
      <c r="X37" s="39" t="s">
        <v>14</v>
      </c>
    </row>
    <row r="38" spans="1:24" ht="14" customHeight="1">
      <c r="A38" s="40" t="s">
        <v>962</v>
      </c>
      <c r="B38" s="42" t="s">
        <v>1001</v>
      </c>
      <c r="C38" s="9" t="s">
        <v>660</v>
      </c>
      <c r="D38" s="9" t="s">
        <v>609</v>
      </c>
      <c r="E38" s="40" t="s">
        <v>16</v>
      </c>
      <c r="F38" s="5">
        <v>11</v>
      </c>
      <c r="G38" s="5">
        <v>1.5727317328610699E-2</v>
      </c>
      <c r="H38" s="5">
        <v>0.11983343811420499</v>
      </c>
      <c r="I38" s="5">
        <f t="shared" si="0"/>
        <v>-0.2191462213752311</v>
      </c>
      <c r="J38" s="5">
        <f t="shared" si="1"/>
        <v>0.25060085603245247</v>
      </c>
      <c r="K38" s="5">
        <f t="shared" si="2"/>
        <v>1.0158516424958002</v>
      </c>
      <c r="L38" s="5">
        <f t="shared" si="3"/>
        <v>0.80320426393461308</v>
      </c>
      <c r="M38" s="5">
        <f t="shared" si="4"/>
        <v>1.2847971629361565</v>
      </c>
      <c r="N38" s="42">
        <v>0.89558296611162802</v>
      </c>
      <c r="O38" s="37" t="s">
        <v>14</v>
      </c>
      <c r="P38" s="38" t="s">
        <v>14</v>
      </c>
      <c r="Q38" s="39" t="s">
        <v>14</v>
      </c>
      <c r="R38" s="37" t="s">
        <v>14</v>
      </c>
      <c r="S38" s="38" t="s">
        <v>14</v>
      </c>
      <c r="T38" s="39" t="s">
        <v>14</v>
      </c>
      <c r="U38" s="37" t="s">
        <v>14</v>
      </c>
      <c r="V38" s="38" t="s">
        <v>14</v>
      </c>
      <c r="W38" s="38" t="s">
        <v>14</v>
      </c>
      <c r="X38" s="39" t="s">
        <v>14</v>
      </c>
    </row>
    <row r="39" spans="1:24" ht="14" customHeight="1" thickBot="1">
      <c r="A39" s="52" t="s">
        <v>962</v>
      </c>
      <c r="B39" s="53" t="s">
        <v>1001</v>
      </c>
      <c r="C39" s="94" t="s">
        <v>660</v>
      </c>
      <c r="D39" s="94" t="s">
        <v>609</v>
      </c>
      <c r="E39" s="52" t="s">
        <v>17</v>
      </c>
      <c r="F39" s="7">
        <v>11</v>
      </c>
      <c r="G39" s="7">
        <v>4.42712962157761E-2</v>
      </c>
      <c r="H39" s="7">
        <v>0.19499338223743701</v>
      </c>
      <c r="I39" s="7">
        <f t="shared" si="0"/>
        <v>-0.33791573296960042</v>
      </c>
      <c r="J39" s="7">
        <f t="shared" si="1"/>
        <v>0.42645832540115258</v>
      </c>
      <c r="K39" s="7">
        <f t="shared" si="2"/>
        <v>1.0452658931065615</v>
      </c>
      <c r="L39" s="7">
        <f t="shared" si="3"/>
        <v>0.71325538927953536</v>
      </c>
      <c r="M39" s="7">
        <f t="shared" si="4"/>
        <v>1.5318226875165737</v>
      </c>
      <c r="N39" s="53">
        <v>0.82496678061950202</v>
      </c>
      <c r="O39" s="100" t="s">
        <v>14</v>
      </c>
      <c r="P39" s="98" t="s">
        <v>14</v>
      </c>
      <c r="Q39" s="99" t="s">
        <v>14</v>
      </c>
      <c r="R39" s="100" t="s">
        <v>14</v>
      </c>
      <c r="S39" s="98" t="s">
        <v>14</v>
      </c>
      <c r="T39" s="99" t="s">
        <v>14</v>
      </c>
      <c r="U39" s="100" t="s">
        <v>14</v>
      </c>
      <c r="V39" s="98" t="s">
        <v>14</v>
      </c>
      <c r="W39" s="98" t="s">
        <v>14</v>
      </c>
      <c r="X39" s="99" t="s">
        <v>14</v>
      </c>
    </row>
    <row r="40" spans="1:24" ht="14" customHeight="1">
      <c r="A40" s="50" t="s">
        <v>962</v>
      </c>
      <c r="B40" s="51" t="s">
        <v>1001</v>
      </c>
      <c r="C40" s="108" t="s">
        <v>661</v>
      </c>
      <c r="D40" s="108" t="s">
        <v>610</v>
      </c>
      <c r="E40" s="50" t="s">
        <v>12</v>
      </c>
      <c r="F40" s="6">
        <v>11</v>
      </c>
      <c r="G40" s="6">
        <v>8.0745579594539901E-2</v>
      </c>
      <c r="H40" s="6">
        <v>6.8760698992629904E-2</v>
      </c>
      <c r="I40" s="6">
        <f t="shared" si="0"/>
        <v>-5.4025390431014703E-2</v>
      </c>
      <c r="J40" s="6">
        <f t="shared" si="1"/>
        <v>0.21551654962009451</v>
      </c>
      <c r="K40" s="6">
        <f t="shared" si="2"/>
        <v>1.0840950455761351</v>
      </c>
      <c r="L40" s="6">
        <f t="shared" si="3"/>
        <v>0.94740805109764692</v>
      </c>
      <c r="M40" s="6">
        <f t="shared" si="4"/>
        <v>1.2405025125985458</v>
      </c>
      <c r="N40" s="51">
        <v>0.24027551938716399</v>
      </c>
      <c r="O40" s="69">
        <v>12.8405160858269</v>
      </c>
      <c r="P40" s="68">
        <v>10</v>
      </c>
      <c r="Q40" s="109">
        <v>0.232725966845055</v>
      </c>
      <c r="R40" s="69">
        <v>-2.8509407775002101E-2</v>
      </c>
      <c r="S40" s="68">
        <v>2.9400823636727001E-2</v>
      </c>
      <c r="T40" s="109">
        <v>0.35754164385168702</v>
      </c>
      <c r="U40" s="69">
        <v>1.4545280462342301E-2</v>
      </c>
      <c r="V40" s="68">
        <v>1.08026056818762E-4</v>
      </c>
      <c r="W40" s="68" t="b">
        <v>1</v>
      </c>
      <c r="X40" s="143">
        <v>4.3443039641369602E-69</v>
      </c>
    </row>
    <row r="41" spans="1:24" ht="14" customHeight="1">
      <c r="A41" s="40" t="s">
        <v>962</v>
      </c>
      <c r="B41" s="42" t="s">
        <v>1001</v>
      </c>
      <c r="C41" s="9" t="s">
        <v>661</v>
      </c>
      <c r="D41" s="9" t="s">
        <v>610</v>
      </c>
      <c r="E41" s="40" t="s">
        <v>13</v>
      </c>
      <c r="F41" s="5">
        <v>11</v>
      </c>
      <c r="G41" s="5">
        <v>0.21783352065571401</v>
      </c>
      <c r="H41" s="5">
        <v>0.15729952228426899</v>
      </c>
      <c r="I41" s="5">
        <f t="shared" si="0"/>
        <v>-9.047354302145319E-2</v>
      </c>
      <c r="J41" s="5">
        <f t="shared" si="1"/>
        <v>0.52614058433288124</v>
      </c>
      <c r="K41" s="5">
        <f t="shared" si="2"/>
        <v>1.2433800532917652</v>
      </c>
      <c r="L41" s="5">
        <f t="shared" si="3"/>
        <v>0.91349850199151383</v>
      </c>
      <c r="M41" s="5">
        <f t="shared" si="4"/>
        <v>1.6923880592616389</v>
      </c>
      <c r="N41" s="42">
        <v>0.19946645981831601</v>
      </c>
      <c r="O41" s="37">
        <v>11.625893813925501</v>
      </c>
      <c r="P41" s="38">
        <v>9</v>
      </c>
      <c r="Q41" s="39">
        <v>0.23523040073925799</v>
      </c>
      <c r="R41" s="37" t="s">
        <v>14</v>
      </c>
      <c r="S41" s="38" t="s">
        <v>14</v>
      </c>
      <c r="T41" s="39" t="s">
        <v>14</v>
      </c>
      <c r="U41" s="37" t="s">
        <v>14</v>
      </c>
      <c r="V41" s="38" t="s">
        <v>14</v>
      </c>
      <c r="W41" s="38" t="s">
        <v>14</v>
      </c>
      <c r="X41" s="39" t="s">
        <v>14</v>
      </c>
    </row>
    <row r="42" spans="1:24" ht="14" customHeight="1">
      <c r="A42" s="40" t="s">
        <v>962</v>
      </c>
      <c r="B42" s="42" t="s">
        <v>1001</v>
      </c>
      <c r="C42" s="9" t="s">
        <v>661</v>
      </c>
      <c r="D42" s="9" t="s">
        <v>610</v>
      </c>
      <c r="E42" s="40" t="s">
        <v>15</v>
      </c>
      <c r="F42" s="5">
        <v>11</v>
      </c>
      <c r="G42" s="5">
        <v>1.1533678262979999E-2</v>
      </c>
      <c r="H42" s="5">
        <v>0.12973069175914601</v>
      </c>
      <c r="I42" s="5">
        <f t="shared" si="0"/>
        <v>-0.24273847758494618</v>
      </c>
      <c r="J42" s="5">
        <f t="shared" si="1"/>
        <v>0.26580583411090619</v>
      </c>
      <c r="K42" s="5">
        <f t="shared" si="2"/>
        <v>1.0116004475818179</v>
      </c>
      <c r="L42" s="5">
        <f t="shared" si="3"/>
        <v>0.78447664517395665</v>
      </c>
      <c r="M42" s="5">
        <f t="shared" si="4"/>
        <v>1.3044817482371462</v>
      </c>
      <c r="N42" s="42">
        <v>0.93091291483095495</v>
      </c>
      <c r="O42" s="37" t="s">
        <v>14</v>
      </c>
      <c r="P42" s="38" t="s">
        <v>14</v>
      </c>
      <c r="Q42" s="39" t="s">
        <v>14</v>
      </c>
      <c r="R42" s="37" t="s">
        <v>14</v>
      </c>
      <c r="S42" s="38" t="s">
        <v>14</v>
      </c>
      <c r="T42" s="39" t="s">
        <v>14</v>
      </c>
      <c r="U42" s="37" t="s">
        <v>14</v>
      </c>
      <c r="V42" s="38" t="s">
        <v>14</v>
      </c>
      <c r="W42" s="38" t="s">
        <v>14</v>
      </c>
      <c r="X42" s="39" t="s">
        <v>14</v>
      </c>
    </row>
    <row r="43" spans="1:24" ht="14" customHeight="1">
      <c r="A43" s="40" t="s">
        <v>962</v>
      </c>
      <c r="B43" s="42" t="s">
        <v>1001</v>
      </c>
      <c r="C43" s="9" t="s">
        <v>661</v>
      </c>
      <c r="D43" s="9" t="s">
        <v>610</v>
      </c>
      <c r="E43" s="40" t="s">
        <v>16</v>
      </c>
      <c r="F43" s="5">
        <v>11</v>
      </c>
      <c r="G43" s="5">
        <v>2.96065204816989E-2</v>
      </c>
      <c r="H43" s="5">
        <v>8.9844152643949293E-2</v>
      </c>
      <c r="I43" s="5">
        <f t="shared" si="0"/>
        <v>-0.1464880187004417</v>
      </c>
      <c r="J43" s="5">
        <f t="shared" si="1"/>
        <v>0.2057010596638395</v>
      </c>
      <c r="K43" s="5">
        <f t="shared" si="2"/>
        <v>1.0300491509600485</v>
      </c>
      <c r="L43" s="5">
        <f t="shared" si="3"/>
        <v>0.86373608095349241</v>
      </c>
      <c r="M43" s="5">
        <f t="shared" si="4"/>
        <v>1.2283859349979451</v>
      </c>
      <c r="N43" s="42">
        <v>0.74175363462927302</v>
      </c>
      <c r="O43" s="37" t="s">
        <v>14</v>
      </c>
      <c r="P43" s="38" t="s">
        <v>14</v>
      </c>
      <c r="Q43" s="39" t="s">
        <v>14</v>
      </c>
      <c r="R43" s="37" t="s">
        <v>14</v>
      </c>
      <c r="S43" s="38" t="s">
        <v>14</v>
      </c>
      <c r="T43" s="39" t="s">
        <v>14</v>
      </c>
      <c r="U43" s="37" t="s">
        <v>14</v>
      </c>
      <c r="V43" s="38" t="s">
        <v>14</v>
      </c>
      <c r="W43" s="38" t="s">
        <v>14</v>
      </c>
      <c r="X43" s="39" t="s">
        <v>14</v>
      </c>
    </row>
    <row r="44" spans="1:24" ht="14" customHeight="1" thickBot="1">
      <c r="A44" s="52" t="s">
        <v>962</v>
      </c>
      <c r="B44" s="53" t="s">
        <v>1001</v>
      </c>
      <c r="C44" s="94" t="s">
        <v>661</v>
      </c>
      <c r="D44" s="94" t="s">
        <v>610</v>
      </c>
      <c r="E44" s="52" t="s">
        <v>17</v>
      </c>
      <c r="F44" s="7">
        <v>11</v>
      </c>
      <c r="G44" s="7">
        <v>1.1533678262979999E-2</v>
      </c>
      <c r="H44" s="7">
        <v>0.125965104531954</v>
      </c>
      <c r="I44" s="7">
        <f t="shared" si="0"/>
        <v>-0.23535792661964985</v>
      </c>
      <c r="J44" s="7">
        <f t="shared" si="1"/>
        <v>0.25842528314560986</v>
      </c>
      <c r="K44" s="7">
        <f t="shared" si="2"/>
        <v>1.0116004475818179</v>
      </c>
      <c r="L44" s="7">
        <f t="shared" si="3"/>
        <v>0.79028793391148777</v>
      </c>
      <c r="M44" s="7">
        <f t="shared" si="4"/>
        <v>1.2948893961758854</v>
      </c>
      <c r="N44" s="53">
        <v>0.92885387875543501</v>
      </c>
      <c r="O44" s="100" t="s">
        <v>14</v>
      </c>
      <c r="P44" s="98" t="s">
        <v>14</v>
      </c>
      <c r="Q44" s="99" t="s">
        <v>14</v>
      </c>
      <c r="R44" s="100" t="s">
        <v>14</v>
      </c>
      <c r="S44" s="98" t="s">
        <v>14</v>
      </c>
      <c r="T44" s="99" t="s">
        <v>14</v>
      </c>
      <c r="U44" s="100" t="s">
        <v>14</v>
      </c>
      <c r="V44" s="98" t="s">
        <v>14</v>
      </c>
      <c r="W44" s="98" t="s">
        <v>14</v>
      </c>
      <c r="X44" s="99" t="s">
        <v>14</v>
      </c>
    </row>
    <row r="45" spans="1:24" ht="14" customHeight="1">
      <c r="A45" s="50" t="s">
        <v>962</v>
      </c>
      <c r="B45" s="51" t="s">
        <v>1001</v>
      </c>
      <c r="C45" s="108" t="s">
        <v>662</v>
      </c>
      <c r="D45" s="108" t="s">
        <v>611</v>
      </c>
      <c r="E45" s="50" t="s">
        <v>12</v>
      </c>
      <c r="F45" s="6">
        <v>11</v>
      </c>
      <c r="G45" s="6">
        <v>5.8258533569937702E-2</v>
      </c>
      <c r="H45" s="6">
        <v>2.5253330597098299E-2</v>
      </c>
      <c r="I45" s="6">
        <f t="shared" si="0"/>
        <v>8.7620055996250404E-3</v>
      </c>
      <c r="J45" s="6">
        <f t="shared" si="1"/>
        <v>0.10775506154025036</v>
      </c>
      <c r="K45" s="6">
        <f t="shared" si="2"/>
        <v>1.0599890030297641</v>
      </c>
      <c r="L45" s="6">
        <f t="shared" si="3"/>
        <v>1.0088005043305717</v>
      </c>
      <c r="M45" s="6">
        <f t="shared" si="4"/>
        <v>1.1137749056634598</v>
      </c>
      <c r="N45" s="51">
        <v>2.1056807240255701E-2</v>
      </c>
      <c r="O45" s="69">
        <v>3.09724620567316</v>
      </c>
      <c r="P45" s="68">
        <v>10</v>
      </c>
      <c r="Q45" s="109">
        <v>0.97904193358993297</v>
      </c>
      <c r="R45" s="69">
        <v>2.4913435515265701E-3</v>
      </c>
      <c r="S45" s="68">
        <v>1.07748155204355E-2</v>
      </c>
      <c r="T45" s="109">
        <v>0.82231555050730298</v>
      </c>
      <c r="U45" s="69">
        <v>1.4545280462342301E-2</v>
      </c>
      <c r="V45" s="144">
        <v>6.4637994814365404E-5</v>
      </c>
      <c r="W45" s="68" t="b">
        <v>1</v>
      </c>
      <c r="X45" s="143">
        <v>5.6357982123310204E-72</v>
      </c>
    </row>
    <row r="46" spans="1:24" ht="14" customHeight="1">
      <c r="A46" s="40" t="s">
        <v>962</v>
      </c>
      <c r="B46" s="42" t="s">
        <v>1001</v>
      </c>
      <c r="C46" s="9" t="s">
        <v>662</v>
      </c>
      <c r="D46" s="9" t="s">
        <v>611</v>
      </c>
      <c r="E46" s="40" t="s">
        <v>13</v>
      </c>
      <c r="F46" s="5">
        <v>11</v>
      </c>
      <c r="G46" s="5">
        <v>4.6279024763566899E-2</v>
      </c>
      <c r="H46" s="5">
        <v>5.7637028927443199E-2</v>
      </c>
      <c r="I46" s="5">
        <f t="shared" si="0"/>
        <v>-6.6689551934221769E-2</v>
      </c>
      <c r="J46" s="5">
        <f t="shared" si="1"/>
        <v>0.15924760146135555</v>
      </c>
      <c r="K46" s="5">
        <f t="shared" si="2"/>
        <v>1.0473666114105769</v>
      </c>
      <c r="L46" s="5">
        <f t="shared" si="3"/>
        <v>0.93548557594894288</v>
      </c>
      <c r="M46" s="5">
        <f t="shared" si="4"/>
        <v>1.172628255208443</v>
      </c>
      <c r="N46" s="42">
        <v>0.44269710004534102</v>
      </c>
      <c r="O46" s="37">
        <v>3.0437839161196298</v>
      </c>
      <c r="P46" s="38">
        <v>9</v>
      </c>
      <c r="Q46" s="39">
        <v>0.96253373541352205</v>
      </c>
      <c r="R46" s="37" t="s">
        <v>14</v>
      </c>
      <c r="S46" s="38" t="s">
        <v>14</v>
      </c>
      <c r="T46" s="39" t="s">
        <v>14</v>
      </c>
      <c r="U46" s="37" t="s">
        <v>14</v>
      </c>
      <c r="V46" s="38" t="s">
        <v>14</v>
      </c>
      <c r="W46" s="38" t="s">
        <v>14</v>
      </c>
      <c r="X46" s="39" t="s">
        <v>14</v>
      </c>
    </row>
    <row r="47" spans="1:24" ht="14" customHeight="1">
      <c r="A47" s="40" t="s">
        <v>962</v>
      </c>
      <c r="B47" s="42" t="s">
        <v>1001</v>
      </c>
      <c r="C47" s="9" t="s">
        <v>662</v>
      </c>
      <c r="D47" s="9" t="s">
        <v>611</v>
      </c>
      <c r="E47" s="40" t="s">
        <v>15</v>
      </c>
      <c r="F47" s="5">
        <v>11</v>
      </c>
      <c r="G47" s="5">
        <v>7.7707951768684599E-2</v>
      </c>
      <c r="H47" s="5">
        <v>5.2758974126971697E-2</v>
      </c>
      <c r="I47" s="5">
        <f t="shared" si="0"/>
        <v>-2.5699637520179924E-2</v>
      </c>
      <c r="J47" s="5">
        <f t="shared" si="1"/>
        <v>0.18111554105754912</v>
      </c>
      <c r="K47" s="5">
        <f t="shared" si="2"/>
        <v>1.080806964810944</v>
      </c>
      <c r="L47" s="5">
        <f t="shared" si="3"/>
        <v>0.97462778726793675</v>
      </c>
      <c r="M47" s="5">
        <f t="shared" si="4"/>
        <v>1.1985536534499692</v>
      </c>
      <c r="N47" s="42">
        <v>0.17154566820105699</v>
      </c>
      <c r="O47" s="37" t="s">
        <v>14</v>
      </c>
      <c r="P47" s="38" t="s">
        <v>14</v>
      </c>
      <c r="Q47" s="39" t="s">
        <v>14</v>
      </c>
      <c r="R47" s="37" t="s">
        <v>14</v>
      </c>
      <c r="S47" s="38" t="s">
        <v>14</v>
      </c>
      <c r="T47" s="39" t="s">
        <v>14</v>
      </c>
      <c r="U47" s="37" t="s">
        <v>14</v>
      </c>
      <c r="V47" s="38" t="s">
        <v>14</v>
      </c>
      <c r="W47" s="38" t="s">
        <v>14</v>
      </c>
      <c r="X47" s="39" t="s">
        <v>14</v>
      </c>
    </row>
    <row r="48" spans="1:24" ht="14" customHeight="1">
      <c r="A48" s="40" t="s">
        <v>962</v>
      </c>
      <c r="B48" s="42" t="s">
        <v>1001</v>
      </c>
      <c r="C48" s="9" t="s">
        <v>662</v>
      </c>
      <c r="D48" s="9" t="s">
        <v>611</v>
      </c>
      <c r="E48" s="40" t="s">
        <v>16</v>
      </c>
      <c r="F48" s="5">
        <v>11</v>
      </c>
      <c r="G48" s="5">
        <v>6.4465432587644103E-2</v>
      </c>
      <c r="H48" s="5">
        <v>3.20934888201738E-2</v>
      </c>
      <c r="I48" s="5">
        <f t="shared" si="0"/>
        <v>1.5621945001034615E-3</v>
      </c>
      <c r="J48" s="5">
        <f t="shared" si="1"/>
        <v>0.12736867067518476</v>
      </c>
      <c r="K48" s="5">
        <f t="shared" si="2"/>
        <v>1.0665887083957077</v>
      </c>
      <c r="L48" s="5">
        <f t="shared" si="3"/>
        <v>1.0015634153615898</v>
      </c>
      <c r="M48" s="5">
        <f t="shared" si="4"/>
        <v>1.1358356899113746</v>
      </c>
      <c r="N48" s="42">
        <v>4.4571466413780202E-2</v>
      </c>
      <c r="O48" s="37" t="s">
        <v>14</v>
      </c>
      <c r="P48" s="38" t="s">
        <v>14</v>
      </c>
      <c r="Q48" s="39" t="s">
        <v>14</v>
      </c>
      <c r="R48" s="37" t="s">
        <v>14</v>
      </c>
      <c r="S48" s="38" t="s">
        <v>14</v>
      </c>
      <c r="T48" s="39" t="s">
        <v>14</v>
      </c>
      <c r="U48" s="37" t="s">
        <v>14</v>
      </c>
      <c r="V48" s="38" t="s">
        <v>14</v>
      </c>
      <c r="W48" s="38" t="s">
        <v>14</v>
      </c>
      <c r="X48" s="39" t="s">
        <v>14</v>
      </c>
    </row>
    <row r="49" spans="1:24" ht="14" customHeight="1" thickBot="1">
      <c r="A49" s="52" t="s">
        <v>962</v>
      </c>
      <c r="B49" s="53" t="s">
        <v>1001</v>
      </c>
      <c r="C49" s="94" t="s">
        <v>662</v>
      </c>
      <c r="D49" s="94" t="s">
        <v>611</v>
      </c>
      <c r="E49" s="52" t="s">
        <v>17</v>
      </c>
      <c r="F49" s="7">
        <v>11</v>
      </c>
      <c r="G49" s="7">
        <v>7.4498917052877395E-2</v>
      </c>
      <c r="H49" s="7">
        <v>5.1080261907787403E-2</v>
      </c>
      <c r="I49" s="7">
        <f t="shared" si="0"/>
        <v>-2.5618396286385917E-2</v>
      </c>
      <c r="J49" s="7">
        <f t="shared" si="1"/>
        <v>0.17461623039214069</v>
      </c>
      <c r="K49" s="7">
        <f t="shared" si="2"/>
        <v>1.0773441768148468</v>
      </c>
      <c r="L49" s="7">
        <f t="shared" si="3"/>
        <v>0.97470697044829047</v>
      </c>
      <c r="M49" s="7">
        <f t="shared" si="4"/>
        <v>1.1907891402305666</v>
      </c>
      <c r="N49" s="53">
        <v>0.17539333378865801</v>
      </c>
      <c r="O49" s="100" t="s">
        <v>14</v>
      </c>
      <c r="P49" s="98" t="s">
        <v>14</v>
      </c>
      <c r="Q49" s="99" t="s">
        <v>14</v>
      </c>
      <c r="R49" s="100" t="s">
        <v>14</v>
      </c>
      <c r="S49" s="98" t="s">
        <v>14</v>
      </c>
      <c r="T49" s="99" t="s">
        <v>14</v>
      </c>
      <c r="U49" s="100" t="s">
        <v>14</v>
      </c>
      <c r="V49" s="98" t="s">
        <v>14</v>
      </c>
      <c r="W49" s="98" t="s">
        <v>14</v>
      </c>
      <c r="X49" s="99" t="s">
        <v>14</v>
      </c>
    </row>
    <row r="50" spans="1:24" ht="14" customHeight="1">
      <c r="A50" s="40" t="s">
        <v>962</v>
      </c>
      <c r="B50" s="42" t="s">
        <v>1001</v>
      </c>
      <c r="C50" s="9" t="s">
        <v>658</v>
      </c>
      <c r="D50" s="9" t="s">
        <v>608</v>
      </c>
      <c r="E50" s="40" t="s">
        <v>12</v>
      </c>
      <c r="F50" s="5">
        <v>11</v>
      </c>
      <c r="G50" s="5">
        <v>3.0641141374322702E-3</v>
      </c>
      <c r="H50" s="5">
        <v>2.5906813044884899E-2</v>
      </c>
      <c r="I50" s="5">
        <f t="shared" si="0"/>
        <v>-4.7713239430542134E-2</v>
      </c>
      <c r="J50" s="5">
        <f t="shared" si="1"/>
        <v>5.3841467705406668E-2</v>
      </c>
      <c r="K50" s="5">
        <f t="shared" si="2"/>
        <v>1.0030688133335546</v>
      </c>
      <c r="L50" s="5">
        <f t="shared" si="3"/>
        <v>0.95340714745767252</v>
      </c>
      <c r="M50" s="5">
        <f t="shared" si="4"/>
        <v>1.0553172870219689</v>
      </c>
      <c r="N50" s="42">
        <v>0.90585019898798003</v>
      </c>
      <c r="O50" s="37">
        <v>6.8415607846780304</v>
      </c>
      <c r="P50" s="38">
        <v>10</v>
      </c>
      <c r="Q50" s="39">
        <v>0.74031314652705704</v>
      </c>
      <c r="R50" s="37">
        <v>1.3381150433151899E-2</v>
      </c>
      <c r="S50" s="38">
        <v>1.1043907112028999E-2</v>
      </c>
      <c r="T50" s="39">
        <v>0.25650390741186602</v>
      </c>
      <c r="U50" s="37">
        <v>1.4545280462342301E-2</v>
      </c>
      <c r="V50" s="38">
        <v>3.02073791622424E-4</v>
      </c>
      <c r="W50" s="38" t="b">
        <v>1</v>
      </c>
      <c r="X50" s="47">
        <v>7.1287269190181396E-61</v>
      </c>
    </row>
    <row r="51" spans="1:24" ht="14" customHeight="1">
      <c r="A51" s="40" t="s">
        <v>962</v>
      </c>
      <c r="B51" s="42" t="s">
        <v>1001</v>
      </c>
      <c r="C51" s="9" t="s">
        <v>658</v>
      </c>
      <c r="D51" s="9" t="s">
        <v>608</v>
      </c>
      <c r="E51" s="40" t="s">
        <v>13</v>
      </c>
      <c r="F51" s="5">
        <v>11</v>
      </c>
      <c r="G51" s="5">
        <v>-6.1440585385484997E-2</v>
      </c>
      <c r="H51" s="5">
        <v>5.92067011980969E-2</v>
      </c>
      <c r="I51" s="5">
        <f t="shared" si="0"/>
        <v>-0.17748571973375493</v>
      </c>
      <c r="J51" s="5">
        <f t="shared" si="1"/>
        <v>5.4604548962784924E-2</v>
      </c>
      <c r="K51" s="5">
        <f t="shared" si="2"/>
        <v>0.94040881810700894</v>
      </c>
      <c r="L51" s="5">
        <f t="shared" si="3"/>
        <v>0.83737295715914783</v>
      </c>
      <c r="M51" s="5">
        <f t="shared" si="4"/>
        <v>1.0561228871943875</v>
      </c>
      <c r="N51" s="42">
        <v>0.32647136273409399</v>
      </c>
      <c r="O51" s="37">
        <v>5.3735088631122396</v>
      </c>
      <c r="P51" s="38">
        <v>9</v>
      </c>
      <c r="Q51" s="39">
        <v>0.80060934349576196</v>
      </c>
      <c r="R51" s="37" t="s">
        <v>14</v>
      </c>
      <c r="S51" s="38" t="s">
        <v>14</v>
      </c>
      <c r="T51" s="39" t="s">
        <v>14</v>
      </c>
      <c r="U51" s="37" t="s">
        <v>14</v>
      </c>
      <c r="V51" s="38" t="s">
        <v>14</v>
      </c>
      <c r="W51" s="38" t="s">
        <v>14</v>
      </c>
      <c r="X51" s="39" t="s">
        <v>14</v>
      </c>
    </row>
    <row r="52" spans="1:24" ht="14" customHeight="1">
      <c r="A52" s="40" t="s">
        <v>962</v>
      </c>
      <c r="B52" s="42" t="s">
        <v>1001</v>
      </c>
      <c r="C52" s="9" t="s">
        <v>658</v>
      </c>
      <c r="D52" s="9" t="s">
        <v>608</v>
      </c>
      <c r="E52" s="40" t="s">
        <v>15</v>
      </c>
      <c r="F52" s="5">
        <v>11</v>
      </c>
      <c r="G52" s="5">
        <v>3.2457857946973602E-3</v>
      </c>
      <c r="H52" s="5">
        <v>4.9306025278761503E-2</v>
      </c>
      <c r="I52" s="5">
        <f t="shared" si="0"/>
        <v>-9.3394023751675187E-2</v>
      </c>
      <c r="J52" s="5">
        <f t="shared" si="1"/>
        <v>9.9885595341069916E-2</v>
      </c>
      <c r="K52" s="5">
        <f t="shared" si="2"/>
        <v>1.0032510590611641</v>
      </c>
      <c r="L52" s="5">
        <f t="shared" si="3"/>
        <v>0.910834539138907</v>
      </c>
      <c r="M52" s="5">
        <f t="shared" si="4"/>
        <v>1.1050444886059039</v>
      </c>
      <c r="N52" s="42">
        <v>0.94881112759938901</v>
      </c>
      <c r="O52" s="37" t="s">
        <v>14</v>
      </c>
      <c r="P52" s="38" t="s">
        <v>14</v>
      </c>
      <c r="Q52" s="39" t="s">
        <v>14</v>
      </c>
      <c r="R52" s="37" t="s">
        <v>14</v>
      </c>
      <c r="S52" s="38" t="s">
        <v>14</v>
      </c>
      <c r="T52" s="39" t="s">
        <v>14</v>
      </c>
      <c r="U52" s="37" t="s">
        <v>14</v>
      </c>
      <c r="V52" s="38" t="s">
        <v>14</v>
      </c>
      <c r="W52" s="38" t="s">
        <v>14</v>
      </c>
      <c r="X52" s="39" t="s">
        <v>14</v>
      </c>
    </row>
    <row r="53" spans="1:24" ht="14" customHeight="1">
      <c r="A53" s="40" t="s">
        <v>962</v>
      </c>
      <c r="B53" s="42" t="s">
        <v>1001</v>
      </c>
      <c r="C53" s="9" t="s">
        <v>658</v>
      </c>
      <c r="D53" s="9" t="s">
        <v>608</v>
      </c>
      <c r="E53" s="40" t="s">
        <v>16</v>
      </c>
      <c r="F53" s="5">
        <v>11</v>
      </c>
      <c r="G53" s="5">
        <v>7.2861553353154801E-3</v>
      </c>
      <c r="H53" s="5">
        <v>3.5544788314729001E-2</v>
      </c>
      <c r="I53" s="5">
        <f t="shared" si="0"/>
        <v>-6.2381629761553363E-2</v>
      </c>
      <c r="J53" s="5">
        <f t="shared" si="1"/>
        <v>7.6953940432184328E-2</v>
      </c>
      <c r="K53" s="5">
        <f t="shared" si="2"/>
        <v>1.0073127639506776</v>
      </c>
      <c r="L53" s="5">
        <f t="shared" si="3"/>
        <v>0.93952426794327992</v>
      </c>
      <c r="M53" s="5">
        <f t="shared" si="4"/>
        <v>1.0799923312669673</v>
      </c>
      <c r="N53" s="42">
        <v>0.83758369272818001</v>
      </c>
      <c r="O53" s="37" t="s">
        <v>14</v>
      </c>
      <c r="P53" s="38" t="s">
        <v>14</v>
      </c>
      <c r="Q53" s="39" t="s">
        <v>14</v>
      </c>
      <c r="R53" s="37" t="s">
        <v>14</v>
      </c>
      <c r="S53" s="38" t="s">
        <v>14</v>
      </c>
      <c r="T53" s="39" t="s">
        <v>14</v>
      </c>
      <c r="U53" s="37" t="s">
        <v>14</v>
      </c>
      <c r="V53" s="38" t="s">
        <v>14</v>
      </c>
      <c r="W53" s="38" t="s">
        <v>14</v>
      </c>
      <c r="X53" s="39" t="s">
        <v>14</v>
      </c>
    </row>
    <row r="54" spans="1:24" ht="14" customHeight="1" thickBot="1">
      <c r="A54" s="40" t="s">
        <v>962</v>
      </c>
      <c r="B54" s="42" t="s">
        <v>1001</v>
      </c>
      <c r="C54" s="9" t="s">
        <v>658</v>
      </c>
      <c r="D54" s="9" t="s">
        <v>608</v>
      </c>
      <c r="E54" s="40" t="s">
        <v>17</v>
      </c>
      <c r="F54" s="5">
        <v>11</v>
      </c>
      <c r="G54" s="5">
        <v>1.31695550154904E-2</v>
      </c>
      <c r="H54" s="5">
        <v>4.5598464650687599E-2</v>
      </c>
      <c r="I54" s="5">
        <f t="shared" si="0"/>
        <v>-7.6203435699857297E-2</v>
      </c>
      <c r="J54" s="5">
        <f t="shared" si="1"/>
        <v>0.1025425457308381</v>
      </c>
      <c r="K54" s="5">
        <f t="shared" si="2"/>
        <v>1.01325665554355</v>
      </c>
      <c r="L54" s="5">
        <f t="shared" si="3"/>
        <v>0.92662767823310799</v>
      </c>
      <c r="M54" s="5">
        <f t="shared" si="4"/>
        <v>1.1079844409148119</v>
      </c>
      <c r="N54" s="42">
        <v>0.778620847693827</v>
      </c>
      <c r="O54" s="37" t="s">
        <v>14</v>
      </c>
      <c r="P54" s="38" t="s">
        <v>14</v>
      </c>
      <c r="Q54" s="39" t="s">
        <v>14</v>
      </c>
      <c r="R54" s="37" t="s">
        <v>14</v>
      </c>
      <c r="S54" s="38" t="s">
        <v>14</v>
      </c>
      <c r="T54" s="39" t="s">
        <v>14</v>
      </c>
      <c r="U54" s="37" t="s">
        <v>14</v>
      </c>
      <c r="V54" s="38" t="s">
        <v>14</v>
      </c>
      <c r="W54" s="38" t="s">
        <v>14</v>
      </c>
      <c r="X54" s="39" t="s">
        <v>14</v>
      </c>
    </row>
    <row r="55" spans="1:24" ht="14" customHeight="1">
      <c r="A55" s="50" t="s">
        <v>962</v>
      </c>
      <c r="B55" s="51" t="s">
        <v>1001</v>
      </c>
      <c r="C55" s="108" t="s">
        <v>654</v>
      </c>
      <c r="D55" s="108" t="s">
        <v>606</v>
      </c>
      <c r="E55" s="50" t="s">
        <v>12</v>
      </c>
      <c r="F55" s="6">
        <v>11</v>
      </c>
      <c r="G55" s="6">
        <v>3.6617455227649302E-2</v>
      </c>
      <c r="H55" s="6">
        <v>4.6046287252650302E-2</v>
      </c>
      <c r="I55" s="6">
        <f t="shared" si="0"/>
        <v>-5.3633267787545284E-2</v>
      </c>
      <c r="J55" s="6">
        <f t="shared" si="1"/>
        <v>0.12686817824284388</v>
      </c>
      <c r="K55" s="6">
        <f t="shared" si="2"/>
        <v>1.0372961327163088</v>
      </c>
      <c r="L55" s="6">
        <f t="shared" si="3"/>
        <v>0.94777962409341909</v>
      </c>
      <c r="M55" s="6">
        <f t="shared" si="4"/>
        <v>1.135267354979721</v>
      </c>
      <c r="N55" s="51">
        <v>0.42647888749901902</v>
      </c>
      <c r="O55" s="69">
        <v>7.3187788313834101</v>
      </c>
      <c r="P55" s="68">
        <v>10</v>
      </c>
      <c r="Q55" s="109">
        <v>0.69504636750797899</v>
      </c>
      <c r="R55" s="69">
        <v>7.3571732311145596E-3</v>
      </c>
      <c r="S55" s="68">
        <v>1.9613607190614099E-2</v>
      </c>
      <c r="T55" s="109">
        <v>0.71626907620698799</v>
      </c>
      <c r="U55" s="69">
        <v>1.4545280462342301E-2</v>
      </c>
      <c r="V55" s="144">
        <v>6.1863219585229395E-5</v>
      </c>
      <c r="W55" s="68" t="b">
        <v>1</v>
      </c>
      <c r="X55" s="143">
        <v>3.4243853777780099E-72</v>
      </c>
    </row>
    <row r="56" spans="1:24" ht="14" customHeight="1">
      <c r="A56" s="40" t="s">
        <v>962</v>
      </c>
      <c r="B56" s="42" t="s">
        <v>1001</v>
      </c>
      <c r="C56" s="9" t="s">
        <v>654</v>
      </c>
      <c r="D56" s="9" t="s">
        <v>606</v>
      </c>
      <c r="E56" s="40" t="s">
        <v>13</v>
      </c>
      <c r="F56" s="5">
        <v>11</v>
      </c>
      <c r="G56" s="5">
        <v>1.1144167633756401E-3</v>
      </c>
      <c r="H56" s="5">
        <v>0.10525458710723901</v>
      </c>
      <c r="I56" s="5">
        <f t="shared" si="0"/>
        <v>-0.20518457396681281</v>
      </c>
      <c r="J56" s="5">
        <f t="shared" si="1"/>
        <v>0.2074134074935641</v>
      </c>
      <c r="K56" s="5">
        <f t="shared" si="2"/>
        <v>1.0011150379564715</v>
      </c>
      <c r="L56" s="5">
        <f t="shared" si="3"/>
        <v>0.81449696760033619</v>
      </c>
      <c r="M56" s="5">
        <f t="shared" si="4"/>
        <v>1.2304911609129159</v>
      </c>
      <c r="N56" s="42">
        <v>0.991783281999014</v>
      </c>
      <c r="O56" s="37">
        <v>7.1780746455641404</v>
      </c>
      <c r="P56" s="38">
        <v>9</v>
      </c>
      <c r="Q56" s="39">
        <v>0.61858522455923104</v>
      </c>
      <c r="R56" s="37" t="s">
        <v>14</v>
      </c>
      <c r="S56" s="38" t="s">
        <v>14</v>
      </c>
      <c r="T56" s="39" t="s">
        <v>14</v>
      </c>
      <c r="U56" s="37" t="s">
        <v>14</v>
      </c>
      <c r="V56" s="38" t="s">
        <v>14</v>
      </c>
      <c r="W56" s="38" t="s">
        <v>14</v>
      </c>
      <c r="X56" s="39" t="s">
        <v>14</v>
      </c>
    </row>
    <row r="57" spans="1:24" ht="14" customHeight="1">
      <c r="A57" s="40" t="s">
        <v>962</v>
      </c>
      <c r="B57" s="42" t="s">
        <v>1001</v>
      </c>
      <c r="C57" s="9" t="s">
        <v>654</v>
      </c>
      <c r="D57" s="9" t="s">
        <v>606</v>
      </c>
      <c r="E57" s="40" t="s">
        <v>15</v>
      </c>
      <c r="F57" s="5">
        <v>11</v>
      </c>
      <c r="G57" s="5">
        <v>5.9972909866678401E-2</v>
      </c>
      <c r="H57" s="5">
        <v>9.8609877494995501E-2</v>
      </c>
      <c r="I57" s="5">
        <f t="shared" si="0"/>
        <v>-0.13330245002351276</v>
      </c>
      <c r="J57" s="5">
        <f t="shared" si="1"/>
        <v>0.25324826975686959</v>
      </c>
      <c r="K57" s="5">
        <f t="shared" si="2"/>
        <v>1.0618077816413722</v>
      </c>
      <c r="L57" s="5">
        <f t="shared" si="3"/>
        <v>0.87520034770907129</v>
      </c>
      <c r="M57" s="5">
        <f t="shared" si="4"/>
        <v>1.2882030589971238</v>
      </c>
      <c r="N57" s="42">
        <v>0.55662604872997401</v>
      </c>
      <c r="O57" s="37" t="s">
        <v>14</v>
      </c>
      <c r="P57" s="38" t="s">
        <v>14</v>
      </c>
      <c r="Q57" s="39" t="s">
        <v>14</v>
      </c>
      <c r="R57" s="37" t="s">
        <v>14</v>
      </c>
      <c r="S57" s="38" t="s">
        <v>14</v>
      </c>
      <c r="T57" s="39" t="s">
        <v>14</v>
      </c>
      <c r="U57" s="37" t="s">
        <v>14</v>
      </c>
      <c r="V57" s="38" t="s">
        <v>14</v>
      </c>
      <c r="W57" s="38" t="s">
        <v>14</v>
      </c>
      <c r="X57" s="39" t="s">
        <v>14</v>
      </c>
    </row>
    <row r="58" spans="1:24" ht="14" customHeight="1">
      <c r="A58" s="40" t="s">
        <v>962</v>
      </c>
      <c r="B58" s="42" t="s">
        <v>1001</v>
      </c>
      <c r="C58" s="9" t="s">
        <v>654</v>
      </c>
      <c r="D58" s="9" t="s">
        <v>606</v>
      </c>
      <c r="E58" s="40" t="s">
        <v>16</v>
      </c>
      <c r="F58" s="5">
        <v>11</v>
      </c>
      <c r="G58" s="5">
        <v>2.5501573158588E-2</v>
      </c>
      <c r="H58" s="5">
        <v>6.1548986991632797E-2</v>
      </c>
      <c r="I58" s="5">
        <f t="shared" si="0"/>
        <v>-9.5134441345012283E-2</v>
      </c>
      <c r="J58" s="5">
        <f t="shared" si="1"/>
        <v>0.14613758766218829</v>
      </c>
      <c r="K58" s="5">
        <f t="shared" si="2"/>
        <v>1.0258295200616945</v>
      </c>
      <c r="L58" s="5">
        <f t="shared" si="3"/>
        <v>0.90925068536565479</v>
      </c>
      <c r="M58" s="5">
        <f t="shared" si="4"/>
        <v>1.1573554149225787</v>
      </c>
      <c r="N58" s="42">
        <v>0.67863266760500496</v>
      </c>
      <c r="O58" s="37" t="s">
        <v>14</v>
      </c>
      <c r="P58" s="38" t="s">
        <v>14</v>
      </c>
      <c r="Q58" s="39" t="s">
        <v>14</v>
      </c>
      <c r="R58" s="37" t="s">
        <v>14</v>
      </c>
      <c r="S58" s="38" t="s">
        <v>14</v>
      </c>
      <c r="T58" s="39" t="s">
        <v>14</v>
      </c>
      <c r="U58" s="37" t="s">
        <v>14</v>
      </c>
      <c r="V58" s="38" t="s">
        <v>14</v>
      </c>
      <c r="W58" s="38" t="s">
        <v>14</v>
      </c>
      <c r="X58" s="39" t="s">
        <v>14</v>
      </c>
    </row>
    <row r="59" spans="1:24" ht="14" customHeight="1" thickBot="1">
      <c r="A59" s="52" t="s">
        <v>962</v>
      </c>
      <c r="B59" s="53" t="s">
        <v>1001</v>
      </c>
      <c r="C59" s="94" t="s">
        <v>654</v>
      </c>
      <c r="D59" s="94" t="s">
        <v>606</v>
      </c>
      <c r="E59" s="52" t="s">
        <v>17</v>
      </c>
      <c r="F59" s="7">
        <v>11</v>
      </c>
      <c r="G59" s="7">
        <v>4.32766955838964E-2</v>
      </c>
      <c r="H59" s="7">
        <v>9.5249702765095798E-2</v>
      </c>
      <c r="I59" s="7">
        <f t="shared" si="0"/>
        <v>-0.14341272183569134</v>
      </c>
      <c r="J59" s="7">
        <f t="shared" si="1"/>
        <v>0.22996611300348416</v>
      </c>
      <c r="K59" s="7">
        <f t="shared" si="2"/>
        <v>1.0442267878218414</v>
      </c>
      <c r="L59" s="7">
        <f t="shared" si="3"/>
        <v>0.86639641437607329</v>
      </c>
      <c r="M59" s="7">
        <f t="shared" si="4"/>
        <v>1.2585573604779616</v>
      </c>
      <c r="N59" s="53">
        <v>0.65927955624207601</v>
      </c>
      <c r="O59" s="100" t="s">
        <v>14</v>
      </c>
      <c r="P59" s="98" t="s">
        <v>14</v>
      </c>
      <c r="Q59" s="99" t="s">
        <v>14</v>
      </c>
      <c r="R59" s="100" t="s">
        <v>14</v>
      </c>
      <c r="S59" s="98" t="s">
        <v>14</v>
      </c>
      <c r="T59" s="99" t="s">
        <v>14</v>
      </c>
      <c r="U59" s="100" t="s">
        <v>14</v>
      </c>
      <c r="V59" s="98" t="s">
        <v>14</v>
      </c>
      <c r="W59" s="98" t="s">
        <v>14</v>
      </c>
      <c r="X59" s="99" t="s">
        <v>14</v>
      </c>
    </row>
    <row r="60" spans="1:24" ht="14" customHeight="1">
      <c r="A60" s="40" t="s">
        <v>962</v>
      </c>
      <c r="B60" s="42" t="s">
        <v>1001</v>
      </c>
      <c r="C60" s="9" t="s">
        <v>664</v>
      </c>
      <c r="D60" s="9" t="s">
        <v>612</v>
      </c>
      <c r="E60" s="40" t="s">
        <v>12</v>
      </c>
      <c r="F60" s="5">
        <v>11</v>
      </c>
      <c r="G60" s="5">
        <v>5.0272774301369498E-2</v>
      </c>
      <c r="H60" s="5">
        <v>2.6256495047607398E-2</v>
      </c>
      <c r="I60" s="5">
        <f t="shared" si="0"/>
        <v>-1.189955991941001E-3</v>
      </c>
      <c r="J60" s="5">
        <f t="shared" si="1"/>
        <v>0.10173550459468</v>
      </c>
      <c r="K60" s="5">
        <f t="shared" si="2"/>
        <v>1.0515578952287881</v>
      </c>
      <c r="L60" s="5">
        <f t="shared" si="3"/>
        <v>0.99881075172494527</v>
      </c>
      <c r="M60" s="5">
        <f t="shared" si="4"/>
        <v>1.1070906126193856</v>
      </c>
      <c r="N60" s="42">
        <v>5.5533382261724697E-2</v>
      </c>
      <c r="O60" s="37">
        <v>3.9771367093474002</v>
      </c>
      <c r="P60" s="38">
        <v>10</v>
      </c>
      <c r="Q60" s="39">
        <v>0.94837249070757201</v>
      </c>
      <c r="R60" s="37">
        <v>2.01943825238199E-3</v>
      </c>
      <c r="S60" s="38">
        <v>1.1180379983705101E-2</v>
      </c>
      <c r="T60" s="39">
        <v>0.86066503172278497</v>
      </c>
      <c r="U60" s="37">
        <v>1.4545280462342301E-2</v>
      </c>
      <c r="V60" s="46">
        <v>5.3823462540631199E-5</v>
      </c>
      <c r="W60" s="38" t="b">
        <v>1</v>
      </c>
      <c r="X60" s="47">
        <v>7.5271017664477296E-73</v>
      </c>
    </row>
    <row r="61" spans="1:24" ht="14" customHeight="1">
      <c r="A61" s="40" t="s">
        <v>962</v>
      </c>
      <c r="B61" s="42" t="s">
        <v>1001</v>
      </c>
      <c r="C61" s="9" t="s">
        <v>664</v>
      </c>
      <c r="D61" s="9" t="s">
        <v>612</v>
      </c>
      <c r="E61" s="40" t="s">
        <v>13</v>
      </c>
      <c r="F61" s="5">
        <v>11</v>
      </c>
      <c r="G61" s="5">
        <v>4.0548390771749099E-2</v>
      </c>
      <c r="H61" s="5">
        <v>5.9899268640912801E-2</v>
      </c>
      <c r="I61" s="5">
        <f t="shared" si="0"/>
        <v>-7.6854175764439994E-2</v>
      </c>
      <c r="J61" s="5">
        <f t="shared" si="1"/>
        <v>0.15795095730793818</v>
      </c>
      <c r="K61" s="5">
        <f t="shared" si="2"/>
        <v>1.0413817017474856</v>
      </c>
      <c r="L61" s="5">
        <f t="shared" si="3"/>
        <v>0.92602488063147737</v>
      </c>
      <c r="M61" s="5">
        <f t="shared" si="4"/>
        <v>1.1711087589730422</v>
      </c>
      <c r="N61" s="42">
        <v>0.51546256559410797</v>
      </c>
      <c r="O61" s="37">
        <v>3.9445118965119801</v>
      </c>
      <c r="P61" s="38">
        <v>9</v>
      </c>
      <c r="Q61" s="39">
        <v>0.91502647772319601</v>
      </c>
      <c r="R61" s="37" t="s">
        <v>14</v>
      </c>
      <c r="S61" s="38" t="s">
        <v>14</v>
      </c>
      <c r="T61" s="39" t="s">
        <v>14</v>
      </c>
      <c r="U61" s="37" t="s">
        <v>14</v>
      </c>
      <c r="V61" s="38" t="s">
        <v>14</v>
      </c>
      <c r="W61" s="38" t="s">
        <v>14</v>
      </c>
      <c r="X61" s="39" t="s">
        <v>14</v>
      </c>
    </row>
    <row r="62" spans="1:24" ht="14" customHeight="1">
      <c r="A62" s="40" t="s">
        <v>962</v>
      </c>
      <c r="B62" s="42" t="s">
        <v>1001</v>
      </c>
      <c r="C62" s="9" t="s">
        <v>664</v>
      </c>
      <c r="D62" s="9" t="s">
        <v>612</v>
      </c>
      <c r="E62" s="40" t="s">
        <v>15</v>
      </c>
      <c r="F62" s="5">
        <v>11</v>
      </c>
      <c r="G62" s="5">
        <v>4.7784714746560999E-2</v>
      </c>
      <c r="H62" s="5">
        <v>5.7804443876999997E-2</v>
      </c>
      <c r="I62" s="5">
        <f t="shared" si="0"/>
        <v>-6.5511995252358998E-2</v>
      </c>
      <c r="J62" s="5">
        <f t="shared" si="1"/>
        <v>0.16108142474548098</v>
      </c>
      <c r="K62" s="5">
        <f t="shared" si="2"/>
        <v>1.0489448086656381</v>
      </c>
      <c r="L62" s="5">
        <f t="shared" si="3"/>
        <v>0.93658781208508424</v>
      </c>
      <c r="M62" s="5">
        <f t="shared" si="4"/>
        <v>1.1747806211326577</v>
      </c>
      <c r="N62" s="42">
        <v>0.42771287650686501</v>
      </c>
      <c r="O62" s="37" t="s">
        <v>14</v>
      </c>
      <c r="P62" s="38" t="s">
        <v>14</v>
      </c>
      <c r="Q62" s="39" t="s">
        <v>14</v>
      </c>
      <c r="R62" s="37" t="s">
        <v>14</v>
      </c>
      <c r="S62" s="38" t="s">
        <v>14</v>
      </c>
      <c r="T62" s="39" t="s">
        <v>14</v>
      </c>
      <c r="U62" s="37" t="s">
        <v>14</v>
      </c>
      <c r="V62" s="38" t="s">
        <v>14</v>
      </c>
      <c r="W62" s="38" t="s">
        <v>14</v>
      </c>
      <c r="X62" s="39" t="s">
        <v>14</v>
      </c>
    </row>
    <row r="63" spans="1:24" ht="14" customHeight="1">
      <c r="A63" s="40" t="s">
        <v>962</v>
      </c>
      <c r="B63" s="42" t="s">
        <v>1001</v>
      </c>
      <c r="C63" s="9" t="s">
        <v>664</v>
      </c>
      <c r="D63" s="9" t="s">
        <v>612</v>
      </c>
      <c r="E63" s="40" t="s">
        <v>16</v>
      </c>
      <c r="F63" s="5">
        <v>11</v>
      </c>
      <c r="G63" s="5">
        <v>4.2509409750451699E-2</v>
      </c>
      <c r="H63" s="5">
        <v>3.43233913136958E-2</v>
      </c>
      <c r="I63" s="5">
        <f t="shared" si="0"/>
        <v>-2.4764437224392075E-2</v>
      </c>
      <c r="J63" s="5">
        <f t="shared" si="1"/>
        <v>0.10978325672529547</v>
      </c>
      <c r="K63" s="5">
        <f t="shared" si="2"/>
        <v>1.0434258747045799</v>
      </c>
      <c r="L63" s="5">
        <f t="shared" si="3"/>
        <v>0.97553968580029926</v>
      </c>
      <c r="M63" s="5">
        <f t="shared" si="4"/>
        <v>1.1160361509125636</v>
      </c>
      <c r="N63" s="42">
        <v>0.21553191389231</v>
      </c>
      <c r="O63" s="37" t="s">
        <v>14</v>
      </c>
      <c r="P63" s="38" t="s">
        <v>14</v>
      </c>
      <c r="Q63" s="39" t="s">
        <v>14</v>
      </c>
      <c r="R63" s="37" t="s">
        <v>14</v>
      </c>
      <c r="S63" s="38" t="s">
        <v>14</v>
      </c>
      <c r="T63" s="39" t="s">
        <v>14</v>
      </c>
      <c r="U63" s="37" t="s">
        <v>14</v>
      </c>
      <c r="V63" s="38" t="s">
        <v>14</v>
      </c>
      <c r="W63" s="38" t="s">
        <v>14</v>
      </c>
      <c r="X63" s="39" t="s">
        <v>14</v>
      </c>
    </row>
    <row r="64" spans="1:24" ht="14" customHeight="1" thickBot="1">
      <c r="A64" s="40" t="s">
        <v>962</v>
      </c>
      <c r="B64" s="42" t="s">
        <v>1001</v>
      </c>
      <c r="C64" s="9" t="s">
        <v>664</v>
      </c>
      <c r="D64" s="9" t="s">
        <v>612</v>
      </c>
      <c r="E64" s="40" t="s">
        <v>17</v>
      </c>
      <c r="F64" s="5">
        <v>11</v>
      </c>
      <c r="G64" s="5">
        <v>4.4724449255908003E-2</v>
      </c>
      <c r="H64" s="5">
        <v>5.2310237368567603E-2</v>
      </c>
      <c r="I64" s="5">
        <f t="shared" si="0"/>
        <v>-5.7803615986484494E-2</v>
      </c>
      <c r="J64" s="5">
        <f t="shared" si="1"/>
        <v>0.14725251449830051</v>
      </c>
      <c r="K64" s="5">
        <f t="shared" si="2"/>
        <v>1.0457396658614437</v>
      </c>
      <c r="L64" s="5">
        <f t="shared" si="3"/>
        <v>0.94383528339874423</v>
      </c>
      <c r="M64" s="5">
        <f t="shared" si="4"/>
        <v>1.1586465011331859</v>
      </c>
      <c r="N64" s="42">
        <v>0.41257486414883199</v>
      </c>
      <c r="O64" s="37" t="s">
        <v>14</v>
      </c>
      <c r="P64" s="38" t="s">
        <v>14</v>
      </c>
      <c r="Q64" s="39" t="s">
        <v>14</v>
      </c>
      <c r="R64" s="37" t="s">
        <v>14</v>
      </c>
      <c r="S64" s="38" t="s">
        <v>14</v>
      </c>
      <c r="T64" s="39" t="s">
        <v>14</v>
      </c>
      <c r="U64" s="37" t="s">
        <v>14</v>
      </c>
      <c r="V64" s="38" t="s">
        <v>14</v>
      </c>
      <c r="W64" s="38" t="s">
        <v>14</v>
      </c>
      <c r="X64" s="39" t="s">
        <v>14</v>
      </c>
    </row>
    <row r="65" spans="1:24" ht="14" customHeight="1">
      <c r="A65" s="50" t="s">
        <v>962</v>
      </c>
      <c r="B65" s="51" t="s">
        <v>1001</v>
      </c>
      <c r="C65" s="108" t="s">
        <v>645</v>
      </c>
      <c r="D65" s="108" t="s">
        <v>601</v>
      </c>
      <c r="E65" s="50" t="s">
        <v>12</v>
      </c>
      <c r="F65" s="6">
        <v>11</v>
      </c>
      <c r="G65" s="6">
        <v>-9.2640087629754907E-3</v>
      </c>
      <c r="H65" s="6">
        <v>2.3961021350214801E-2</v>
      </c>
      <c r="I65" s="6">
        <f t="shared" si="0"/>
        <v>-5.6227610609396503E-2</v>
      </c>
      <c r="J65" s="6">
        <f t="shared" si="1"/>
        <v>3.7699593083445518E-2</v>
      </c>
      <c r="K65" s="6">
        <f t="shared" si="2"/>
        <v>0.99077876996345371</v>
      </c>
      <c r="L65" s="6">
        <f t="shared" si="3"/>
        <v>0.9453239456421888</v>
      </c>
      <c r="M65" s="6">
        <f t="shared" si="4"/>
        <v>1.0384192376968013</v>
      </c>
      <c r="N65" s="51">
        <v>0.69903140963732402</v>
      </c>
      <c r="O65" s="69">
        <v>5.76159517295926</v>
      </c>
      <c r="P65" s="68">
        <v>10</v>
      </c>
      <c r="Q65" s="109">
        <v>0.83487941485466199</v>
      </c>
      <c r="R65" s="69">
        <v>-2.6426138143244601E-3</v>
      </c>
      <c r="S65" s="68">
        <v>1.0226266614913901E-2</v>
      </c>
      <c r="T65" s="109">
        <v>0.80189975154650495</v>
      </c>
      <c r="U65" s="69">
        <v>1.4545280462342301E-2</v>
      </c>
      <c r="V65" s="144">
        <v>7.7541005291403907E-5</v>
      </c>
      <c r="W65" s="68" t="b">
        <v>1</v>
      </c>
      <c r="X65" s="143">
        <v>4.97770927286985E-71</v>
      </c>
    </row>
    <row r="66" spans="1:24" ht="14" customHeight="1">
      <c r="A66" s="40" t="s">
        <v>962</v>
      </c>
      <c r="B66" s="42" t="s">
        <v>1001</v>
      </c>
      <c r="C66" s="9" t="s">
        <v>645</v>
      </c>
      <c r="D66" s="9" t="s">
        <v>601</v>
      </c>
      <c r="E66" s="40" t="s">
        <v>13</v>
      </c>
      <c r="F66" s="5">
        <v>11</v>
      </c>
      <c r="G66" s="5">
        <v>3.4543482928411601E-3</v>
      </c>
      <c r="H66" s="5">
        <v>5.4739708293357503E-2</v>
      </c>
      <c r="I66" s="5">
        <f t="shared" si="0"/>
        <v>-0.10383547996213954</v>
      </c>
      <c r="J66" s="5">
        <f t="shared" si="1"/>
        <v>0.11074417654782187</v>
      </c>
      <c r="K66" s="5">
        <f t="shared" si="2"/>
        <v>1.00346032142969</v>
      </c>
      <c r="L66" s="5">
        <f t="shared" si="3"/>
        <v>0.90137357923858796</v>
      </c>
      <c r="M66" s="5">
        <f t="shared" si="4"/>
        <v>1.1171090875931344</v>
      </c>
      <c r="N66" s="42">
        <v>0.95106221543231895</v>
      </c>
      <c r="O66" s="37">
        <v>5.6948172080899404</v>
      </c>
      <c r="P66" s="38">
        <v>9</v>
      </c>
      <c r="Q66" s="39">
        <v>0.77003087982351004</v>
      </c>
      <c r="R66" s="37" t="s">
        <v>14</v>
      </c>
      <c r="S66" s="38" t="s">
        <v>14</v>
      </c>
      <c r="T66" s="39" t="s">
        <v>14</v>
      </c>
      <c r="U66" s="37" t="s">
        <v>14</v>
      </c>
      <c r="V66" s="38" t="s">
        <v>14</v>
      </c>
      <c r="W66" s="38" t="s">
        <v>14</v>
      </c>
      <c r="X66" s="39" t="s">
        <v>14</v>
      </c>
    </row>
    <row r="67" spans="1:24" ht="14" customHeight="1">
      <c r="A67" s="40" t="s">
        <v>962</v>
      </c>
      <c r="B67" s="42" t="s">
        <v>1001</v>
      </c>
      <c r="C67" s="9" t="s">
        <v>645</v>
      </c>
      <c r="D67" s="9" t="s">
        <v>601</v>
      </c>
      <c r="E67" s="40" t="s">
        <v>15</v>
      </c>
      <c r="F67" s="5">
        <v>11</v>
      </c>
      <c r="G67" s="5">
        <v>-1.56349270149088E-2</v>
      </c>
      <c r="H67" s="5">
        <v>5.1873965628771002E-2</v>
      </c>
      <c r="I67" s="5">
        <f t="shared" si="0"/>
        <v>-0.11730789964729997</v>
      </c>
      <c r="J67" s="5">
        <f t="shared" si="1"/>
        <v>8.6038045617482364E-2</v>
      </c>
      <c r="K67" s="5">
        <f t="shared" si="2"/>
        <v>0.98448666394310935</v>
      </c>
      <c r="L67" s="5">
        <f t="shared" si="3"/>
        <v>0.88931133235917914</v>
      </c>
      <c r="M67" s="5">
        <f t="shared" si="4"/>
        <v>1.0898477914485656</v>
      </c>
      <c r="N67" s="42">
        <v>0.76928210560381804</v>
      </c>
      <c r="O67" s="37" t="s">
        <v>14</v>
      </c>
      <c r="P67" s="38" t="s">
        <v>14</v>
      </c>
      <c r="Q67" s="39" t="s">
        <v>14</v>
      </c>
      <c r="R67" s="37" t="s">
        <v>14</v>
      </c>
      <c r="S67" s="38" t="s">
        <v>14</v>
      </c>
      <c r="T67" s="39" t="s">
        <v>14</v>
      </c>
      <c r="U67" s="37" t="s">
        <v>14</v>
      </c>
      <c r="V67" s="38" t="s">
        <v>14</v>
      </c>
      <c r="W67" s="38" t="s">
        <v>14</v>
      </c>
      <c r="X67" s="39" t="s">
        <v>14</v>
      </c>
    </row>
    <row r="68" spans="1:24" ht="14" customHeight="1">
      <c r="A68" s="40" t="s">
        <v>962</v>
      </c>
      <c r="B68" s="42" t="s">
        <v>1001</v>
      </c>
      <c r="C68" s="9" t="s">
        <v>645</v>
      </c>
      <c r="D68" s="9" t="s">
        <v>601</v>
      </c>
      <c r="E68" s="40" t="s">
        <v>16</v>
      </c>
      <c r="F68" s="5">
        <v>11</v>
      </c>
      <c r="G68" s="5">
        <v>-7.4442159324583897E-3</v>
      </c>
      <c r="H68" s="5">
        <v>3.1847942123891797E-2</v>
      </c>
      <c r="I68" s="5">
        <f t="shared" si="0"/>
        <v>-6.9866182495286311E-2</v>
      </c>
      <c r="J68" s="5">
        <f t="shared" si="1"/>
        <v>5.4977750630369526E-2</v>
      </c>
      <c r="K68" s="5">
        <f t="shared" si="2"/>
        <v>0.99258342361551943</v>
      </c>
      <c r="L68" s="5">
        <f t="shared" si="3"/>
        <v>0.93251859886895705</v>
      </c>
      <c r="M68" s="5">
        <f t="shared" si="4"/>
        <v>1.0565171075743389</v>
      </c>
      <c r="N68" s="42">
        <v>0.81518493224670896</v>
      </c>
      <c r="O68" s="37" t="s">
        <v>14</v>
      </c>
      <c r="P68" s="38" t="s">
        <v>14</v>
      </c>
      <c r="Q68" s="39" t="s">
        <v>14</v>
      </c>
      <c r="R68" s="37" t="s">
        <v>14</v>
      </c>
      <c r="S68" s="38" t="s">
        <v>14</v>
      </c>
      <c r="T68" s="39" t="s">
        <v>14</v>
      </c>
      <c r="U68" s="37" t="s">
        <v>14</v>
      </c>
      <c r="V68" s="38" t="s">
        <v>14</v>
      </c>
      <c r="W68" s="38" t="s">
        <v>14</v>
      </c>
      <c r="X68" s="39" t="s">
        <v>14</v>
      </c>
    </row>
    <row r="69" spans="1:24" ht="14" customHeight="1" thickBot="1">
      <c r="A69" s="52" t="s">
        <v>962</v>
      </c>
      <c r="B69" s="53" t="s">
        <v>1001</v>
      </c>
      <c r="C69" s="94" t="s">
        <v>645</v>
      </c>
      <c r="D69" s="94" t="s">
        <v>601</v>
      </c>
      <c r="E69" s="52" t="s">
        <v>17</v>
      </c>
      <c r="F69" s="7">
        <v>11</v>
      </c>
      <c r="G69" s="7">
        <v>-1.1705636428961601E-2</v>
      </c>
      <c r="H69" s="7">
        <v>5.1613235292835798E-2</v>
      </c>
      <c r="I69" s="7">
        <f t="shared" ref="I69:I74" si="5">G69-1.96*H69</f>
        <v>-0.11286757760291977</v>
      </c>
      <c r="J69" s="7">
        <f t="shared" ref="J69:J74" si="6">G69+1.96*H69</f>
        <v>8.9456304744996551E-2</v>
      </c>
      <c r="K69" s="7">
        <f t="shared" ref="K69:K74" si="7">EXP(G69)</f>
        <v>0.98836260799213471</v>
      </c>
      <c r="L69" s="7">
        <f t="shared" ref="L69:L74" si="8">EXP(I69)</f>
        <v>0.89326894109873467</v>
      </c>
      <c r="M69" s="7">
        <f t="shared" ref="M69:M74" si="9">EXP(J69)</f>
        <v>1.0935795480311457</v>
      </c>
      <c r="N69" s="53">
        <v>0.82515194168560801</v>
      </c>
      <c r="O69" s="100" t="s">
        <v>14</v>
      </c>
      <c r="P69" s="98" t="s">
        <v>14</v>
      </c>
      <c r="Q69" s="99" t="s">
        <v>14</v>
      </c>
      <c r="R69" s="100" t="s">
        <v>14</v>
      </c>
      <c r="S69" s="98" t="s">
        <v>14</v>
      </c>
      <c r="T69" s="99" t="s">
        <v>14</v>
      </c>
      <c r="U69" s="100" t="s">
        <v>14</v>
      </c>
      <c r="V69" s="98" t="s">
        <v>14</v>
      </c>
      <c r="W69" s="98" t="s">
        <v>14</v>
      </c>
      <c r="X69" s="99" t="s">
        <v>14</v>
      </c>
    </row>
    <row r="70" spans="1:24" ht="14" customHeight="1">
      <c r="A70" s="40" t="s">
        <v>962</v>
      </c>
      <c r="B70" s="42" t="s">
        <v>1001</v>
      </c>
      <c r="C70" s="9" t="s">
        <v>666</v>
      </c>
      <c r="D70" s="9" t="s">
        <v>613</v>
      </c>
      <c r="E70" s="40" t="s">
        <v>12</v>
      </c>
      <c r="F70" s="5">
        <v>11</v>
      </c>
      <c r="G70" s="5">
        <v>0.122071109600402</v>
      </c>
      <c r="H70" s="5">
        <v>0.14794779036389799</v>
      </c>
      <c r="I70" s="5">
        <f t="shared" si="5"/>
        <v>-0.16790655951283806</v>
      </c>
      <c r="J70" s="5">
        <f t="shared" si="6"/>
        <v>0.41204877871364209</v>
      </c>
      <c r="K70" s="5">
        <f t="shared" si="7"/>
        <v>1.1298344409994598</v>
      </c>
      <c r="L70" s="5">
        <f t="shared" si="8"/>
        <v>0.84543282864935565</v>
      </c>
      <c r="M70" s="5">
        <f t="shared" si="9"/>
        <v>1.5099080859066127</v>
      </c>
      <c r="N70" s="42">
        <v>0.40931716889568598</v>
      </c>
      <c r="O70" s="37">
        <v>9.7652848147625004</v>
      </c>
      <c r="P70" s="38">
        <v>10</v>
      </c>
      <c r="Q70" s="39">
        <v>0.46132149626471403</v>
      </c>
      <c r="R70" s="37">
        <v>-3.2193309008779397E-2</v>
      </c>
      <c r="S70" s="38">
        <v>6.4833775916030997E-2</v>
      </c>
      <c r="T70" s="39">
        <v>0.631407113667936</v>
      </c>
      <c r="U70" s="37">
        <v>1.4545280462342301E-2</v>
      </c>
      <c r="V70" s="46">
        <v>6.6397923926035107E-5</v>
      </c>
      <c r="W70" s="38" t="b">
        <v>1</v>
      </c>
      <c r="X70" s="47">
        <v>7.6846514842718096E-72</v>
      </c>
    </row>
    <row r="71" spans="1:24" ht="14" customHeight="1">
      <c r="A71" s="40" t="s">
        <v>962</v>
      </c>
      <c r="B71" s="42" t="s">
        <v>1001</v>
      </c>
      <c r="C71" s="9" t="s">
        <v>666</v>
      </c>
      <c r="D71" s="9" t="s">
        <v>613</v>
      </c>
      <c r="E71" s="40" t="s">
        <v>13</v>
      </c>
      <c r="F71" s="5">
        <v>11</v>
      </c>
      <c r="G71" s="5">
        <v>0.27695238833675501</v>
      </c>
      <c r="H71" s="5">
        <v>0.34699669205636102</v>
      </c>
      <c r="I71" s="5">
        <f t="shared" si="5"/>
        <v>-0.40316112809371257</v>
      </c>
      <c r="J71" s="5">
        <f t="shared" si="6"/>
        <v>0.95706590476722253</v>
      </c>
      <c r="K71" s="5">
        <f t="shared" si="7"/>
        <v>1.319103564825103</v>
      </c>
      <c r="L71" s="5">
        <f t="shared" si="8"/>
        <v>0.66820442414397241</v>
      </c>
      <c r="M71" s="5">
        <f t="shared" si="9"/>
        <v>2.6040447382003324</v>
      </c>
      <c r="N71" s="42">
        <v>0.44533693714984002</v>
      </c>
      <c r="O71" s="37">
        <v>9.5048894987130108</v>
      </c>
      <c r="P71" s="38">
        <v>9</v>
      </c>
      <c r="Q71" s="39">
        <v>0.39203116113633701</v>
      </c>
      <c r="R71" s="37" t="s">
        <v>14</v>
      </c>
      <c r="S71" s="38" t="s">
        <v>14</v>
      </c>
      <c r="T71" s="39" t="s">
        <v>14</v>
      </c>
      <c r="U71" s="37" t="s">
        <v>14</v>
      </c>
      <c r="V71" s="38" t="s">
        <v>14</v>
      </c>
      <c r="W71" s="38" t="s">
        <v>14</v>
      </c>
      <c r="X71" s="39" t="s">
        <v>14</v>
      </c>
    </row>
    <row r="72" spans="1:24" ht="14" customHeight="1">
      <c r="A72" s="40" t="s">
        <v>962</v>
      </c>
      <c r="B72" s="42" t="s">
        <v>1001</v>
      </c>
      <c r="C72" s="9" t="s">
        <v>666</v>
      </c>
      <c r="D72" s="9" t="s">
        <v>613</v>
      </c>
      <c r="E72" s="40" t="s">
        <v>15</v>
      </c>
      <c r="F72" s="5">
        <v>11</v>
      </c>
      <c r="G72" s="5">
        <v>5.4771185122453499E-2</v>
      </c>
      <c r="H72" s="5">
        <v>0.26614372287862798</v>
      </c>
      <c r="I72" s="5">
        <f t="shared" si="5"/>
        <v>-0.46687051171965732</v>
      </c>
      <c r="J72" s="5">
        <f t="shared" si="6"/>
        <v>0.57641288196456431</v>
      </c>
      <c r="K72" s="5">
        <f t="shared" si="7"/>
        <v>1.0562988901202663</v>
      </c>
      <c r="L72" s="5">
        <f t="shared" si="8"/>
        <v>0.62696126929300899</v>
      </c>
      <c r="M72" s="5">
        <f t="shared" si="9"/>
        <v>1.7796431772053449</v>
      </c>
      <c r="N72" s="42">
        <v>0.84107979648834796</v>
      </c>
      <c r="O72" s="37" t="s">
        <v>14</v>
      </c>
      <c r="P72" s="38" t="s">
        <v>14</v>
      </c>
      <c r="Q72" s="39" t="s">
        <v>14</v>
      </c>
      <c r="R72" s="37" t="s">
        <v>14</v>
      </c>
      <c r="S72" s="38" t="s">
        <v>14</v>
      </c>
      <c r="T72" s="39" t="s">
        <v>14</v>
      </c>
      <c r="U72" s="37" t="s">
        <v>14</v>
      </c>
      <c r="V72" s="38" t="s">
        <v>14</v>
      </c>
      <c r="W72" s="38" t="s">
        <v>14</v>
      </c>
      <c r="X72" s="39" t="s">
        <v>14</v>
      </c>
    </row>
    <row r="73" spans="1:24" ht="14" customHeight="1">
      <c r="A73" s="40" t="s">
        <v>962</v>
      </c>
      <c r="B73" s="42" t="s">
        <v>1001</v>
      </c>
      <c r="C73" s="9" t="s">
        <v>666</v>
      </c>
      <c r="D73" s="9" t="s">
        <v>613</v>
      </c>
      <c r="E73" s="40" t="s">
        <v>16</v>
      </c>
      <c r="F73" s="5">
        <v>11</v>
      </c>
      <c r="G73" s="5">
        <v>9.6635201303556795E-2</v>
      </c>
      <c r="H73" s="5">
        <v>0.19637289179474099</v>
      </c>
      <c r="I73" s="5">
        <f t="shared" si="5"/>
        <v>-0.28825566661413554</v>
      </c>
      <c r="J73" s="5">
        <f t="shared" si="6"/>
        <v>0.48152606922124913</v>
      </c>
      <c r="K73" s="5">
        <f t="shared" si="7"/>
        <v>1.1014584897008732</v>
      </c>
      <c r="L73" s="5">
        <f t="shared" si="8"/>
        <v>0.74956992773349629</v>
      </c>
      <c r="M73" s="5">
        <f t="shared" si="9"/>
        <v>1.6185425263825099</v>
      </c>
      <c r="N73" s="42">
        <v>0.62264828778040904</v>
      </c>
      <c r="O73" s="37" t="s">
        <v>14</v>
      </c>
      <c r="P73" s="38" t="s">
        <v>14</v>
      </c>
      <c r="Q73" s="39" t="s">
        <v>14</v>
      </c>
      <c r="R73" s="37" t="s">
        <v>14</v>
      </c>
      <c r="S73" s="38" t="s">
        <v>14</v>
      </c>
      <c r="T73" s="39" t="s">
        <v>14</v>
      </c>
      <c r="U73" s="37" t="s">
        <v>14</v>
      </c>
      <c r="V73" s="38" t="s">
        <v>14</v>
      </c>
      <c r="W73" s="38" t="s">
        <v>14</v>
      </c>
      <c r="X73" s="39" t="s">
        <v>14</v>
      </c>
    </row>
    <row r="74" spans="1:24" ht="14" customHeight="1" thickBot="1">
      <c r="A74" s="40" t="s">
        <v>962</v>
      </c>
      <c r="B74" s="42" t="s">
        <v>1001</v>
      </c>
      <c r="C74" s="9" t="s">
        <v>666</v>
      </c>
      <c r="D74" s="9" t="s">
        <v>613</v>
      </c>
      <c r="E74" s="40" t="s">
        <v>17</v>
      </c>
      <c r="F74" s="5">
        <v>11</v>
      </c>
      <c r="G74" s="5">
        <v>7.7517420040456003E-2</v>
      </c>
      <c r="H74" s="5">
        <v>0.26903977392294398</v>
      </c>
      <c r="I74" s="5">
        <f t="shared" si="5"/>
        <v>-0.44980053684851418</v>
      </c>
      <c r="J74" s="5">
        <f t="shared" si="6"/>
        <v>0.60483537692942624</v>
      </c>
      <c r="K74" s="5">
        <f t="shared" si="7"/>
        <v>1.0806010564087218</v>
      </c>
      <c r="L74" s="5">
        <f t="shared" si="8"/>
        <v>0.63775534762740826</v>
      </c>
      <c r="M74" s="5">
        <f t="shared" si="9"/>
        <v>1.8309507673369489</v>
      </c>
      <c r="N74" s="42">
        <v>0.77913352740298103</v>
      </c>
      <c r="O74" s="37" t="s">
        <v>14</v>
      </c>
      <c r="P74" s="38" t="s">
        <v>14</v>
      </c>
      <c r="Q74" s="39" t="s">
        <v>14</v>
      </c>
      <c r="R74" s="37" t="s">
        <v>14</v>
      </c>
      <c r="S74" s="38" t="s">
        <v>14</v>
      </c>
      <c r="T74" s="39" t="s">
        <v>14</v>
      </c>
      <c r="U74" s="37" t="s">
        <v>14</v>
      </c>
      <c r="V74" s="38" t="s">
        <v>14</v>
      </c>
      <c r="W74" s="38" t="s">
        <v>14</v>
      </c>
      <c r="X74" s="39" t="s">
        <v>14</v>
      </c>
    </row>
    <row r="75" spans="1:24" ht="14" customHeight="1">
      <c r="A75" s="154" t="s">
        <v>930</v>
      </c>
      <c r="B75" s="51" t="s">
        <v>21</v>
      </c>
      <c r="C75" s="108" t="s">
        <v>667</v>
      </c>
      <c r="D75" s="108" t="s">
        <v>600</v>
      </c>
      <c r="E75" s="154" t="s">
        <v>933</v>
      </c>
      <c r="F75" s="155">
        <v>4</v>
      </c>
      <c r="G75" s="155">
        <v>0.22780500000000001</v>
      </c>
      <c r="H75" s="155">
        <v>0.158831</v>
      </c>
      <c r="I75" s="155">
        <f t="shared" ref="I75:I80" si="10">G75-1.96*H75</f>
        <v>-8.350376000000001E-2</v>
      </c>
      <c r="J75" s="155">
        <f t="shared" ref="J75:J80" si="11">G75+1.96*H75</f>
        <v>0.53911376</v>
      </c>
      <c r="K75" s="155">
        <f t="shared" ref="K75:K80" si="12">EXP(G75)</f>
        <v>1.2558404126736549</v>
      </c>
      <c r="L75" s="155">
        <f t="shared" ref="L75:M80" si="13">EXP(I75)</f>
        <v>0.91988762788725309</v>
      </c>
      <c r="M75" s="155">
        <f t="shared" si="13"/>
        <v>1.714486741958485</v>
      </c>
      <c r="N75" s="156">
        <v>0.15149599999999999</v>
      </c>
      <c r="O75" s="184"/>
      <c r="P75" s="185" t="s">
        <v>598</v>
      </c>
      <c r="Q75" s="186">
        <v>0.85322500000000001</v>
      </c>
      <c r="R75" s="69" t="s">
        <v>14</v>
      </c>
      <c r="S75" s="68" t="s">
        <v>14</v>
      </c>
      <c r="T75" s="109" t="s">
        <v>14</v>
      </c>
      <c r="U75" s="69" t="s">
        <v>14</v>
      </c>
      <c r="V75" s="68" t="s">
        <v>14</v>
      </c>
      <c r="W75" s="68" t="s">
        <v>14</v>
      </c>
      <c r="X75" s="109" t="s">
        <v>14</v>
      </c>
    </row>
    <row r="76" spans="1:24" ht="14" customHeight="1">
      <c r="A76" s="157" t="s">
        <v>930</v>
      </c>
      <c r="B76" s="42" t="s">
        <v>21</v>
      </c>
      <c r="C76" s="9" t="s">
        <v>667</v>
      </c>
      <c r="D76" s="9" t="s">
        <v>600</v>
      </c>
      <c r="E76" s="40" t="s">
        <v>12</v>
      </c>
      <c r="F76" s="5">
        <v>36</v>
      </c>
      <c r="G76" s="5">
        <v>4.13573769132961E-2</v>
      </c>
      <c r="H76" s="5">
        <v>5.2751931321948199E-2</v>
      </c>
      <c r="I76" s="5">
        <f t="shared" si="10"/>
        <v>-6.203640847772237E-2</v>
      </c>
      <c r="J76" s="5">
        <f t="shared" si="11"/>
        <v>0.14475116230431456</v>
      </c>
      <c r="K76" s="5">
        <f t="shared" si="12"/>
        <v>1.0422245059747648</v>
      </c>
      <c r="L76" s="5">
        <f t="shared" si="13"/>
        <v>0.93984866770887965</v>
      </c>
      <c r="M76" s="5">
        <f t="shared" si="13"/>
        <v>1.1557519398333664</v>
      </c>
      <c r="N76" s="42">
        <v>0.43304163689487002</v>
      </c>
      <c r="O76" s="37">
        <v>57.407518064963298</v>
      </c>
      <c r="P76" s="38">
        <v>35</v>
      </c>
      <c r="Q76" s="39">
        <v>9.8502656454826105E-3</v>
      </c>
      <c r="R76" s="37">
        <v>-5.0758178865090396E-3</v>
      </c>
      <c r="S76" s="38">
        <v>7.4649905570152901E-3</v>
      </c>
      <c r="T76" s="39">
        <v>0.50114011902197197</v>
      </c>
      <c r="U76" s="37">
        <v>6.5984843786964301E-3</v>
      </c>
      <c r="V76" s="38">
        <v>3.04465411770016E-4</v>
      </c>
      <c r="W76" s="38" t="b">
        <v>1</v>
      </c>
      <c r="X76" s="47">
        <v>5.4932840282709503E-80</v>
      </c>
    </row>
    <row r="77" spans="1:24" ht="14" customHeight="1">
      <c r="A77" s="157" t="s">
        <v>930</v>
      </c>
      <c r="B77" s="42" t="s">
        <v>21</v>
      </c>
      <c r="C77" s="9" t="s">
        <v>667</v>
      </c>
      <c r="D77" s="9" t="s">
        <v>600</v>
      </c>
      <c r="E77" s="40" t="s">
        <v>13</v>
      </c>
      <c r="F77" s="5">
        <v>36</v>
      </c>
      <c r="G77" s="5">
        <v>8.5067986234565504E-2</v>
      </c>
      <c r="H77" s="5">
        <v>8.3419132092128007E-2</v>
      </c>
      <c r="I77" s="5">
        <f t="shared" si="10"/>
        <v>-7.8433512666005387E-2</v>
      </c>
      <c r="J77" s="5">
        <f t="shared" si="11"/>
        <v>0.24856948513513638</v>
      </c>
      <c r="K77" s="5">
        <f t="shared" si="12"/>
        <v>1.0887910869884225</v>
      </c>
      <c r="L77" s="5">
        <f t="shared" si="13"/>
        <v>0.92456352965224675</v>
      </c>
      <c r="M77" s="5">
        <f t="shared" si="13"/>
        <v>1.282189912413392</v>
      </c>
      <c r="N77" s="42">
        <v>0.31504125471241701</v>
      </c>
      <c r="O77" s="37">
        <v>56.637363927386602</v>
      </c>
      <c r="P77" s="38">
        <v>34</v>
      </c>
      <c r="Q77" s="39">
        <v>8.7381053334251897E-3</v>
      </c>
      <c r="R77" s="37" t="s">
        <v>14</v>
      </c>
      <c r="S77" s="38" t="s">
        <v>14</v>
      </c>
      <c r="T77" s="39" t="s">
        <v>14</v>
      </c>
      <c r="U77" s="37" t="s">
        <v>14</v>
      </c>
      <c r="V77" s="38" t="s">
        <v>14</v>
      </c>
      <c r="W77" s="38" t="s">
        <v>14</v>
      </c>
      <c r="X77" s="39" t="s">
        <v>14</v>
      </c>
    </row>
    <row r="78" spans="1:24" ht="14" customHeight="1">
      <c r="A78" s="157" t="s">
        <v>930</v>
      </c>
      <c r="B78" s="42" t="s">
        <v>21</v>
      </c>
      <c r="C78" s="9" t="s">
        <v>667</v>
      </c>
      <c r="D78" s="9" t="s">
        <v>600</v>
      </c>
      <c r="E78" s="40" t="s">
        <v>15</v>
      </c>
      <c r="F78" s="5">
        <v>36</v>
      </c>
      <c r="G78" s="5">
        <v>-5.4048318877717903E-2</v>
      </c>
      <c r="H78" s="5">
        <v>0.136320804885743</v>
      </c>
      <c r="I78" s="5">
        <f t="shared" si="10"/>
        <v>-0.32123709645377413</v>
      </c>
      <c r="J78" s="5">
        <f t="shared" si="11"/>
        <v>0.21314045869833834</v>
      </c>
      <c r="K78" s="5">
        <f t="shared" si="12"/>
        <v>0.94738632875167184</v>
      </c>
      <c r="L78" s="5">
        <f t="shared" si="13"/>
        <v>0.72525127609797024</v>
      </c>
      <c r="M78" s="5">
        <f t="shared" si="13"/>
        <v>1.2375584648875915</v>
      </c>
      <c r="N78" s="42">
        <v>0.69415886081637002</v>
      </c>
      <c r="O78" s="37" t="s">
        <v>14</v>
      </c>
      <c r="P78" s="38" t="s">
        <v>14</v>
      </c>
      <c r="Q78" s="39" t="s">
        <v>14</v>
      </c>
      <c r="R78" s="37" t="s">
        <v>14</v>
      </c>
      <c r="S78" s="38" t="s">
        <v>14</v>
      </c>
      <c r="T78" s="39" t="s">
        <v>14</v>
      </c>
      <c r="U78" s="37" t="s">
        <v>14</v>
      </c>
      <c r="V78" s="38" t="s">
        <v>14</v>
      </c>
      <c r="W78" s="38" t="s">
        <v>14</v>
      </c>
      <c r="X78" s="39" t="s">
        <v>14</v>
      </c>
    </row>
    <row r="79" spans="1:24" ht="14" customHeight="1">
      <c r="A79" s="157" t="s">
        <v>930</v>
      </c>
      <c r="B79" s="42" t="s">
        <v>21</v>
      </c>
      <c r="C79" s="9" t="s">
        <v>667</v>
      </c>
      <c r="D79" s="9" t="s">
        <v>600</v>
      </c>
      <c r="E79" s="40" t="s">
        <v>16</v>
      </c>
      <c r="F79" s="5">
        <v>36</v>
      </c>
      <c r="G79" s="5">
        <v>1.7876729168250598E-2</v>
      </c>
      <c r="H79" s="5">
        <v>5.9784437610612098E-2</v>
      </c>
      <c r="I79" s="5">
        <f t="shared" si="10"/>
        <v>-9.9300768548549107E-2</v>
      </c>
      <c r="J79" s="5">
        <f t="shared" si="11"/>
        <v>0.13505422688505031</v>
      </c>
      <c r="K79" s="5">
        <f t="shared" si="12"/>
        <v>1.0180374743283684</v>
      </c>
      <c r="L79" s="5">
        <f t="shared" si="13"/>
        <v>0.90547033006731192</v>
      </c>
      <c r="M79" s="5">
        <f t="shared" si="13"/>
        <v>1.1445988506987725</v>
      </c>
      <c r="N79" s="42">
        <v>0.76492495610162703</v>
      </c>
      <c r="O79" s="37" t="s">
        <v>14</v>
      </c>
      <c r="P79" s="38" t="s">
        <v>14</v>
      </c>
      <c r="Q79" s="39" t="s">
        <v>14</v>
      </c>
      <c r="R79" s="37" t="s">
        <v>14</v>
      </c>
      <c r="S79" s="38" t="s">
        <v>14</v>
      </c>
      <c r="T79" s="39" t="s">
        <v>14</v>
      </c>
      <c r="U79" s="37" t="s">
        <v>14</v>
      </c>
      <c r="V79" s="38" t="s">
        <v>14</v>
      </c>
      <c r="W79" s="38" t="s">
        <v>14</v>
      </c>
      <c r="X79" s="39" t="s">
        <v>14</v>
      </c>
    </row>
    <row r="80" spans="1:24" ht="14" customHeight="1" thickBot="1">
      <c r="A80" s="159" t="s">
        <v>930</v>
      </c>
      <c r="B80" s="53" t="s">
        <v>21</v>
      </c>
      <c r="C80" s="94" t="s">
        <v>667</v>
      </c>
      <c r="D80" s="94" t="s">
        <v>600</v>
      </c>
      <c r="E80" s="52" t="s">
        <v>17</v>
      </c>
      <c r="F80" s="7">
        <v>36</v>
      </c>
      <c r="G80" s="7">
        <v>3.69470549190982E-2</v>
      </c>
      <c r="H80" s="7">
        <v>5.3062928367411201E-2</v>
      </c>
      <c r="I80" s="7">
        <f t="shared" si="10"/>
        <v>-6.7056284681027756E-2</v>
      </c>
      <c r="J80" s="7">
        <f t="shared" si="11"/>
        <v>0.14095039451922414</v>
      </c>
      <c r="K80" s="7">
        <f t="shared" si="12"/>
        <v>1.0376380815516129</v>
      </c>
      <c r="L80" s="7">
        <f t="shared" si="13"/>
        <v>0.93514256565447584</v>
      </c>
      <c r="M80" s="7">
        <f t="shared" si="13"/>
        <v>1.1513675324281378</v>
      </c>
      <c r="N80" s="53">
        <v>0.49084725475812002</v>
      </c>
      <c r="O80" s="100" t="s">
        <v>14</v>
      </c>
      <c r="P80" s="98" t="s">
        <v>14</v>
      </c>
      <c r="Q80" s="99" t="s">
        <v>14</v>
      </c>
      <c r="R80" s="100" t="s">
        <v>14</v>
      </c>
      <c r="S80" s="98" t="s">
        <v>14</v>
      </c>
      <c r="T80" s="99" t="s">
        <v>14</v>
      </c>
      <c r="U80" s="100" t="s">
        <v>14</v>
      </c>
      <c r="V80" s="98" t="s">
        <v>14</v>
      </c>
      <c r="W80" s="98" t="s">
        <v>14</v>
      </c>
      <c r="X80" s="99" t="s">
        <v>14</v>
      </c>
    </row>
    <row r="81" spans="1:24" ht="14" customHeight="1">
      <c r="A81" s="176" t="s">
        <v>1023</v>
      </c>
      <c r="B81" s="2"/>
      <c r="C81" s="11"/>
      <c r="D81" s="177"/>
      <c r="E81" s="5"/>
      <c r="F81" s="2"/>
      <c r="G81" s="2"/>
      <c r="H81" s="2"/>
      <c r="I81" s="2"/>
      <c r="J81" s="2"/>
      <c r="K81" s="2"/>
      <c r="L81" s="2"/>
      <c r="M81" s="2"/>
      <c r="N81" s="21"/>
      <c r="O81" s="13"/>
      <c r="P81" s="13"/>
      <c r="Q81" s="13"/>
      <c r="R81" s="178"/>
      <c r="S81" s="105"/>
      <c r="T81" s="106"/>
      <c r="U81" s="105"/>
      <c r="V81" s="105"/>
      <c r="W81" s="105"/>
      <c r="X81" s="106"/>
    </row>
    <row r="82" spans="1:24" ht="14" customHeight="1">
      <c r="A82" s="11" t="s">
        <v>18</v>
      </c>
      <c r="B82" s="2" t="s">
        <v>1125</v>
      </c>
      <c r="C82" s="11" t="s">
        <v>667</v>
      </c>
      <c r="D82" s="9" t="s">
        <v>600</v>
      </c>
      <c r="E82" s="1" t="s">
        <v>12</v>
      </c>
      <c r="F82" s="2">
        <v>35</v>
      </c>
      <c r="G82" s="2">
        <v>6.3069832080537402E-2</v>
      </c>
      <c r="H82" s="2">
        <v>4.1424578542797498E-2</v>
      </c>
      <c r="I82" s="2">
        <f t="shared" ref="I82:I92" si="14">G82-1.96*H82</f>
        <v>-1.8122341863345687E-2</v>
      </c>
      <c r="J82" s="2">
        <f t="shared" ref="J82:J92" si="15">G82+1.96*H82</f>
        <v>0.14426200602442049</v>
      </c>
      <c r="K82" s="2">
        <f t="shared" ref="K82:K92" si="16">EXP(G82)</f>
        <v>1.0651012148681898</v>
      </c>
      <c r="L82" s="2">
        <f t="shared" ref="L82:L92" si="17">EXP(I82)</f>
        <v>0.98204088029745984</v>
      </c>
      <c r="M82" s="2">
        <f t="shared" ref="M82:M92" si="18">EXP(J82)</f>
        <v>1.1551867347620721</v>
      </c>
      <c r="N82" s="21">
        <v>0.12787833780020799</v>
      </c>
      <c r="O82" s="13">
        <v>33.118518077882101</v>
      </c>
      <c r="P82" s="13">
        <v>34</v>
      </c>
      <c r="Q82" s="13">
        <v>0.51065130031216499</v>
      </c>
      <c r="R82" s="179">
        <v>1.07231755008933E-5</v>
      </c>
      <c r="S82" s="13">
        <v>5.8887293650603601E-3</v>
      </c>
      <c r="T82" s="22">
        <v>0.99855804394188896</v>
      </c>
      <c r="U82" s="13">
        <v>5.9809111286914804E-3</v>
      </c>
      <c r="V82" s="13">
        <v>1.6237392892713999E-4</v>
      </c>
      <c r="W82" s="13" t="b">
        <v>1</v>
      </c>
      <c r="X82" s="167">
        <v>4.97471378345511E-85</v>
      </c>
    </row>
    <row r="83" spans="1:24" ht="14" customHeight="1">
      <c r="A83" s="11" t="s">
        <v>18</v>
      </c>
      <c r="B83" s="2" t="s">
        <v>1125</v>
      </c>
      <c r="C83" s="11" t="s">
        <v>667</v>
      </c>
      <c r="D83" s="9" t="s">
        <v>600</v>
      </c>
      <c r="E83" s="1" t="s">
        <v>13</v>
      </c>
      <c r="F83" s="2">
        <v>35</v>
      </c>
      <c r="G83" s="2">
        <v>6.2978946434478794E-2</v>
      </c>
      <c r="H83" s="2">
        <v>6.4909431986096097E-2</v>
      </c>
      <c r="I83" s="2">
        <f t="shared" si="14"/>
        <v>-6.424354025826956E-2</v>
      </c>
      <c r="J83" s="2">
        <f t="shared" si="15"/>
        <v>0.19020143312722715</v>
      </c>
      <c r="K83" s="2">
        <f t="shared" si="16"/>
        <v>1.0650044168550001</v>
      </c>
      <c r="L83" s="2">
        <f t="shared" si="17"/>
        <v>0.93777658536603692</v>
      </c>
      <c r="M83" s="2">
        <f t="shared" si="18"/>
        <v>1.2094932051197884</v>
      </c>
      <c r="N83" s="21">
        <v>0.33897571075133398</v>
      </c>
      <c r="O83" s="13">
        <v>33.118514750056598</v>
      </c>
      <c r="P83" s="13">
        <v>33</v>
      </c>
      <c r="Q83" s="13">
        <v>0.46147294159094099</v>
      </c>
      <c r="R83" s="16" t="s">
        <v>14</v>
      </c>
      <c r="S83" s="13" t="s">
        <v>14</v>
      </c>
      <c r="T83" s="22" t="s">
        <v>14</v>
      </c>
      <c r="U83" s="13" t="s">
        <v>14</v>
      </c>
      <c r="V83" s="13" t="s">
        <v>14</v>
      </c>
      <c r="W83" s="13" t="s">
        <v>14</v>
      </c>
      <c r="X83" s="22" t="s">
        <v>14</v>
      </c>
    </row>
    <row r="84" spans="1:24" ht="14" customHeight="1">
      <c r="A84" s="11" t="s">
        <v>18</v>
      </c>
      <c r="B84" s="2" t="s">
        <v>1125</v>
      </c>
      <c r="C84" s="11" t="s">
        <v>667</v>
      </c>
      <c r="D84" s="9" t="s">
        <v>600</v>
      </c>
      <c r="E84" s="1" t="s">
        <v>15</v>
      </c>
      <c r="F84" s="2">
        <v>35</v>
      </c>
      <c r="G84" s="2">
        <v>-5.5647482162875399E-2</v>
      </c>
      <c r="H84" s="2">
        <v>0.13791506539186299</v>
      </c>
      <c r="I84" s="2">
        <f t="shared" si="14"/>
        <v>-0.32596101033092684</v>
      </c>
      <c r="J84" s="2">
        <f t="shared" si="15"/>
        <v>0.21466604600517603</v>
      </c>
      <c r="K84" s="2">
        <f t="shared" si="16"/>
        <v>0.94587251405892014</v>
      </c>
      <c r="L84" s="2">
        <f t="shared" si="17"/>
        <v>0.7218333309257583</v>
      </c>
      <c r="M84" s="2">
        <f t="shared" si="18"/>
        <v>1.2394479092628112</v>
      </c>
      <c r="N84" s="21">
        <v>0.68911352662720504</v>
      </c>
      <c r="O84" s="13" t="s">
        <v>14</v>
      </c>
      <c r="P84" s="13" t="s">
        <v>14</v>
      </c>
      <c r="Q84" s="13" t="s">
        <v>14</v>
      </c>
      <c r="R84" s="16" t="s">
        <v>14</v>
      </c>
      <c r="S84" s="13" t="s">
        <v>14</v>
      </c>
      <c r="T84" s="22" t="s">
        <v>14</v>
      </c>
      <c r="U84" s="13" t="s">
        <v>14</v>
      </c>
      <c r="V84" s="13" t="s">
        <v>14</v>
      </c>
      <c r="W84" s="13" t="s">
        <v>14</v>
      </c>
      <c r="X84" s="22" t="s">
        <v>14</v>
      </c>
    </row>
    <row r="85" spans="1:24" ht="14" customHeight="1">
      <c r="A85" s="11" t="s">
        <v>18</v>
      </c>
      <c r="B85" s="2" t="s">
        <v>1125</v>
      </c>
      <c r="C85" s="11" t="s">
        <v>667</v>
      </c>
      <c r="D85" s="9" t="s">
        <v>600</v>
      </c>
      <c r="E85" s="1" t="s">
        <v>16</v>
      </c>
      <c r="F85" s="2">
        <v>35</v>
      </c>
      <c r="G85" s="2">
        <v>1.7970297836233301E-2</v>
      </c>
      <c r="H85" s="2">
        <v>6.4919205363069499E-2</v>
      </c>
      <c r="I85" s="2">
        <f t="shared" si="14"/>
        <v>-0.10927134467538291</v>
      </c>
      <c r="J85" s="2">
        <f t="shared" si="15"/>
        <v>0.14521194034784951</v>
      </c>
      <c r="K85" s="2">
        <f t="shared" si="16"/>
        <v>1.0181327351954446</v>
      </c>
      <c r="L85" s="2">
        <f t="shared" si="17"/>
        <v>0.89648712748341119</v>
      </c>
      <c r="M85" s="2">
        <f t="shared" si="18"/>
        <v>1.15628460766241</v>
      </c>
      <c r="N85" s="21">
        <v>0.78192585318186303</v>
      </c>
      <c r="O85" s="13" t="s">
        <v>14</v>
      </c>
      <c r="P85" s="13" t="s">
        <v>14</v>
      </c>
      <c r="Q85" s="13" t="s">
        <v>14</v>
      </c>
      <c r="R85" s="16" t="s">
        <v>14</v>
      </c>
      <c r="S85" s="13" t="s">
        <v>14</v>
      </c>
      <c r="T85" s="22" t="s">
        <v>14</v>
      </c>
      <c r="U85" s="13" t="s">
        <v>14</v>
      </c>
      <c r="V85" s="13" t="s">
        <v>14</v>
      </c>
      <c r="W85" s="13" t="s">
        <v>14</v>
      </c>
      <c r="X85" s="22" t="s">
        <v>14</v>
      </c>
    </row>
    <row r="86" spans="1:24" ht="14" customHeight="1" thickBot="1">
      <c r="A86" s="24" t="s">
        <v>18</v>
      </c>
      <c r="B86" s="4" t="s">
        <v>1125</v>
      </c>
      <c r="C86" s="24" t="s">
        <v>667</v>
      </c>
      <c r="D86" s="94" t="s">
        <v>600</v>
      </c>
      <c r="E86" s="4" t="s">
        <v>17</v>
      </c>
      <c r="F86" s="4">
        <v>35</v>
      </c>
      <c r="G86" s="4">
        <v>3.6875137586104098E-2</v>
      </c>
      <c r="H86" s="4">
        <v>5.2138190703430003E-2</v>
      </c>
      <c r="I86" s="4">
        <f t="shared" si="14"/>
        <v>-6.5315716192618709E-2</v>
      </c>
      <c r="J86" s="4">
        <f t="shared" si="15"/>
        <v>0.13906599136482689</v>
      </c>
      <c r="K86" s="4">
        <f t="shared" si="16"/>
        <v>1.0375634600714956</v>
      </c>
      <c r="L86" s="4">
        <f t="shared" si="17"/>
        <v>0.93677166270262746</v>
      </c>
      <c r="M86" s="4">
        <f t="shared" si="18"/>
        <v>1.1491999347735122</v>
      </c>
      <c r="N86" s="27">
        <v>0.48422614095141198</v>
      </c>
      <c r="O86" s="14" t="s">
        <v>14</v>
      </c>
      <c r="P86" s="14" t="s">
        <v>14</v>
      </c>
      <c r="Q86" s="14" t="s">
        <v>14</v>
      </c>
      <c r="R86" s="17" t="s">
        <v>14</v>
      </c>
      <c r="S86" s="14" t="s">
        <v>14</v>
      </c>
      <c r="T86" s="28" t="s">
        <v>14</v>
      </c>
      <c r="U86" s="14" t="s">
        <v>14</v>
      </c>
      <c r="V86" s="14" t="s">
        <v>14</v>
      </c>
      <c r="W86" s="14" t="s">
        <v>14</v>
      </c>
      <c r="X86" s="28" t="s">
        <v>14</v>
      </c>
    </row>
    <row r="87" spans="1:24" ht="14" customHeight="1">
      <c r="A87" s="154" t="s">
        <v>930</v>
      </c>
      <c r="B87" s="51" t="s">
        <v>21</v>
      </c>
      <c r="C87" s="108" t="s">
        <v>649</v>
      </c>
      <c r="D87" s="108" t="s">
        <v>603</v>
      </c>
      <c r="E87" s="50" t="s">
        <v>933</v>
      </c>
      <c r="F87" s="155">
        <v>4</v>
      </c>
      <c r="G87" s="155">
        <v>0.14289199999999999</v>
      </c>
      <c r="H87" s="155">
        <v>0.138236</v>
      </c>
      <c r="I87" s="6">
        <f t="shared" si="14"/>
        <v>-0.12805056000000001</v>
      </c>
      <c r="J87" s="6">
        <f t="shared" si="15"/>
        <v>0.41383455999999996</v>
      </c>
      <c r="K87" s="6">
        <f t="shared" si="16"/>
        <v>1.1536052055757404</v>
      </c>
      <c r="L87" s="6">
        <f t="shared" si="17"/>
        <v>0.87980889488236591</v>
      </c>
      <c r="M87" s="6">
        <f t="shared" si="18"/>
        <v>1.5126068605039285</v>
      </c>
      <c r="N87" s="156">
        <v>0.30128199999999999</v>
      </c>
      <c r="O87" s="184"/>
      <c r="P87" s="185" t="s">
        <v>598</v>
      </c>
      <c r="Q87" s="187">
        <v>0.33022099999999999</v>
      </c>
      <c r="R87" s="69"/>
      <c r="S87" s="68"/>
      <c r="T87" s="109"/>
      <c r="U87" s="69"/>
      <c r="V87" s="68"/>
      <c r="W87" s="68"/>
      <c r="X87" s="109"/>
    </row>
    <row r="88" spans="1:24" ht="14" customHeight="1">
      <c r="A88" s="157" t="s">
        <v>930</v>
      </c>
      <c r="B88" s="42" t="s">
        <v>21</v>
      </c>
      <c r="C88" s="9" t="s">
        <v>649</v>
      </c>
      <c r="D88" s="9" t="s">
        <v>603</v>
      </c>
      <c r="E88" s="40" t="s">
        <v>12</v>
      </c>
      <c r="F88" s="5">
        <v>36</v>
      </c>
      <c r="G88" s="5">
        <v>-2.3458687810194801E-3</v>
      </c>
      <c r="H88" s="5">
        <v>4.6921000037446599E-2</v>
      </c>
      <c r="I88" s="5">
        <f t="shared" si="14"/>
        <v>-9.4311028854414822E-2</v>
      </c>
      <c r="J88" s="5">
        <f t="shared" si="15"/>
        <v>8.9619291292375849E-2</v>
      </c>
      <c r="K88" s="5">
        <f t="shared" si="16"/>
        <v>0.99765688061881874</v>
      </c>
      <c r="L88" s="5">
        <f t="shared" si="17"/>
        <v>0.90999968206136761</v>
      </c>
      <c r="M88" s="5">
        <f t="shared" si="18"/>
        <v>1.0937578013120126</v>
      </c>
      <c r="N88" s="42">
        <v>0.96012546610731098</v>
      </c>
      <c r="O88" s="37">
        <v>59.341453811099797</v>
      </c>
      <c r="P88" s="38">
        <v>35</v>
      </c>
      <c r="Q88" s="38">
        <v>6.25732263132729E-3</v>
      </c>
      <c r="R88" s="37">
        <v>-1.3118211002063299E-3</v>
      </c>
      <c r="S88" s="38">
        <v>6.6785583037178003E-3</v>
      </c>
      <c r="T88" s="39">
        <v>0.84544863183556096</v>
      </c>
      <c r="U88" s="37">
        <v>6.5984843786964301E-3</v>
      </c>
      <c r="V88" s="38">
        <v>3.0489305687285602E-4</v>
      </c>
      <c r="W88" s="38" t="b">
        <v>1</v>
      </c>
      <c r="X88" s="47">
        <v>5.8851067236876903E-80</v>
      </c>
    </row>
    <row r="89" spans="1:24" ht="14" customHeight="1">
      <c r="A89" s="157" t="s">
        <v>930</v>
      </c>
      <c r="B89" s="42" t="s">
        <v>21</v>
      </c>
      <c r="C89" s="9" t="s">
        <v>649</v>
      </c>
      <c r="D89" s="9" t="s">
        <v>603</v>
      </c>
      <c r="E89" s="40" t="s">
        <v>13</v>
      </c>
      <c r="F89" s="5">
        <v>36</v>
      </c>
      <c r="G89" s="5">
        <v>8.9682541220139304E-3</v>
      </c>
      <c r="H89" s="5">
        <v>7.4710262776677999E-2</v>
      </c>
      <c r="I89" s="5">
        <f t="shared" si="14"/>
        <v>-0.13746386092027493</v>
      </c>
      <c r="J89" s="5">
        <f t="shared" si="15"/>
        <v>0.1554003691643028</v>
      </c>
      <c r="K89" s="5">
        <f t="shared" si="16"/>
        <v>1.0090085894018566</v>
      </c>
      <c r="L89" s="5">
        <f t="shared" si="17"/>
        <v>0.87156584701564876</v>
      </c>
      <c r="M89" s="5">
        <f t="shared" si="18"/>
        <v>1.1681255489448346</v>
      </c>
      <c r="N89" s="42">
        <v>0.90515764431173995</v>
      </c>
      <c r="O89" s="37">
        <v>59.274191698438301</v>
      </c>
      <c r="P89" s="38">
        <v>34</v>
      </c>
      <c r="Q89" s="38">
        <v>4.6337414661302301E-3</v>
      </c>
      <c r="R89" s="37" t="s">
        <v>14</v>
      </c>
      <c r="S89" s="38" t="s">
        <v>14</v>
      </c>
      <c r="T89" s="39" t="s">
        <v>14</v>
      </c>
      <c r="U89" s="37" t="s">
        <v>14</v>
      </c>
      <c r="V89" s="38" t="s">
        <v>14</v>
      </c>
      <c r="W89" s="38" t="s">
        <v>14</v>
      </c>
      <c r="X89" s="39" t="s">
        <v>14</v>
      </c>
    </row>
    <row r="90" spans="1:24" ht="14" customHeight="1">
      <c r="A90" s="157" t="s">
        <v>930</v>
      </c>
      <c r="B90" s="42" t="s">
        <v>21</v>
      </c>
      <c r="C90" s="9" t="s">
        <v>649</v>
      </c>
      <c r="D90" s="9" t="s">
        <v>603</v>
      </c>
      <c r="E90" s="40" t="s">
        <v>15</v>
      </c>
      <c r="F90" s="5">
        <v>36</v>
      </c>
      <c r="G90" s="5">
        <v>0.22499071767192799</v>
      </c>
      <c r="H90" s="5">
        <v>0.127822379396513</v>
      </c>
      <c r="I90" s="5">
        <f t="shared" si="14"/>
        <v>-2.5541145945237514E-2</v>
      </c>
      <c r="J90" s="5">
        <f t="shared" si="15"/>
        <v>0.47552258128909353</v>
      </c>
      <c r="K90" s="5">
        <f t="shared" si="16"/>
        <v>1.2523110917755116</v>
      </c>
      <c r="L90" s="5">
        <f t="shared" si="17"/>
        <v>0.97478226980269023</v>
      </c>
      <c r="M90" s="5">
        <f t="shared" si="18"/>
        <v>1.6088547352235043</v>
      </c>
      <c r="N90" s="42">
        <v>8.7114625018348907E-2</v>
      </c>
      <c r="O90" s="37" t="s">
        <v>14</v>
      </c>
      <c r="P90" s="38" t="s">
        <v>14</v>
      </c>
      <c r="Q90" s="38" t="s">
        <v>14</v>
      </c>
      <c r="R90" s="37" t="s">
        <v>14</v>
      </c>
      <c r="S90" s="38" t="s">
        <v>14</v>
      </c>
      <c r="T90" s="39" t="s">
        <v>14</v>
      </c>
      <c r="U90" s="37" t="s">
        <v>14</v>
      </c>
      <c r="V90" s="38" t="s">
        <v>14</v>
      </c>
      <c r="W90" s="38" t="s">
        <v>14</v>
      </c>
      <c r="X90" s="39" t="s">
        <v>14</v>
      </c>
    </row>
    <row r="91" spans="1:24" ht="14" customHeight="1">
      <c r="A91" s="157" t="s">
        <v>930</v>
      </c>
      <c r="B91" s="42" t="s">
        <v>21</v>
      </c>
      <c r="C91" s="9" t="s">
        <v>649</v>
      </c>
      <c r="D91" s="9" t="s">
        <v>603</v>
      </c>
      <c r="E91" s="40" t="s">
        <v>16</v>
      </c>
      <c r="F91" s="5">
        <v>36</v>
      </c>
      <c r="G91" s="5">
        <v>-8.9631838425937391E-3</v>
      </c>
      <c r="H91" s="5">
        <v>5.4854864591595498E-2</v>
      </c>
      <c r="I91" s="5">
        <f t="shared" si="14"/>
        <v>-0.11647871844212092</v>
      </c>
      <c r="J91" s="5">
        <f t="shared" si="15"/>
        <v>9.8552350756933429E-2</v>
      </c>
      <c r="K91" s="5">
        <f t="shared" si="16"/>
        <v>0.99107686574311538</v>
      </c>
      <c r="L91" s="5">
        <f t="shared" si="17"/>
        <v>0.89004903840525129</v>
      </c>
      <c r="M91" s="5">
        <f t="shared" si="18"/>
        <v>1.1035721757209216</v>
      </c>
      <c r="N91" s="42">
        <v>0.870204952939438</v>
      </c>
      <c r="O91" s="37" t="s">
        <v>14</v>
      </c>
      <c r="P91" s="38" t="s">
        <v>14</v>
      </c>
      <c r="Q91" s="38" t="s">
        <v>14</v>
      </c>
      <c r="R91" s="37" t="s">
        <v>14</v>
      </c>
      <c r="S91" s="38" t="s">
        <v>14</v>
      </c>
      <c r="T91" s="39" t="s">
        <v>14</v>
      </c>
      <c r="U91" s="37" t="s">
        <v>14</v>
      </c>
      <c r="V91" s="38" t="s">
        <v>14</v>
      </c>
      <c r="W91" s="38" t="s">
        <v>14</v>
      </c>
      <c r="X91" s="39" t="s">
        <v>14</v>
      </c>
    </row>
    <row r="92" spans="1:24" ht="14" customHeight="1" thickBot="1">
      <c r="A92" s="159" t="s">
        <v>930</v>
      </c>
      <c r="B92" s="53" t="s">
        <v>21</v>
      </c>
      <c r="C92" s="94" t="s">
        <v>649</v>
      </c>
      <c r="D92" s="94" t="s">
        <v>603</v>
      </c>
      <c r="E92" s="52" t="s">
        <v>17</v>
      </c>
      <c r="F92" s="7">
        <v>36</v>
      </c>
      <c r="G92" s="7">
        <v>-1.47904350301231E-2</v>
      </c>
      <c r="H92" s="7">
        <v>4.7726126558103599E-2</v>
      </c>
      <c r="I92" s="7">
        <f t="shared" si="14"/>
        <v>-0.10833364308400616</v>
      </c>
      <c r="J92" s="7">
        <f t="shared" si="15"/>
        <v>7.875277302375995E-2</v>
      </c>
      <c r="K92" s="7">
        <f t="shared" si="16"/>
        <v>0.98531840619033739</v>
      </c>
      <c r="L92" s="7">
        <f t="shared" si="17"/>
        <v>0.89732815914623998</v>
      </c>
      <c r="M92" s="7">
        <f t="shared" si="18"/>
        <v>1.0819368050381715</v>
      </c>
      <c r="N92" s="53">
        <v>0.75847301154619196</v>
      </c>
      <c r="O92" s="100" t="s">
        <v>14</v>
      </c>
      <c r="P92" s="98" t="s">
        <v>14</v>
      </c>
      <c r="Q92" s="98" t="s">
        <v>14</v>
      </c>
      <c r="R92" s="100" t="s">
        <v>14</v>
      </c>
      <c r="S92" s="98" t="s">
        <v>14</v>
      </c>
      <c r="T92" s="99" t="s">
        <v>14</v>
      </c>
      <c r="U92" s="100" t="s">
        <v>14</v>
      </c>
      <c r="V92" s="98" t="s">
        <v>14</v>
      </c>
      <c r="W92" s="98" t="s">
        <v>14</v>
      </c>
      <c r="X92" s="99" t="s">
        <v>14</v>
      </c>
    </row>
    <row r="93" spans="1:24" ht="14" customHeight="1">
      <c r="A93" s="176" t="s">
        <v>1023</v>
      </c>
      <c r="B93" s="3"/>
      <c r="C93" s="177"/>
      <c r="D93" s="3"/>
      <c r="E93" s="50"/>
      <c r="F93" s="3"/>
      <c r="G93" s="3"/>
      <c r="H93" s="3"/>
      <c r="I93" s="3"/>
      <c r="J93" s="3"/>
      <c r="K93" s="3"/>
      <c r="L93" s="3"/>
      <c r="M93" s="3"/>
      <c r="N93" s="101"/>
      <c r="O93" s="13"/>
      <c r="P93" s="13"/>
      <c r="Q93" s="13"/>
      <c r="R93" s="16"/>
      <c r="S93" s="30"/>
      <c r="T93" s="22"/>
      <c r="U93" s="16"/>
      <c r="V93" s="30"/>
      <c r="W93" s="30"/>
      <c r="X93" s="22"/>
    </row>
    <row r="94" spans="1:24" ht="14" customHeight="1">
      <c r="A94" s="11" t="s">
        <v>18</v>
      </c>
      <c r="B94" s="1" t="s">
        <v>1125</v>
      </c>
      <c r="C94" s="180" t="s">
        <v>649</v>
      </c>
      <c r="D94" s="5" t="s">
        <v>603</v>
      </c>
      <c r="E94" s="11" t="s">
        <v>12</v>
      </c>
      <c r="F94" s="1">
        <v>35</v>
      </c>
      <c r="G94" s="1">
        <v>1.5990534658644001E-2</v>
      </c>
      <c r="H94" s="1">
        <v>3.7705980223625202E-2</v>
      </c>
      <c r="I94" s="1">
        <f t="shared" ref="I94:I104" si="19">G94-1.96*H94</f>
        <v>-5.7913186579661394E-2</v>
      </c>
      <c r="J94" s="1">
        <f t="shared" ref="J94:J104" si="20">G94+1.96*H94</f>
        <v>8.9894255896949396E-2</v>
      </c>
      <c r="K94" s="1">
        <f t="shared" ref="K94:K104" si="21">EXP(G94)</f>
        <v>1.0161190674467446</v>
      </c>
      <c r="L94" s="1">
        <f t="shared" ref="L94:L104" si="22">EXP(I94)</f>
        <v>0.94373187247238266</v>
      </c>
      <c r="M94" s="1">
        <f t="shared" ref="M94:M104" si="23">EXP(J94)</f>
        <v>1.0940585873442106</v>
      </c>
      <c r="N94" s="21">
        <v>0.67150393983782797</v>
      </c>
      <c r="O94" s="13">
        <v>36.803904777699799</v>
      </c>
      <c r="P94" s="13">
        <v>34</v>
      </c>
      <c r="Q94" s="13">
        <v>0.34034568196852</v>
      </c>
      <c r="R94" s="16">
        <v>3.0735343760375901E-3</v>
      </c>
      <c r="S94" s="30">
        <v>5.4025033017507402E-3</v>
      </c>
      <c r="T94" s="22">
        <v>0.57326960577279995</v>
      </c>
      <c r="U94" s="16">
        <v>5.9809111286914804E-3</v>
      </c>
      <c r="V94" s="30">
        <v>1.6992009207394301E-4</v>
      </c>
      <c r="W94" s="30" t="b">
        <v>1</v>
      </c>
      <c r="X94" s="167">
        <v>2.7982564663041098E-84</v>
      </c>
    </row>
    <row r="95" spans="1:24" ht="14" customHeight="1">
      <c r="A95" s="11" t="s">
        <v>18</v>
      </c>
      <c r="B95" s="1" t="s">
        <v>1125</v>
      </c>
      <c r="C95" s="180" t="s">
        <v>649</v>
      </c>
      <c r="D95" s="5" t="s">
        <v>603</v>
      </c>
      <c r="E95" s="11" t="s">
        <v>13</v>
      </c>
      <c r="F95" s="1">
        <v>35</v>
      </c>
      <c r="G95" s="1">
        <v>-1.00988737863737E-2</v>
      </c>
      <c r="H95" s="1">
        <v>5.9612179524227801E-2</v>
      </c>
      <c r="I95" s="1">
        <f t="shared" si="19"/>
        <v>-0.12693874565386018</v>
      </c>
      <c r="J95" s="1">
        <f t="shared" si="20"/>
        <v>0.10674099808111279</v>
      </c>
      <c r="K95" s="1">
        <f t="shared" si="21"/>
        <v>0.98995194861262337</v>
      </c>
      <c r="L95" s="1">
        <f t="shared" si="22"/>
        <v>0.88078762301472713</v>
      </c>
      <c r="M95" s="1">
        <f t="shared" si="23"/>
        <v>1.1126460396975222</v>
      </c>
      <c r="N95" s="21">
        <v>0.86650872768065101</v>
      </c>
      <c r="O95" s="13">
        <v>36.446444901843101</v>
      </c>
      <c r="P95" s="13">
        <v>33</v>
      </c>
      <c r="Q95" s="13">
        <v>0.311434432036854</v>
      </c>
      <c r="R95" s="16" t="s">
        <v>14</v>
      </c>
      <c r="S95" s="30" t="s">
        <v>14</v>
      </c>
      <c r="T95" s="22" t="s">
        <v>14</v>
      </c>
      <c r="U95" s="16" t="s">
        <v>14</v>
      </c>
      <c r="V95" s="30" t="s">
        <v>14</v>
      </c>
      <c r="W95" s="30" t="s">
        <v>14</v>
      </c>
      <c r="X95" s="22" t="s">
        <v>14</v>
      </c>
    </row>
    <row r="96" spans="1:24" ht="14" customHeight="1">
      <c r="A96" s="11" t="s">
        <v>18</v>
      </c>
      <c r="B96" s="1" t="s">
        <v>1125</v>
      </c>
      <c r="C96" s="180" t="s">
        <v>649</v>
      </c>
      <c r="D96" s="5" t="s">
        <v>603</v>
      </c>
      <c r="E96" s="11" t="s">
        <v>15</v>
      </c>
      <c r="F96" s="1">
        <v>35</v>
      </c>
      <c r="G96" s="1">
        <v>0.27394682954260602</v>
      </c>
      <c r="H96" s="1">
        <v>0.118781623296234</v>
      </c>
      <c r="I96" s="1">
        <f t="shared" si="19"/>
        <v>4.1134847881987374E-2</v>
      </c>
      <c r="J96" s="1">
        <f t="shared" si="20"/>
        <v>0.50675881120322464</v>
      </c>
      <c r="K96" s="1">
        <f t="shared" si="21"/>
        <v>1.3151448735252054</v>
      </c>
      <c r="L96" s="1">
        <f t="shared" si="22"/>
        <v>1.0419926065681762</v>
      </c>
      <c r="M96" s="1">
        <f t="shared" si="23"/>
        <v>1.6599024095344794</v>
      </c>
      <c r="N96" s="21">
        <v>2.7318004742691099E-2</v>
      </c>
      <c r="O96" s="13" t="s">
        <v>14</v>
      </c>
      <c r="P96" s="13" t="s">
        <v>14</v>
      </c>
      <c r="Q96" s="13" t="s">
        <v>14</v>
      </c>
      <c r="R96" s="16" t="s">
        <v>14</v>
      </c>
      <c r="S96" s="30" t="s">
        <v>14</v>
      </c>
      <c r="T96" s="22" t="s">
        <v>14</v>
      </c>
      <c r="U96" s="16" t="s">
        <v>14</v>
      </c>
      <c r="V96" s="30" t="s">
        <v>14</v>
      </c>
      <c r="W96" s="30" t="s">
        <v>14</v>
      </c>
      <c r="X96" s="22" t="s">
        <v>14</v>
      </c>
    </row>
    <row r="97" spans="1:24" ht="14" customHeight="1">
      <c r="A97" s="11" t="s">
        <v>18</v>
      </c>
      <c r="B97" s="1" t="s">
        <v>1125</v>
      </c>
      <c r="C97" s="180" t="s">
        <v>649</v>
      </c>
      <c r="D97" s="5" t="s">
        <v>603</v>
      </c>
      <c r="E97" s="11" t="s">
        <v>16</v>
      </c>
      <c r="F97" s="1">
        <v>35</v>
      </c>
      <c r="G97" s="1">
        <v>-8.2385007706456299E-3</v>
      </c>
      <c r="H97" s="1">
        <v>5.6222874055043899E-2</v>
      </c>
      <c r="I97" s="1">
        <f t="shared" si="19"/>
        <v>-0.11843533391853167</v>
      </c>
      <c r="J97" s="1">
        <f t="shared" si="20"/>
        <v>0.10195833237724042</v>
      </c>
      <c r="K97" s="1">
        <f t="shared" si="21"/>
        <v>0.99179534267331004</v>
      </c>
      <c r="L97" s="1">
        <f t="shared" si="22"/>
        <v>0.88830925727832233</v>
      </c>
      <c r="M97" s="1">
        <f t="shared" si="23"/>
        <v>1.1073373306524843</v>
      </c>
      <c r="N97" s="21">
        <v>0.88350071992343304</v>
      </c>
      <c r="O97" s="13" t="s">
        <v>14</v>
      </c>
      <c r="P97" s="13" t="s">
        <v>14</v>
      </c>
      <c r="Q97" s="13" t="s">
        <v>14</v>
      </c>
      <c r="R97" s="16" t="s">
        <v>14</v>
      </c>
      <c r="S97" s="30" t="s">
        <v>14</v>
      </c>
      <c r="T97" s="22" t="s">
        <v>14</v>
      </c>
      <c r="U97" s="16" t="s">
        <v>14</v>
      </c>
      <c r="V97" s="30" t="s">
        <v>14</v>
      </c>
      <c r="W97" s="30" t="s">
        <v>14</v>
      </c>
      <c r="X97" s="22" t="s">
        <v>14</v>
      </c>
    </row>
    <row r="98" spans="1:24" ht="14" customHeight="1" thickBot="1">
      <c r="A98" s="24" t="s">
        <v>18</v>
      </c>
      <c r="B98" s="4" t="s">
        <v>1125</v>
      </c>
      <c r="C98" s="181" t="s">
        <v>649</v>
      </c>
      <c r="D98" s="7" t="s">
        <v>603</v>
      </c>
      <c r="E98" s="24" t="s">
        <v>17</v>
      </c>
      <c r="F98" s="4">
        <v>35</v>
      </c>
      <c r="G98" s="4">
        <v>-1.31173015777488E-2</v>
      </c>
      <c r="H98" s="4">
        <v>4.7582761955366398E-2</v>
      </c>
      <c r="I98" s="4">
        <f t="shared" si="19"/>
        <v>-0.10637951501026695</v>
      </c>
      <c r="J98" s="4">
        <f t="shared" si="20"/>
        <v>8.0144911854769338E-2</v>
      </c>
      <c r="K98" s="4">
        <f t="shared" si="21"/>
        <v>0.98696835528458449</v>
      </c>
      <c r="L98" s="4">
        <f t="shared" si="22"/>
        <v>0.89908336768598673</v>
      </c>
      <c r="M98" s="4">
        <f t="shared" si="23"/>
        <v>1.0834440601879463</v>
      </c>
      <c r="N98" s="27">
        <v>0.78446754115842099</v>
      </c>
      <c r="O98" s="13" t="s">
        <v>14</v>
      </c>
      <c r="P98" s="13" t="s">
        <v>14</v>
      </c>
      <c r="Q98" s="13" t="s">
        <v>14</v>
      </c>
      <c r="R98" s="16" t="s">
        <v>14</v>
      </c>
      <c r="S98" s="30" t="s">
        <v>14</v>
      </c>
      <c r="T98" s="22" t="s">
        <v>14</v>
      </c>
      <c r="U98" s="16" t="s">
        <v>14</v>
      </c>
      <c r="V98" s="30" t="s">
        <v>14</v>
      </c>
      <c r="W98" s="30" t="s">
        <v>14</v>
      </c>
      <c r="X98" s="22" t="s">
        <v>14</v>
      </c>
    </row>
    <row r="99" spans="1:24" ht="14" customHeight="1">
      <c r="A99" s="154" t="s">
        <v>930</v>
      </c>
      <c r="B99" s="6" t="s">
        <v>21</v>
      </c>
      <c r="C99" s="108" t="s">
        <v>652</v>
      </c>
      <c r="D99" s="6" t="s">
        <v>605</v>
      </c>
      <c r="E99" s="154" t="s">
        <v>933</v>
      </c>
      <c r="F99" s="155">
        <v>4</v>
      </c>
      <c r="G99" s="155">
        <v>0.136297</v>
      </c>
      <c r="H99" s="155">
        <v>0.17955499999999999</v>
      </c>
      <c r="I99" s="155">
        <f t="shared" si="19"/>
        <v>-0.21563079999999996</v>
      </c>
      <c r="J99" s="155">
        <f t="shared" si="20"/>
        <v>0.48822479999999996</v>
      </c>
      <c r="K99" s="155">
        <f t="shared" si="21"/>
        <v>1.1460222116519894</v>
      </c>
      <c r="L99" s="155">
        <f t="shared" si="22"/>
        <v>0.80603283426803174</v>
      </c>
      <c r="M99" s="155">
        <f t="shared" si="23"/>
        <v>1.6294211026681087</v>
      </c>
      <c r="N99" s="156">
        <v>0.44780300000000001</v>
      </c>
      <c r="O99" s="184"/>
      <c r="P99" s="185" t="s">
        <v>598</v>
      </c>
      <c r="Q99" s="187">
        <v>0.23977899999999999</v>
      </c>
      <c r="R99" s="69" t="s">
        <v>14</v>
      </c>
      <c r="S99" s="68" t="s">
        <v>14</v>
      </c>
      <c r="T99" s="109" t="s">
        <v>14</v>
      </c>
      <c r="U99" s="69" t="s">
        <v>14</v>
      </c>
      <c r="V99" s="68" t="s">
        <v>14</v>
      </c>
      <c r="W99" s="68" t="s">
        <v>14</v>
      </c>
      <c r="X99" s="109" t="s">
        <v>14</v>
      </c>
    </row>
    <row r="100" spans="1:24" ht="14" customHeight="1">
      <c r="A100" s="157" t="s">
        <v>930</v>
      </c>
      <c r="B100" s="5" t="s">
        <v>21</v>
      </c>
      <c r="C100" s="9" t="s">
        <v>652</v>
      </c>
      <c r="D100" s="5" t="s">
        <v>605</v>
      </c>
      <c r="E100" s="40" t="s">
        <v>12</v>
      </c>
      <c r="F100" s="5">
        <v>36</v>
      </c>
      <c r="G100" s="5">
        <v>-4.8728696185806199E-2</v>
      </c>
      <c r="H100" s="5">
        <v>5.5798389558739697E-2</v>
      </c>
      <c r="I100" s="5">
        <f t="shared" si="19"/>
        <v>-0.15809353972093601</v>
      </c>
      <c r="J100" s="5">
        <f t="shared" si="20"/>
        <v>6.0636147349323606E-2</v>
      </c>
      <c r="K100" s="5">
        <f t="shared" si="21"/>
        <v>0.95243949511697235</v>
      </c>
      <c r="L100" s="5">
        <f t="shared" si="22"/>
        <v>0.85376991683349457</v>
      </c>
      <c r="M100" s="5">
        <f t="shared" si="23"/>
        <v>1.0625122459492646</v>
      </c>
      <c r="N100" s="42">
        <v>0.38249994595171</v>
      </c>
      <c r="O100" s="37">
        <v>49.441831982649703</v>
      </c>
      <c r="P100" s="38">
        <v>35</v>
      </c>
      <c r="Q100" s="38">
        <v>5.3622882450781298E-2</v>
      </c>
      <c r="R100" s="37">
        <v>2.3277811419389399E-3</v>
      </c>
      <c r="S100" s="38">
        <v>7.9440446530101502E-3</v>
      </c>
      <c r="T100" s="39">
        <v>0.77128623049014899</v>
      </c>
      <c r="U100" s="37">
        <v>6.5984843786964301E-3</v>
      </c>
      <c r="V100" s="38">
        <v>2.5761679901856302E-4</v>
      </c>
      <c r="W100" s="38" t="b">
        <v>1</v>
      </c>
      <c r="X100" s="47">
        <v>1.93372949722397E-83</v>
      </c>
    </row>
    <row r="101" spans="1:24" ht="14" customHeight="1">
      <c r="A101" s="157" t="s">
        <v>930</v>
      </c>
      <c r="B101" s="5" t="s">
        <v>21</v>
      </c>
      <c r="C101" s="9" t="s">
        <v>652</v>
      </c>
      <c r="D101" s="5" t="s">
        <v>605</v>
      </c>
      <c r="E101" s="40" t="s">
        <v>13</v>
      </c>
      <c r="F101" s="5">
        <v>36</v>
      </c>
      <c r="G101" s="5">
        <v>-6.8750665368614197E-2</v>
      </c>
      <c r="H101" s="5">
        <v>8.8689562019551402E-2</v>
      </c>
      <c r="I101" s="5">
        <f t="shared" si="19"/>
        <v>-0.24258220692693494</v>
      </c>
      <c r="J101" s="5">
        <f t="shared" si="20"/>
        <v>0.10508087618970656</v>
      </c>
      <c r="K101" s="5">
        <f t="shared" si="21"/>
        <v>0.93355941975576695</v>
      </c>
      <c r="L101" s="5">
        <f t="shared" si="22"/>
        <v>0.78459924543465465</v>
      </c>
      <c r="M101" s="5">
        <f t="shared" si="23"/>
        <v>1.1108004440303911</v>
      </c>
      <c r="N101" s="42">
        <v>0.44358966687020701</v>
      </c>
      <c r="O101" s="37">
        <v>49.3172884411889</v>
      </c>
      <c r="P101" s="38">
        <v>34</v>
      </c>
      <c r="Q101" s="38">
        <v>4.3358123470768402E-2</v>
      </c>
      <c r="R101" s="37" t="s">
        <v>14</v>
      </c>
      <c r="S101" s="38" t="s">
        <v>14</v>
      </c>
      <c r="T101" s="39" t="s">
        <v>14</v>
      </c>
      <c r="U101" s="37" t="s">
        <v>14</v>
      </c>
      <c r="V101" s="38" t="s">
        <v>14</v>
      </c>
      <c r="W101" s="38" t="s">
        <v>14</v>
      </c>
      <c r="X101" s="39" t="s">
        <v>14</v>
      </c>
    </row>
    <row r="102" spans="1:24" ht="14" customHeight="1">
      <c r="A102" s="157" t="s">
        <v>930</v>
      </c>
      <c r="B102" s="5" t="s">
        <v>21</v>
      </c>
      <c r="C102" s="9" t="s">
        <v>652</v>
      </c>
      <c r="D102" s="5" t="s">
        <v>605</v>
      </c>
      <c r="E102" s="40" t="s">
        <v>15</v>
      </c>
      <c r="F102" s="5">
        <v>36</v>
      </c>
      <c r="G102" s="5">
        <v>1.42995652604034E-2</v>
      </c>
      <c r="H102" s="5">
        <v>0.15894492329349499</v>
      </c>
      <c r="I102" s="5">
        <f t="shared" si="19"/>
        <v>-0.29723248439484679</v>
      </c>
      <c r="J102" s="5">
        <f t="shared" si="20"/>
        <v>0.32583161491565354</v>
      </c>
      <c r="K102" s="5">
        <f t="shared" si="21"/>
        <v>1.0144022931142287</v>
      </c>
      <c r="L102" s="5">
        <f t="shared" si="22"/>
        <v>0.74287128630321597</v>
      </c>
      <c r="M102" s="5">
        <f t="shared" si="23"/>
        <v>1.3851821052286524</v>
      </c>
      <c r="N102" s="42">
        <v>0.92882748024295603</v>
      </c>
      <c r="O102" s="37" t="s">
        <v>14</v>
      </c>
      <c r="P102" s="38" t="s">
        <v>14</v>
      </c>
      <c r="Q102" s="38" t="s">
        <v>14</v>
      </c>
      <c r="R102" s="37" t="s">
        <v>14</v>
      </c>
      <c r="S102" s="38" t="s">
        <v>14</v>
      </c>
      <c r="T102" s="39" t="s">
        <v>14</v>
      </c>
      <c r="U102" s="37" t="s">
        <v>14</v>
      </c>
      <c r="V102" s="38" t="s">
        <v>14</v>
      </c>
      <c r="W102" s="38" t="s">
        <v>14</v>
      </c>
      <c r="X102" s="39" t="s">
        <v>14</v>
      </c>
    </row>
    <row r="103" spans="1:24" ht="14" customHeight="1">
      <c r="A103" s="157" t="s">
        <v>930</v>
      </c>
      <c r="B103" s="5" t="s">
        <v>21</v>
      </c>
      <c r="C103" s="9" t="s">
        <v>652</v>
      </c>
      <c r="D103" s="5" t="s">
        <v>605</v>
      </c>
      <c r="E103" s="40" t="s">
        <v>16</v>
      </c>
      <c r="F103" s="5">
        <v>36</v>
      </c>
      <c r="G103" s="5">
        <v>-0.13644698828722501</v>
      </c>
      <c r="H103" s="5">
        <v>7.8984691996810394E-2</v>
      </c>
      <c r="I103" s="5">
        <f t="shared" si="19"/>
        <v>-0.29125698460097338</v>
      </c>
      <c r="J103" s="5">
        <f t="shared" si="20"/>
        <v>1.8363008026523353E-2</v>
      </c>
      <c r="K103" s="5">
        <f t="shared" si="21"/>
        <v>0.8724525692387527</v>
      </c>
      <c r="L103" s="5">
        <f t="shared" si="22"/>
        <v>0.7473236026811132</v>
      </c>
      <c r="M103" s="5">
        <f t="shared" si="23"/>
        <v>1.0185326448147756</v>
      </c>
      <c r="N103" s="42">
        <v>8.4075785905270206E-2</v>
      </c>
      <c r="O103" s="37" t="s">
        <v>14</v>
      </c>
      <c r="P103" s="38" t="s">
        <v>14</v>
      </c>
      <c r="Q103" s="38" t="s">
        <v>14</v>
      </c>
      <c r="R103" s="37" t="s">
        <v>14</v>
      </c>
      <c r="S103" s="38" t="s">
        <v>14</v>
      </c>
      <c r="T103" s="39" t="s">
        <v>14</v>
      </c>
      <c r="U103" s="37" t="s">
        <v>14</v>
      </c>
      <c r="V103" s="38" t="s">
        <v>14</v>
      </c>
      <c r="W103" s="38" t="s">
        <v>14</v>
      </c>
      <c r="X103" s="39" t="s">
        <v>14</v>
      </c>
    </row>
    <row r="104" spans="1:24" ht="14" customHeight="1" thickBot="1">
      <c r="A104" s="159" t="s">
        <v>930</v>
      </c>
      <c r="B104" s="7" t="s">
        <v>21</v>
      </c>
      <c r="C104" s="94" t="s">
        <v>652</v>
      </c>
      <c r="D104" s="7" t="s">
        <v>605</v>
      </c>
      <c r="E104" s="52" t="s">
        <v>17</v>
      </c>
      <c r="F104" s="7">
        <v>36</v>
      </c>
      <c r="G104" s="7">
        <v>-7.8850668637771903E-2</v>
      </c>
      <c r="H104" s="7">
        <v>7.0177677576594599E-2</v>
      </c>
      <c r="I104" s="7">
        <f t="shared" si="19"/>
        <v>-0.21639891668789732</v>
      </c>
      <c r="J104" s="7">
        <f t="shared" si="20"/>
        <v>5.8697579412353512E-2</v>
      </c>
      <c r="K104" s="7">
        <f t="shared" si="21"/>
        <v>0.92417792288924872</v>
      </c>
      <c r="L104" s="7">
        <f t="shared" si="22"/>
        <v>0.8054139447171621</v>
      </c>
      <c r="M104" s="7">
        <f t="shared" si="23"/>
        <v>1.0604544889719072</v>
      </c>
      <c r="N104" s="53">
        <v>0.26883647958816698</v>
      </c>
      <c r="O104" s="100" t="s">
        <v>14</v>
      </c>
      <c r="P104" s="98" t="s">
        <v>14</v>
      </c>
      <c r="Q104" s="98" t="s">
        <v>14</v>
      </c>
      <c r="R104" s="100" t="s">
        <v>14</v>
      </c>
      <c r="S104" s="98" t="s">
        <v>14</v>
      </c>
      <c r="T104" s="99" t="s">
        <v>14</v>
      </c>
      <c r="U104" s="100" t="s">
        <v>14</v>
      </c>
      <c r="V104" s="98" t="s">
        <v>14</v>
      </c>
      <c r="W104" s="98" t="s">
        <v>14</v>
      </c>
      <c r="X104" s="99" t="s">
        <v>14</v>
      </c>
    </row>
    <row r="105" spans="1:24" ht="14" customHeight="1">
      <c r="A105" s="176" t="s">
        <v>1023</v>
      </c>
      <c r="B105" s="3"/>
      <c r="C105" s="177"/>
      <c r="D105" s="3"/>
      <c r="E105" s="50"/>
      <c r="F105" s="3"/>
      <c r="G105" s="3"/>
      <c r="H105" s="3"/>
      <c r="I105" s="3"/>
      <c r="J105" s="3"/>
      <c r="K105" s="3"/>
      <c r="L105" s="3"/>
      <c r="M105" s="3"/>
      <c r="N105" s="101"/>
      <c r="O105" s="13"/>
      <c r="P105" s="13"/>
      <c r="Q105" s="13"/>
      <c r="R105" s="16"/>
      <c r="S105" s="30"/>
      <c r="T105" s="22"/>
      <c r="U105" s="16"/>
      <c r="V105" s="30"/>
      <c r="W105" s="30"/>
      <c r="X105" s="22"/>
    </row>
    <row r="106" spans="1:24" ht="14" customHeight="1">
      <c r="A106" s="11" t="s">
        <v>18</v>
      </c>
      <c r="B106" s="1" t="s">
        <v>1125</v>
      </c>
      <c r="C106" s="180" t="s">
        <v>652</v>
      </c>
      <c r="D106" s="5" t="s">
        <v>605</v>
      </c>
      <c r="E106" s="11" t="s">
        <v>12</v>
      </c>
      <c r="F106" s="1">
        <v>36</v>
      </c>
      <c r="G106" s="1">
        <v>-4.8728696185806199E-2</v>
      </c>
      <c r="H106" s="1">
        <v>5.5798389558739697E-2</v>
      </c>
      <c r="I106" s="1">
        <f t="shared" ref="I106:I116" si="24">G106-1.96*H106</f>
        <v>-0.15809353972093601</v>
      </c>
      <c r="J106" s="1">
        <f t="shared" ref="J106:J116" si="25">G106+1.96*H106</f>
        <v>6.0636147349323606E-2</v>
      </c>
      <c r="K106" s="1">
        <f t="shared" ref="K106:K116" si="26">EXP(G106)</f>
        <v>0.95243949511697235</v>
      </c>
      <c r="L106" s="1">
        <f t="shared" ref="L106:L116" si="27">EXP(I106)</f>
        <v>0.85376991683349457</v>
      </c>
      <c r="M106" s="1">
        <f t="shared" ref="M106:M116" si="28">EXP(J106)</f>
        <v>1.0625122459492646</v>
      </c>
      <c r="N106" s="21">
        <v>0.38249994595171</v>
      </c>
      <c r="O106" s="13">
        <v>49.441831982649703</v>
      </c>
      <c r="P106" s="13">
        <v>35</v>
      </c>
      <c r="Q106" s="13">
        <v>5.3622882450781298E-2</v>
      </c>
      <c r="R106" s="16">
        <v>2.3277811419389399E-3</v>
      </c>
      <c r="S106" s="30">
        <v>7.9440446530101502E-3</v>
      </c>
      <c r="T106" s="22">
        <v>0.77128623049014899</v>
      </c>
      <c r="U106" s="16">
        <v>6.1570631085564901E-3</v>
      </c>
      <c r="V106" s="30">
        <v>2.3181287717398801E-4</v>
      </c>
      <c r="W106" s="30" t="b">
        <v>1</v>
      </c>
      <c r="X106" s="167">
        <v>2.2996231181674602E-81</v>
      </c>
    </row>
    <row r="107" spans="1:24" ht="14" customHeight="1">
      <c r="A107" s="11" t="s">
        <v>18</v>
      </c>
      <c r="B107" s="1" t="s">
        <v>1125</v>
      </c>
      <c r="C107" s="180" t="s">
        <v>652</v>
      </c>
      <c r="D107" s="5" t="s">
        <v>605</v>
      </c>
      <c r="E107" s="11" t="s">
        <v>13</v>
      </c>
      <c r="F107" s="1">
        <v>36</v>
      </c>
      <c r="G107" s="1">
        <v>-6.8750665368614197E-2</v>
      </c>
      <c r="H107" s="1">
        <v>8.8689562019551402E-2</v>
      </c>
      <c r="I107" s="1">
        <f t="shared" si="24"/>
        <v>-0.24258220692693494</v>
      </c>
      <c r="J107" s="1">
        <f t="shared" si="25"/>
        <v>0.10508087618970656</v>
      </c>
      <c r="K107" s="1">
        <f t="shared" si="26"/>
        <v>0.93355941975576695</v>
      </c>
      <c r="L107" s="1">
        <f t="shared" si="27"/>
        <v>0.78459924543465465</v>
      </c>
      <c r="M107" s="1">
        <f t="shared" si="28"/>
        <v>1.1108004440303911</v>
      </c>
      <c r="N107" s="21">
        <v>0.44358966687020701</v>
      </c>
      <c r="O107" s="13">
        <v>49.3172884411889</v>
      </c>
      <c r="P107" s="13">
        <v>34</v>
      </c>
      <c r="Q107" s="13">
        <v>4.3358123470768402E-2</v>
      </c>
      <c r="R107" s="16" t="s">
        <v>14</v>
      </c>
      <c r="S107" s="30" t="s">
        <v>14</v>
      </c>
      <c r="T107" s="22" t="s">
        <v>14</v>
      </c>
      <c r="U107" s="16" t="s">
        <v>14</v>
      </c>
      <c r="V107" s="30" t="s">
        <v>14</v>
      </c>
      <c r="W107" s="30" t="s">
        <v>14</v>
      </c>
      <c r="X107" s="22" t="s">
        <v>14</v>
      </c>
    </row>
    <row r="108" spans="1:24" ht="14" customHeight="1">
      <c r="A108" s="11" t="s">
        <v>18</v>
      </c>
      <c r="B108" s="1" t="s">
        <v>1125</v>
      </c>
      <c r="C108" s="180" t="s">
        <v>652</v>
      </c>
      <c r="D108" s="5" t="s">
        <v>605</v>
      </c>
      <c r="E108" s="11" t="s">
        <v>15</v>
      </c>
      <c r="F108" s="1">
        <v>36</v>
      </c>
      <c r="G108" s="1">
        <v>1.42995652604034E-2</v>
      </c>
      <c r="H108" s="1">
        <v>0.163632566963054</v>
      </c>
      <c r="I108" s="1">
        <f t="shared" si="24"/>
        <v>-0.30642026598718247</v>
      </c>
      <c r="J108" s="1">
        <f t="shared" si="25"/>
        <v>0.33501939650798923</v>
      </c>
      <c r="K108" s="1">
        <f t="shared" si="26"/>
        <v>1.0144022931142287</v>
      </c>
      <c r="L108" s="1">
        <f t="shared" si="27"/>
        <v>0.73607720622900819</v>
      </c>
      <c r="M108" s="1">
        <f t="shared" si="28"/>
        <v>1.3979675006472889</v>
      </c>
      <c r="N108" s="21">
        <v>0.93086097534551204</v>
      </c>
      <c r="O108" s="13" t="s">
        <v>14</v>
      </c>
      <c r="P108" s="13" t="s">
        <v>14</v>
      </c>
      <c r="Q108" s="13" t="s">
        <v>14</v>
      </c>
      <c r="R108" s="16" t="s">
        <v>14</v>
      </c>
      <c r="S108" s="30" t="s">
        <v>14</v>
      </c>
      <c r="T108" s="22" t="s">
        <v>14</v>
      </c>
      <c r="U108" s="16" t="s">
        <v>14</v>
      </c>
      <c r="V108" s="30" t="s">
        <v>14</v>
      </c>
      <c r="W108" s="30" t="s">
        <v>14</v>
      </c>
      <c r="X108" s="22" t="s">
        <v>14</v>
      </c>
    </row>
    <row r="109" spans="1:24" ht="14" customHeight="1">
      <c r="A109" s="11" t="s">
        <v>18</v>
      </c>
      <c r="B109" s="1" t="s">
        <v>1125</v>
      </c>
      <c r="C109" s="180" t="s">
        <v>652</v>
      </c>
      <c r="D109" s="5" t="s">
        <v>605</v>
      </c>
      <c r="E109" s="11" t="s">
        <v>16</v>
      </c>
      <c r="F109" s="1">
        <v>36</v>
      </c>
      <c r="G109" s="1">
        <v>-0.13644698828722501</v>
      </c>
      <c r="H109" s="1">
        <v>8.012080185895E-2</v>
      </c>
      <c r="I109" s="1">
        <f t="shared" si="24"/>
        <v>-0.29348375993076703</v>
      </c>
      <c r="J109" s="1">
        <f t="shared" si="25"/>
        <v>2.0589783356316976E-2</v>
      </c>
      <c r="K109" s="1">
        <f t="shared" si="26"/>
        <v>0.8724525692387527</v>
      </c>
      <c r="L109" s="1">
        <f t="shared" si="27"/>
        <v>0.74566133235743226</v>
      </c>
      <c r="M109" s="1">
        <f t="shared" si="28"/>
        <v>1.0208032152677491</v>
      </c>
      <c r="N109" s="21">
        <v>8.8565119068741399E-2</v>
      </c>
      <c r="O109" s="13" t="s">
        <v>14</v>
      </c>
      <c r="P109" s="13" t="s">
        <v>14</v>
      </c>
      <c r="Q109" s="13" t="s">
        <v>14</v>
      </c>
      <c r="R109" s="16" t="s">
        <v>14</v>
      </c>
      <c r="S109" s="30" t="s">
        <v>14</v>
      </c>
      <c r="T109" s="22" t="s">
        <v>14</v>
      </c>
      <c r="U109" s="16" t="s">
        <v>14</v>
      </c>
      <c r="V109" s="30" t="s">
        <v>14</v>
      </c>
      <c r="W109" s="30" t="s">
        <v>14</v>
      </c>
      <c r="X109" s="22" t="s">
        <v>14</v>
      </c>
    </row>
    <row r="110" spans="1:24" ht="14" customHeight="1" thickBot="1">
      <c r="A110" s="24" t="s">
        <v>18</v>
      </c>
      <c r="B110" s="4" t="s">
        <v>1125</v>
      </c>
      <c r="C110" s="181" t="s">
        <v>652</v>
      </c>
      <c r="D110" s="7" t="s">
        <v>605</v>
      </c>
      <c r="E110" s="24" t="s">
        <v>17</v>
      </c>
      <c r="F110" s="4">
        <v>36</v>
      </c>
      <c r="G110" s="4">
        <v>-7.8850668637771903E-2</v>
      </c>
      <c r="H110" s="4">
        <v>6.4383810864893101E-2</v>
      </c>
      <c r="I110" s="4">
        <f t="shared" si="24"/>
        <v>-0.20504293793296238</v>
      </c>
      <c r="J110" s="4">
        <f t="shared" si="25"/>
        <v>4.7341600657418575E-2</v>
      </c>
      <c r="K110" s="4">
        <f t="shared" si="26"/>
        <v>0.92417792288924872</v>
      </c>
      <c r="L110" s="4">
        <f t="shared" si="27"/>
        <v>0.81461233789051257</v>
      </c>
      <c r="M110" s="4">
        <f t="shared" si="28"/>
        <v>1.0484801094071836</v>
      </c>
      <c r="N110" s="27">
        <v>0.22886848762922099</v>
      </c>
      <c r="O110" s="13" t="s">
        <v>14</v>
      </c>
      <c r="P110" s="13" t="s">
        <v>14</v>
      </c>
      <c r="Q110" s="13" t="s">
        <v>14</v>
      </c>
      <c r="R110" s="16" t="s">
        <v>14</v>
      </c>
      <c r="S110" s="30" t="s">
        <v>14</v>
      </c>
      <c r="T110" s="22" t="s">
        <v>14</v>
      </c>
      <c r="U110" s="16" t="s">
        <v>14</v>
      </c>
      <c r="V110" s="30" t="s">
        <v>14</v>
      </c>
      <c r="W110" s="30" t="s">
        <v>14</v>
      </c>
      <c r="X110" s="22" t="s">
        <v>14</v>
      </c>
    </row>
    <row r="111" spans="1:24" ht="14" customHeight="1">
      <c r="A111" s="154" t="s">
        <v>930</v>
      </c>
      <c r="B111" s="6" t="s">
        <v>21</v>
      </c>
      <c r="C111" s="108" t="s">
        <v>668</v>
      </c>
      <c r="D111" s="51" t="s">
        <v>604</v>
      </c>
      <c r="E111" s="157" t="s">
        <v>933</v>
      </c>
      <c r="F111" s="45">
        <v>4</v>
      </c>
      <c r="G111" s="45">
        <v>0.14369899999999999</v>
      </c>
      <c r="H111" s="45">
        <v>0.17920800000000001</v>
      </c>
      <c r="I111" s="45">
        <f t="shared" si="24"/>
        <v>-0.20754868000000001</v>
      </c>
      <c r="J111" s="45">
        <f t="shared" si="25"/>
        <v>0.49494667999999997</v>
      </c>
      <c r="K111" s="45">
        <f t="shared" si="26"/>
        <v>1.1545365407198265</v>
      </c>
      <c r="L111" s="45">
        <f t="shared" si="27"/>
        <v>0.81257368472331459</v>
      </c>
      <c r="M111" s="45">
        <f t="shared" si="28"/>
        <v>1.6404107700228827</v>
      </c>
      <c r="N111" s="158">
        <v>0.42263699999999998</v>
      </c>
      <c r="O111" s="184"/>
      <c r="P111" s="185" t="s">
        <v>598</v>
      </c>
      <c r="Q111" s="187">
        <v>9.1240799999999997E-2</v>
      </c>
      <c r="R111" s="69" t="s">
        <v>14</v>
      </c>
      <c r="S111" s="68" t="s">
        <v>14</v>
      </c>
      <c r="T111" s="109" t="s">
        <v>14</v>
      </c>
      <c r="U111" s="69" t="s">
        <v>14</v>
      </c>
      <c r="V111" s="68" t="s">
        <v>14</v>
      </c>
      <c r="W111" s="68" t="s">
        <v>14</v>
      </c>
      <c r="X111" s="109" t="s">
        <v>14</v>
      </c>
    </row>
    <row r="112" spans="1:24" ht="14" customHeight="1">
      <c r="A112" s="157" t="s">
        <v>930</v>
      </c>
      <c r="B112" s="5" t="s">
        <v>21</v>
      </c>
      <c r="C112" s="9" t="s">
        <v>668</v>
      </c>
      <c r="D112" s="42" t="s">
        <v>604</v>
      </c>
      <c r="E112" s="40" t="s">
        <v>12</v>
      </c>
      <c r="F112" s="5">
        <v>36</v>
      </c>
      <c r="G112" s="5">
        <v>-5.2392470846578901E-2</v>
      </c>
      <c r="H112" s="5">
        <v>5.6051520033783199E-2</v>
      </c>
      <c r="I112" s="5">
        <f t="shared" si="24"/>
        <v>-0.16225345011279396</v>
      </c>
      <c r="J112" s="5">
        <f t="shared" si="25"/>
        <v>5.7468508419636161E-2</v>
      </c>
      <c r="K112" s="5">
        <f t="shared" si="26"/>
        <v>0.94895635604343398</v>
      </c>
      <c r="L112" s="5">
        <f t="shared" si="27"/>
        <v>0.85022568743358884</v>
      </c>
      <c r="M112" s="5">
        <f t="shared" si="28"/>
        <v>1.0591519157618632</v>
      </c>
      <c r="N112" s="42">
        <v>0.34993267186395899</v>
      </c>
      <c r="O112" s="37">
        <v>49.9350861575303</v>
      </c>
      <c r="P112" s="38">
        <v>35</v>
      </c>
      <c r="Q112" s="38">
        <v>4.8713873523455999E-2</v>
      </c>
      <c r="R112" s="37">
        <v>1.8640611810570799E-3</v>
      </c>
      <c r="S112" s="38">
        <v>7.9817677906683909E-3</v>
      </c>
      <c r="T112" s="39">
        <v>0.81674262635055195</v>
      </c>
      <c r="U112" s="37">
        <v>6.5984843786964301E-3</v>
      </c>
      <c r="V112" s="38">
        <v>2.60655675529169E-4</v>
      </c>
      <c r="W112" s="38" t="b">
        <v>1</v>
      </c>
      <c r="X112" s="47">
        <v>3.3251646655220798E-83</v>
      </c>
    </row>
    <row r="113" spans="1:24" ht="14" customHeight="1">
      <c r="A113" s="157" t="s">
        <v>930</v>
      </c>
      <c r="B113" s="5" t="s">
        <v>21</v>
      </c>
      <c r="C113" s="9" t="s">
        <v>668</v>
      </c>
      <c r="D113" s="42" t="s">
        <v>604</v>
      </c>
      <c r="E113" s="40" t="s">
        <v>13</v>
      </c>
      <c r="F113" s="5">
        <v>36</v>
      </c>
      <c r="G113" s="5">
        <v>-6.8438712700997203E-2</v>
      </c>
      <c r="H113" s="5">
        <v>8.9162184568327904E-2</v>
      </c>
      <c r="I113" s="5">
        <f t="shared" si="24"/>
        <v>-0.24319659445491987</v>
      </c>
      <c r="J113" s="5">
        <f t="shared" si="25"/>
        <v>0.10631916905292547</v>
      </c>
      <c r="K113" s="5">
        <f t="shared" si="26"/>
        <v>0.93385069153628109</v>
      </c>
      <c r="L113" s="5">
        <f t="shared" si="27"/>
        <v>0.78411734549560796</v>
      </c>
      <c r="M113" s="5">
        <f t="shared" si="28"/>
        <v>1.1121767922779298</v>
      </c>
      <c r="N113" s="42">
        <v>0.44803745177579901</v>
      </c>
      <c r="O113" s="37">
        <v>49.855111402051101</v>
      </c>
      <c r="P113" s="38">
        <v>34</v>
      </c>
      <c r="Q113" s="38">
        <v>3.8881948464031299E-2</v>
      </c>
      <c r="R113" s="37" t="s">
        <v>14</v>
      </c>
      <c r="S113" s="38" t="s">
        <v>14</v>
      </c>
      <c r="T113" s="39" t="s">
        <v>14</v>
      </c>
      <c r="U113" s="37" t="s">
        <v>14</v>
      </c>
      <c r="V113" s="38" t="s">
        <v>14</v>
      </c>
      <c r="W113" s="38" t="s">
        <v>14</v>
      </c>
      <c r="X113" s="39" t="s">
        <v>14</v>
      </c>
    </row>
    <row r="114" spans="1:24" ht="14" customHeight="1">
      <c r="A114" s="157" t="s">
        <v>930</v>
      </c>
      <c r="B114" s="5" t="s">
        <v>21</v>
      </c>
      <c r="C114" s="9" t="s">
        <v>668</v>
      </c>
      <c r="D114" s="42" t="s">
        <v>604</v>
      </c>
      <c r="E114" s="40" t="s">
        <v>15</v>
      </c>
      <c r="F114" s="5">
        <v>36</v>
      </c>
      <c r="G114" s="5">
        <v>1.04930856642611E-2</v>
      </c>
      <c r="H114" s="5">
        <v>0.162432144918574</v>
      </c>
      <c r="I114" s="5">
        <f t="shared" si="24"/>
        <v>-0.30787391837614392</v>
      </c>
      <c r="J114" s="5">
        <f t="shared" si="25"/>
        <v>0.32886008970466613</v>
      </c>
      <c r="K114" s="5">
        <f t="shared" si="26"/>
        <v>1.0105483311504282</v>
      </c>
      <c r="L114" s="5">
        <f t="shared" si="27"/>
        <v>0.73500798316732407</v>
      </c>
      <c r="M114" s="5">
        <f t="shared" si="28"/>
        <v>1.389383452939229</v>
      </c>
      <c r="N114" s="42">
        <v>0.94886019980027603</v>
      </c>
      <c r="O114" s="37" t="s">
        <v>14</v>
      </c>
      <c r="P114" s="38" t="s">
        <v>14</v>
      </c>
      <c r="Q114" s="38" t="s">
        <v>14</v>
      </c>
      <c r="R114" s="37" t="s">
        <v>14</v>
      </c>
      <c r="S114" s="38" t="s">
        <v>14</v>
      </c>
      <c r="T114" s="39" t="s">
        <v>14</v>
      </c>
      <c r="U114" s="37" t="s">
        <v>14</v>
      </c>
      <c r="V114" s="38" t="s">
        <v>14</v>
      </c>
      <c r="W114" s="38" t="s">
        <v>14</v>
      </c>
      <c r="X114" s="39" t="s">
        <v>14</v>
      </c>
    </row>
    <row r="115" spans="1:24" ht="14" customHeight="1">
      <c r="A115" s="157" t="s">
        <v>930</v>
      </c>
      <c r="B115" s="5" t="s">
        <v>21</v>
      </c>
      <c r="C115" s="9" t="s">
        <v>668</v>
      </c>
      <c r="D115" s="42" t="s">
        <v>604</v>
      </c>
      <c r="E115" s="40" t="s">
        <v>16</v>
      </c>
      <c r="F115" s="5">
        <v>36</v>
      </c>
      <c r="G115" s="5">
        <v>-0.124137878593366</v>
      </c>
      <c r="H115" s="5">
        <v>7.8992928268749096E-2</v>
      </c>
      <c r="I115" s="5">
        <f t="shared" si="24"/>
        <v>-0.27896401800011422</v>
      </c>
      <c r="J115" s="5">
        <f t="shared" si="25"/>
        <v>3.0688260813382218E-2</v>
      </c>
      <c r="K115" s="5">
        <f t="shared" si="26"/>
        <v>0.8832580501092453</v>
      </c>
      <c r="L115" s="5">
        <f t="shared" si="27"/>
        <v>0.75656712552351202</v>
      </c>
      <c r="M115" s="5">
        <f t="shared" si="28"/>
        <v>1.0311639995498869</v>
      </c>
      <c r="N115" s="42">
        <v>0.116065109352068</v>
      </c>
      <c r="O115" s="37" t="s">
        <v>14</v>
      </c>
      <c r="P115" s="38" t="s">
        <v>14</v>
      </c>
      <c r="Q115" s="38" t="s">
        <v>14</v>
      </c>
      <c r="R115" s="37" t="s">
        <v>14</v>
      </c>
      <c r="S115" s="38" t="s">
        <v>14</v>
      </c>
      <c r="T115" s="39" t="s">
        <v>14</v>
      </c>
      <c r="U115" s="37" t="s">
        <v>14</v>
      </c>
      <c r="V115" s="38" t="s">
        <v>14</v>
      </c>
      <c r="W115" s="38" t="s">
        <v>14</v>
      </c>
      <c r="X115" s="39" t="s">
        <v>14</v>
      </c>
    </row>
    <row r="116" spans="1:24" ht="14" customHeight="1" thickBot="1">
      <c r="A116" s="159" t="s">
        <v>930</v>
      </c>
      <c r="B116" s="7" t="s">
        <v>21</v>
      </c>
      <c r="C116" s="94" t="s">
        <v>668</v>
      </c>
      <c r="D116" s="53" t="s">
        <v>604</v>
      </c>
      <c r="E116" s="40" t="s">
        <v>17</v>
      </c>
      <c r="F116" s="5">
        <v>36</v>
      </c>
      <c r="G116" s="5">
        <v>-8.1646515713174495E-2</v>
      </c>
      <c r="H116" s="5">
        <v>6.5985876827713605E-2</v>
      </c>
      <c r="I116" s="5">
        <f t="shared" si="24"/>
        <v>-0.21097883429549316</v>
      </c>
      <c r="J116" s="5">
        <f t="shared" si="25"/>
        <v>4.7685802869144173E-2</v>
      </c>
      <c r="K116" s="5">
        <f t="shared" si="26"/>
        <v>0.92159767142141447</v>
      </c>
      <c r="L116" s="5">
        <f t="shared" si="27"/>
        <v>0.80979120650127867</v>
      </c>
      <c r="M116" s="5">
        <f t="shared" si="28"/>
        <v>1.0488410606963441</v>
      </c>
      <c r="N116" s="42">
        <v>0.22420073613917901</v>
      </c>
      <c r="O116" s="100" t="s">
        <v>14</v>
      </c>
      <c r="P116" s="98" t="s">
        <v>14</v>
      </c>
      <c r="Q116" s="98" t="s">
        <v>14</v>
      </c>
      <c r="R116" s="100" t="s">
        <v>14</v>
      </c>
      <c r="S116" s="98" t="s">
        <v>14</v>
      </c>
      <c r="T116" s="99" t="s">
        <v>14</v>
      </c>
      <c r="U116" s="100" t="s">
        <v>14</v>
      </c>
      <c r="V116" s="98" t="s">
        <v>14</v>
      </c>
      <c r="W116" s="98" t="s">
        <v>14</v>
      </c>
      <c r="X116" s="99" t="s">
        <v>14</v>
      </c>
    </row>
    <row r="117" spans="1:24" ht="14" customHeight="1">
      <c r="A117" s="176" t="s">
        <v>1023</v>
      </c>
      <c r="B117" s="2"/>
      <c r="C117" s="180"/>
      <c r="D117" s="2"/>
      <c r="E117" s="50" t="s">
        <v>933</v>
      </c>
      <c r="F117" s="3"/>
      <c r="G117" s="3"/>
      <c r="H117" s="3"/>
      <c r="I117" s="3"/>
      <c r="J117" s="3"/>
      <c r="K117" s="3"/>
      <c r="L117" s="3"/>
      <c r="M117" s="3"/>
      <c r="N117" s="101"/>
      <c r="O117" s="13"/>
      <c r="P117" s="13"/>
      <c r="Q117" s="13"/>
      <c r="R117" s="16"/>
      <c r="S117" s="30"/>
      <c r="T117" s="22"/>
      <c r="U117" s="16"/>
      <c r="V117" s="30"/>
      <c r="W117" s="30"/>
      <c r="X117" s="22"/>
    </row>
    <row r="118" spans="1:24" ht="14" customHeight="1">
      <c r="A118" s="2" t="s">
        <v>18</v>
      </c>
      <c r="B118" s="2" t="s">
        <v>1125</v>
      </c>
      <c r="C118" s="180" t="s">
        <v>668</v>
      </c>
      <c r="D118" s="42" t="s">
        <v>604</v>
      </c>
      <c r="E118" s="11" t="s">
        <v>12</v>
      </c>
      <c r="F118" s="1">
        <v>35</v>
      </c>
      <c r="G118" s="1">
        <v>-3.7191956766003099E-2</v>
      </c>
      <c r="H118" s="1">
        <v>5.1694052987115602E-2</v>
      </c>
      <c r="I118" s="1">
        <f t="shared" ref="I118:I128" si="29">G118-1.96*H118</f>
        <v>-0.13851230062074968</v>
      </c>
      <c r="J118" s="1">
        <f t="shared" ref="J118:J128" si="30">G118+1.96*H118</f>
        <v>6.4128387088743466E-2</v>
      </c>
      <c r="K118" s="1">
        <f t="shared" ref="K118:K128" si="31">EXP(G118)</f>
        <v>0.96349116894798148</v>
      </c>
      <c r="L118" s="1">
        <f t="shared" ref="L118:L128" si="32">EXP(I118)</f>
        <v>0.8706525416365295</v>
      </c>
      <c r="M118" s="1">
        <f t="shared" ref="M118:M128" si="33">EXP(J118)</f>
        <v>1.0662292800476207</v>
      </c>
      <c r="N118" s="21">
        <v>0.47185571171914997</v>
      </c>
      <c r="O118" s="13">
        <v>40.791330972516398</v>
      </c>
      <c r="P118" s="13">
        <v>34</v>
      </c>
      <c r="Q118" s="13">
        <v>0.196539045043887</v>
      </c>
      <c r="R118" s="16">
        <v>5.60733085983632E-3</v>
      </c>
      <c r="S118" s="30">
        <v>7.3842308147529E-3</v>
      </c>
      <c r="T118" s="22">
        <v>0.45302446247035899</v>
      </c>
      <c r="U118" s="16">
        <v>5.9809111286914804E-3</v>
      </c>
      <c r="V118" s="30">
        <v>1.8985538241247699E-4</v>
      </c>
      <c r="W118" s="30" t="b">
        <v>1</v>
      </c>
      <c r="X118" s="167">
        <v>2.1716142995952901E-82</v>
      </c>
    </row>
    <row r="119" spans="1:24" ht="14" customHeight="1">
      <c r="A119" s="2" t="s">
        <v>18</v>
      </c>
      <c r="B119" s="2" t="s">
        <v>1125</v>
      </c>
      <c r="C119" s="180" t="s">
        <v>668</v>
      </c>
      <c r="D119" s="42" t="s">
        <v>604</v>
      </c>
      <c r="E119" s="11" t="s">
        <v>13</v>
      </c>
      <c r="F119" s="1">
        <v>35</v>
      </c>
      <c r="G119" s="1">
        <v>-8.4696430801405306E-2</v>
      </c>
      <c r="H119" s="1">
        <v>8.1360224962379199E-2</v>
      </c>
      <c r="I119" s="1">
        <f t="shared" si="29"/>
        <v>-0.24416247172766853</v>
      </c>
      <c r="J119" s="1">
        <f t="shared" si="30"/>
        <v>7.476961012485793E-2</v>
      </c>
      <c r="K119" s="1">
        <f t="shared" si="31"/>
        <v>0.91879115876622452</v>
      </c>
      <c r="L119" s="1">
        <f t="shared" si="32"/>
        <v>0.7833603500136429</v>
      </c>
      <c r="M119" s="1">
        <f t="shared" si="33"/>
        <v>1.0776358458942679</v>
      </c>
      <c r="N119" s="21">
        <v>0.30544017710737797</v>
      </c>
      <c r="O119" s="13">
        <v>40.090791630576497</v>
      </c>
      <c r="P119" s="13">
        <v>33</v>
      </c>
      <c r="Q119" s="13">
        <v>0.18460988578415199</v>
      </c>
      <c r="R119" s="16" t="s">
        <v>14</v>
      </c>
      <c r="S119" s="30" t="s">
        <v>14</v>
      </c>
      <c r="T119" s="22" t="s">
        <v>14</v>
      </c>
      <c r="U119" s="16" t="s">
        <v>14</v>
      </c>
      <c r="V119" s="30" t="s">
        <v>14</v>
      </c>
      <c r="W119" s="30" t="s">
        <v>14</v>
      </c>
      <c r="X119" s="22" t="s">
        <v>14</v>
      </c>
    </row>
    <row r="120" spans="1:24" ht="14" customHeight="1">
      <c r="A120" s="2" t="s">
        <v>18</v>
      </c>
      <c r="B120" s="2" t="s">
        <v>1125</v>
      </c>
      <c r="C120" s="180" t="s">
        <v>668</v>
      </c>
      <c r="D120" s="42" t="s">
        <v>604</v>
      </c>
      <c r="E120" s="11" t="s">
        <v>15</v>
      </c>
      <c r="F120" s="1">
        <v>35</v>
      </c>
      <c r="G120" s="1">
        <v>9.2631371652189803E-3</v>
      </c>
      <c r="H120" s="1">
        <v>0.175795268178148</v>
      </c>
      <c r="I120" s="1">
        <f t="shared" si="29"/>
        <v>-0.33529558846395108</v>
      </c>
      <c r="J120" s="1">
        <f t="shared" si="30"/>
        <v>0.35382186279438904</v>
      </c>
      <c r="K120" s="1">
        <f t="shared" si="31"/>
        <v>1.009306172799312</v>
      </c>
      <c r="L120" s="1">
        <f t="shared" si="32"/>
        <v>0.71512667191378321</v>
      </c>
      <c r="M120" s="1">
        <f t="shared" si="33"/>
        <v>1.4245014071767281</v>
      </c>
      <c r="N120" s="21">
        <v>0.95828509534064599</v>
      </c>
      <c r="O120" s="13" t="s">
        <v>14</v>
      </c>
      <c r="P120" s="13" t="s">
        <v>14</v>
      </c>
      <c r="Q120" s="13" t="s">
        <v>14</v>
      </c>
      <c r="R120" s="16" t="s">
        <v>14</v>
      </c>
      <c r="S120" s="30" t="s">
        <v>14</v>
      </c>
      <c r="T120" s="22" t="s">
        <v>14</v>
      </c>
      <c r="U120" s="16" t="s">
        <v>14</v>
      </c>
      <c r="V120" s="30" t="s">
        <v>14</v>
      </c>
      <c r="W120" s="30" t="s">
        <v>14</v>
      </c>
      <c r="X120" s="22" t="s">
        <v>14</v>
      </c>
    </row>
    <row r="121" spans="1:24" ht="14" customHeight="1">
      <c r="A121" s="2" t="s">
        <v>18</v>
      </c>
      <c r="B121" s="2" t="s">
        <v>1125</v>
      </c>
      <c r="C121" s="180" t="s">
        <v>668</v>
      </c>
      <c r="D121" s="42" t="s">
        <v>604</v>
      </c>
      <c r="E121" s="11" t="s">
        <v>16</v>
      </c>
      <c r="F121" s="1">
        <v>35</v>
      </c>
      <c r="G121" s="1">
        <v>-0.123645281612882</v>
      </c>
      <c r="H121" s="1">
        <v>7.9089581134776599E-2</v>
      </c>
      <c r="I121" s="1">
        <f t="shared" si="29"/>
        <v>-0.27866086063704415</v>
      </c>
      <c r="J121" s="1">
        <f t="shared" si="30"/>
        <v>3.1370297411280126E-2</v>
      </c>
      <c r="K121" s="1">
        <f t="shared" si="31"/>
        <v>0.88369324753738665</v>
      </c>
      <c r="L121" s="1">
        <f t="shared" si="32"/>
        <v>0.75679651918770363</v>
      </c>
      <c r="M121" s="1">
        <f t="shared" si="33"/>
        <v>1.0318675310258498</v>
      </c>
      <c r="N121" s="21">
        <v>0.117968555129719</v>
      </c>
      <c r="O121" s="13" t="s">
        <v>14</v>
      </c>
      <c r="P121" s="13" t="s">
        <v>14</v>
      </c>
      <c r="Q121" s="13" t="s">
        <v>14</v>
      </c>
      <c r="R121" s="16" t="s">
        <v>14</v>
      </c>
      <c r="S121" s="30" t="s">
        <v>14</v>
      </c>
      <c r="T121" s="22" t="s">
        <v>14</v>
      </c>
      <c r="U121" s="16" t="s">
        <v>14</v>
      </c>
      <c r="V121" s="30" t="s">
        <v>14</v>
      </c>
      <c r="W121" s="30" t="s">
        <v>14</v>
      </c>
      <c r="X121" s="22" t="s">
        <v>14</v>
      </c>
    </row>
    <row r="122" spans="1:24" ht="14" customHeight="1" thickBot="1">
      <c r="A122" s="2" t="s">
        <v>18</v>
      </c>
      <c r="B122" s="2" t="s">
        <v>1125</v>
      </c>
      <c r="C122" s="180" t="s">
        <v>668</v>
      </c>
      <c r="D122" s="53" t="s">
        <v>604</v>
      </c>
      <c r="E122" s="24" t="s">
        <v>17</v>
      </c>
      <c r="F122" s="4">
        <v>35</v>
      </c>
      <c r="G122" s="4">
        <v>-8.1870782561807895E-2</v>
      </c>
      <c r="H122" s="4">
        <v>6.7990990848993099E-2</v>
      </c>
      <c r="I122" s="4">
        <f t="shared" si="29"/>
        <v>-0.21513312462583439</v>
      </c>
      <c r="J122" s="4">
        <f t="shared" si="30"/>
        <v>5.1391559502218589E-2</v>
      </c>
      <c r="K122" s="4">
        <f t="shared" si="31"/>
        <v>0.92139101079036723</v>
      </c>
      <c r="L122" s="4">
        <f t="shared" si="32"/>
        <v>0.80643407679639689</v>
      </c>
      <c r="M122" s="4">
        <f t="shared" si="33"/>
        <v>1.052735020992466</v>
      </c>
      <c r="N122" s="27">
        <v>0.236850993343688</v>
      </c>
      <c r="O122" s="13" t="s">
        <v>14</v>
      </c>
      <c r="P122" s="13" t="s">
        <v>14</v>
      </c>
      <c r="Q122" s="13" t="s">
        <v>14</v>
      </c>
      <c r="R122" s="16" t="s">
        <v>14</v>
      </c>
      <c r="S122" s="30" t="s">
        <v>14</v>
      </c>
      <c r="T122" s="22" t="s">
        <v>14</v>
      </c>
      <c r="U122" s="16" t="s">
        <v>14</v>
      </c>
      <c r="V122" s="30" t="s">
        <v>14</v>
      </c>
      <c r="W122" s="30" t="s">
        <v>14</v>
      </c>
      <c r="X122" s="22" t="s">
        <v>14</v>
      </c>
    </row>
    <row r="123" spans="1:24" ht="14" customHeight="1">
      <c r="A123" s="154" t="s">
        <v>930</v>
      </c>
      <c r="B123" s="6" t="s">
        <v>21</v>
      </c>
      <c r="C123" s="108" t="s">
        <v>648</v>
      </c>
      <c r="D123" s="51" t="s">
        <v>602</v>
      </c>
      <c r="E123" s="157" t="s">
        <v>933</v>
      </c>
      <c r="F123" s="45">
        <v>4</v>
      </c>
      <c r="G123" s="45">
        <v>-6.4876500000000004E-2</v>
      </c>
      <c r="H123" s="45">
        <v>0.100462</v>
      </c>
      <c r="I123" s="45">
        <f t="shared" si="29"/>
        <v>-0.26178202</v>
      </c>
      <c r="J123" s="45">
        <f t="shared" si="30"/>
        <v>0.13202902</v>
      </c>
      <c r="K123" s="45">
        <f t="shared" si="31"/>
        <v>0.93718319835561836</v>
      </c>
      <c r="L123" s="45">
        <f t="shared" si="32"/>
        <v>0.769678780003618</v>
      </c>
      <c r="M123" s="45">
        <f t="shared" si="33"/>
        <v>1.141141434711163</v>
      </c>
      <c r="N123" s="158">
        <v>0.51842299999999997</v>
      </c>
      <c r="O123" s="184"/>
      <c r="P123" s="185" t="s">
        <v>598</v>
      </c>
      <c r="Q123" s="187">
        <v>0.25368800000000002</v>
      </c>
      <c r="R123" s="69" t="s">
        <v>14</v>
      </c>
      <c r="S123" s="68" t="s">
        <v>14</v>
      </c>
      <c r="T123" s="109" t="s">
        <v>14</v>
      </c>
      <c r="U123" s="69" t="s">
        <v>14</v>
      </c>
      <c r="V123" s="68" t="s">
        <v>14</v>
      </c>
      <c r="W123" s="68" t="s">
        <v>14</v>
      </c>
      <c r="X123" s="109" t="s">
        <v>14</v>
      </c>
    </row>
    <row r="124" spans="1:24" ht="14" customHeight="1">
      <c r="A124" s="157" t="s">
        <v>930</v>
      </c>
      <c r="B124" s="5" t="s">
        <v>21</v>
      </c>
      <c r="C124" s="9" t="s">
        <v>648</v>
      </c>
      <c r="D124" s="42" t="s">
        <v>602</v>
      </c>
      <c r="E124" s="40" t="s">
        <v>12</v>
      </c>
      <c r="F124" s="5">
        <v>36</v>
      </c>
      <c r="G124" s="5">
        <v>-2.3643539448551599E-3</v>
      </c>
      <c r="H124" s="5">
        <v>4.4585468332277403E-2</v>
      </c>
      <c r="I124" s="5">
        <f t="shared" si="29"/>
        <v>-8.9751871876118869E-2</v>
      </c>
      <c r="J124" s="5">
        <f t="shared" si="30"/>
        <v>8.5023163986408537E-2</v>
      </c>
      <c r="K124" s="5">
        <f t="shared" si="31"/>
        <v>0.997638438938378</v>
      </c>
      <c r="L124" s="5">
        <f t="shared" si="32"/>
        <v>0.91415798543817228</v>
      </c>
      <c r="M124" s="5">
        <f t="shared" si="33"/>
        <v>1.0887422860178233</v>
      </c>
      <c r="N124" s="42">
        <v>0.95770824498608798</v>
      </c>
      <c r="O124" s="37">
        <v>101.430399077945</v>
      </c>
      <c r="P124" s="38">
        <v>35</v>
      </c>
      <c r="Q124" s="46">
        <v>2.1983292808654599E-8</v>
      </c>
      <c r="R124" s="37">
        <v>-5.1744502986245302E-3</v>
      </c>
      <c r="S124" s="38">
        <v>6.2952834497872296E-3</v>
      </c>
      <c r="T124" s="39">
        <v>0.41682862166826901</v>
      </c>
      <c r="U124" s="37">
        <v>6.5984843786964301E-3</v>
      </c>
      <c r="V124" s="38">
        <v>5.17748682498166E-4</v>
      </c>
      <c r="W124" s="38" t="b">
        <v>1</v>
      </c>
      <c r="X124" s="47">
        <v>1.4667376366562301E-67</v>
      </c>
    </row>
    <row r="125" spans="1:24" ht="14" customHeight="1">
      <c r="A125" s="157" t="s">
        <v>930</v>
      </c>
      <c r="B125" s="5" t="s">
        <v>21</v>
      </c>
      <c r="C125" s="9" t="s">
        <v>648</v>
      </c>
      <c r="D125" s="42" t="s">
        <v>602</v>
      </c>
      <c r="E125" s="40" t="s">
        <v>13</v>
      </c>
      <c r="F125" s="5">
        <v>36</v>
      </c>
      <c r="G125" s="5">
        <v>4.2105303469027099E-2</v>
      </c>
      <c r="H125" s="5">
        <v>7.0238930400733895E-2</v>
      </c>
      <c r="I125" s="5">
        <f t="shared" si="29"/>
        <v>-9.5563000116411334E-2</v>
      </c>
      <c r="J125" s="5">
        <f t="shared" si="30"/>
        <v>0.17977360705446555</v>
      </c>
      <c r="K125" s="5">
        <f t="shared" si="31"/>
        <v>1.0430043049396427</v>
      </c>
      <c r="L125" s="5">
        <f t="shared" si="32"/>
        <v>0.90886110149479593</v>
      </c>
      <c r="M125" s="5">
        <f t="shared" si="33"/>
        <v>1.196946352235162</v>
      </c>
      <c r="N125" s="42">
        <v>0.55284142714710804</v>
      </c>
      <c r="O125" s="37">
        <v>99.454149225100494</v>
      </c>
      <c r="P125" s="38">
        <v>34</v>
      </c>
      <c r="Q125" s="46">
        <v>2.4642176838823401E-8</v>
      </c>
      <c r="R125" s="37" t="s">
        <v>14</v>
      </c>
      <c r="S125" s="38" t="s">
        <v>14</v>
      </c>
      <c r="T125" s="39" t="s">
        <v>14</v>
      </c>
      <c r="U125" s="37" t="s">
        <v>14</v>
      </c>
      <c r="V125" s="38" t="s">
        <v>14</v>
      </c>
      <c r="W125" s="38" t="s">
        <v>14</v>
      </c>
      <c r="X125" s="39" t="s">
        <v>14</v>
      </c>
    </row>
    <row r="126" spans="1:24" ht="14" customHeight="1">
      <c r="A126" s="157" t="s">
        <v>930</v>
      </c>
      <c r="B126" s="5" t="s">
        <v>21</v>
      </c>
      <c r="C126" s="9" t="s">
        <v>648</v>
      </c>
      <c r="D126" s="42" t="s">
        <v>602</v>
      </c>
      <c r="E126" s="40" t="s">
        <v>15</v>
      </c>
      <c r="F126" s="5">
        <v>36</v>
      </c>
      <c r="G126" s="5">
        <v>-8.5719625216916603E-2</v>
      </c>
      <c r="H126" s="5">
        <v>0.10293745457260201</v>
      </c>
      <c r="I126" s="5">
        <f t="shared" si="29"/>
        <v>-0.28747703617921655</v>
      </c>
      <c r="J126" s="5">
        <f t="shared" si="30"/>
        <v>0.11603778574538333</v>
      </c>
      <c r="K126" s="5">
        <f t="shared" si="31"/>
        <v>0.91785153757310878</v>
      </c>
      <c r="L126" s="5">
        <f t="shared" si="32"/>
        <v>0.75015379297045315</v>
      </c>
      <c r="M126" s="5">
        <f t="shared" si="33"/>
        <v>1.1230383061710416</v>
      </c>
      <c r="N126" s="42">
        <v>0.41064067977874502</v>
      </c>
      <c r="O126" s="37" t="s">
        <v>14</v>
      </c>
      <c r="P126" s="38" t="s">
        <v>14</v>
      </c>
      <c r="Q126" s="38" t="s">
        <v>14</v>
      </c>
      <c r="R126" s="37" t="s">
        <v>14</v>
      </c>
      <c r="S126" s="38" t="s">
        <v>14</v>
      </c>
      <c r="T126" s="39" t="s">
        <v>14</v>
      </c>
      <c r="U126" s="37" t="s">
        <v>14</v>
      </c>
      <c r="V126" s="38" t="s">
        <v>14</v>
      </c>
      <c r="W126" s="38" t="s">
        <v>14</v>
      </c>
      <c r="X126" s="39" t="s">
        <v>14</v>
      </c>
    </row>
    <row r="127" spans="1:24" ht="14" customHeight="1">
      <c r="A127" s="157" t="s">
        <v>930</v>
      </c>
      <c r="B127" s="5" t="s">
        <v>21</v>
      </c>
      <c r="C127" s="9" t="s">
        <v>648</v>
      </c>
      <c r="D127" s="42" t="s">
        <v>602</v>
      </c>
      <c r="E127" s="40" t="s">
        <v>16</v>
      </c>
      <c r="F127" s="5">
        <v>36</v>
      </c>
      <c r="G127" s="5">
        <v>-9.1197556106276407E-3</v>
      </c>
      <c r="H127" s="5">
        <v>4.3112739178062798E-2</v>
      </c>
      <c r="I127" s="5">
        <f t="shared" si="29"/>
        <v>-9.362072439963072E-2</v>
      </c>
      <c r="J127" s="5">
        <f t="shared" si="30"/>
        <v>7.5381213178375442E-2</v>
      </c>
      <c r="K127" s="5">
        <f t="shared" si="31"/>
        <v>0.99092170323333972</v>
      </c>
      <c r="L127" s="5">
        <f t="shared" si="32"/>
        <v>0.91062807576227878</v>
      </c>
      <c r="M127" s="5">
        <f t="shared" si="33"/>
        <v>1.0782951328586059</v>
      </c>
      <c r="N127" s="42">
        <v>0.83247159162033602</v>
      </c>
      <c r="O127" s="37" t="s">
        <v>14</v>
      </c>
      <c r="P127" s="38" t="s">
        <v>14</v>
      </c>
      <c r="Q127" s="38" t="s">
        <v>14</v>
      </c>
      <c r="R127" s="37" t="s">
        <v>14</v>
      </c>
      <c r="S127" s="38" t="s">
        <v>14</v>
      </c>
      <c r="T127" s="39" t="s">
        <v>14</v>
      </c>
      <c r="U127" s="37" t="s">
        <v>14</v>
      </c>
      <c r="V127" s="38" t="s">
        <v>14</v>
      </c>
      <c r="W127" s="38" t="s">
        <v>14</v>
      </c>
      <c r="X127" s="39" t="s">
        <v>14</v>
      </c>
    </row>
    <row r="128" spans="1:24" ht="14" customHeight="1" thickBot="1">
      <c r="A128" s="159" t="s">
        <v>930</v>
      </c>
      <c r="B128" s="7" t="s">
        <v>21</v>
      </c>
      <c r="C128" s="94" t="s">
        <v>648</v>
      </c>
      <c r="D128" s="53" t="s">
        <v>602</v>
      </c>
      <c r="E128" s="40" t="s">
        <v>17</v>
      </c>
      <c r="F128" s="5">
        <v>36</v>
      </c>
      <c r="G128" s="5">
        <v>-3.1811153948755298E-3</v>
      </c>
      <c r="H128" s="5">
        <v>3.87319153814802E-2</v>
      </c>
      <c r="I128" s="5">
        <f t="shared" si="29"/>
        <v>-7.9095669542576727E-2</v>
      </c>
      <c r="J128" s="5">
        <f t="shared" si="30"/>
        <v>7.273343875282566E-2</v>
      </c>
      <c r="K128" s="5">
        <f t="shared" si="31"/>
        <v>0.9968239389917527</v>
      </c>
      <c r="L128" s="5">
        <f t="shared" si="32"/>
        <v>0.9239515261967699</v>
      </c>
      <c r="M128" s="5">
        <f t="shared" si="33"/>
        <v>1.0754438270557265</v>
      </c>
      <c r="N128" s="42">
        <v>0.935009949199612</v>
      </c>
      <c r="O128" s="100" t="s">
        <v>14</v>
      </c>
      <c r="P128" s="98" t="s">
        <v>14</v>
      </c>
      <c r="Q128" s="98" t="s">
        <v>14</v>
      </c>
      <c r="R128" s="100" t="s">
        <v>14</v>
      </c>
      <c r="S128" s="98" t="s">
        <v>14</v>
      </c>
      <c r="T128" s="99" t="s">
        <v>14</v>
      </c>
      <c r="U128" s="100" t="s">
        <v>14</v>
      </c>
      <c r="V128" s="98" t="s">
        <v>14</v>
      </c>
      <c r="W128" s="98" t="s">
        <v>14</v>
      </c>
      <c r="X128" s="99" t="s">
        <v>14</v>
      </c>
    </row>
    <row r="129" spans="1:24" ht="14" customHeight="1">
      <c r="A129" s="176" t="s">
        <v>1023</v>
      </c>
      <c r="B129" s="2"/>
      <c r="C129" s="180"/>
      <c r="D129" s="2"/>
      <c r="E129" s="50"/>
      <c r="F129" s="3"/>
      <c r="G129" s="3"/>
      <c r="H129" s="3"/>
      <c r="I129" s="3"/>
      <c r="J129" s="3"/>
      <c r="K129" s="3"/>
      <c r="L129" s="3"/>
      <c r="M129" s="3"/>
      <c r="N129" s="101"/>
      <c r="O129" s="13"/>
      <c r="P129" s="13"/>
      <c r="Q129" s="13"/>
      <c r="R129" s="16"/>
      <c r="S129" s="30"/>
      <c r="T129" s="22"/>
      <c r="U129" s="16"/>
      <c r="V129" s="30"/>
      <c r="W129" s="30"/>
      <c r="X129" s="22"/>
    </row>
    <row r="130" spans="1:24" ht="14" customHeight="1">
      <c r="A130" s="2" t="s">
        <v>18</v>
      </c>
      <c r="B130" s="2" t="s">
        <v>1125</v>
      </c>
      <c r="C130" s="180" t="s">
        <v>648</v>
      </c>
      <c r="D130" s="42" t="s">
        <v>602</v>
      </c>
      <c r="E130" s="11" t="s">
        <v>12</v>
      </c>
      <c r="F130" s="1">
        <v>35</v>
      </c>
      <c r="G130" s="1">
        <v>1.8840297999609699E-2</v>
      </c>
      <c r="H130" s="1">
        <v>3.00669615618302E-2</v>
      </c>
      <c r="I130" s="1">
        <f t="shared" ref="I130:I158" si="34">G130-1.96*H130</f>
        <v>-4.009094666157749E-2</v>
      </c>
      <c r="J130" s="1">
        <f t="shared" ref="J130:J158" si="35">G130+1.96*H130</f>
        <v>7.7771542660796888E-2</v>
      </c>
      <c r="K130" s="1">
        <f t="shared" ref="K130:K158" si="36">EXP(G130)</f>
        <v>1.0190188962656468</v>
      </c>
      <c r="L130" s="1">
        <f t="shared" ref="L130:L158" si="37">EXP(I130)</f>
        <v>0.96070206253371948</v>
      </c>
      <c r="M130" s="1">
        <f t="shared" ref="M130:M158" si="38">EXP(J130)</f>
        <v>1.0808756964753683</v>
      </c>
      <c r="N130" s="21">
        <v>0.53091405654106005</v>
      </c>
      <c r="O130" s="13">
        <v>44.301319407471603</v>
      </c>
      <c r="P130" s="13">
        <v>34</v>
      </c>
      <c r="Q130" s="13">
        <v>0.111114289416088</v>
      </c>
      <c r="R130" s="16">
        <v>-1.9774817482111001E-4</v>
      </c>
      <c r="S130" s="30">
        <v>4.3347237156344904E-3</v>
      </c>
      <c r="T130" s="22">
        <v>0.96388843263204904</v>
      </c>
      <c r="U130" s="16">
        <v>5.9809111286914804E-3</v>
      </c>
      <c r="V130" s="30">
        <v>2.0577998391039501E-4</v>
      </c>
      <c r="W130" s="30" t="b">
        <v>1</v>
      </c>
      <c r="X130" s="167">
        <v>5.7749357530233696E-81</v>
      </c>
    </row>
    <row r="131" spans="1:24" ht="14" customHeight="1">
      <c r="A131" s="2" t="s">
        <v>18</v>
      </c>
      <c r="B131" s="2" t="s">
        <v>1125</v>
      </c>
      <c r="C131" s="180" t="s">
        <v>648</v>
      </c>
      <c r="D131" s="42" t="s">
        <v>602</v>
      </c>
      <c r="E131" s="11" t="s">
        <v>13</v>
      </c>
      <c r="F131" s="1">
        <v>35</v>
      </c>
      <c r="G131" s="1">
        <v>2.0512766598509601E-2</v>
      </c>
      <c r="H131" s="1">
        <v>4.7701185405594503E-2</v>
      </c>
      <c r="I131" s="1">
        <f t="shared" si="34"/>
        <v>-7.2981556796455613E-2</v>
      </c>
      <c r="J131" s="1">
        <f t="shared" si="35"/>
        <v>0.11400708999347482</v>
      </c>
      <c r="K131" s="1">
        <f t="shared" si="36"/>
        <v>1.0207245993411607</v>
      </c>
      <c r="L131" s="1">
        <f t="shared" si="37"/>
        <v>0.92961797500121957</v>
      </c>
      <c r="M131" s="1">
        <f t="shared" si="38"/>
        <v>1.1207600710375745</v>
      </c>
      <c r="N131" s="21">
        <v>0.66997172057926302</v>
      </c>
      <c r="O131" s="13">
        <v>44.298525722337601</v>
      </c>
      <c r="P131" s="13">
        <v>33</v>
      </c>
      <c r="Q131" s="13">
        <v>9.0481978876636004E-2</v>
      </c>
      <c r="R131" s="16" t="s">
        <v>14</v>
      </c>
      <c r="S131" s="30" t="s">
        <v>14</v>
      </c>
      <c r="T131" s="22" t="s">
        <v>14</v>
      </c>
      <c r="U131" s="16" t="s">
        <v>14</v>
      </c>
      <c r="V131" s="30" t="s">
        <v>14</v>
      </c>
      <c r="W131" s="30" t="s">
        <v>14</v>
      </c>
      <c r="X131" s="22" t="s">
        <v>14</v>
      </c>
    </row>
    <row r="132" spans="1:24" ht="14" customHeight="1">
      <c r="A132" s="2" t="s">
        <v>18</v>
      </c>
      <c r="B132" s="2" t="s">
        <v>1125</v>
      </c>
      <c r="C132" s="180" t="s">
        <v>648</v>
      </c>
      <c r="D132" s="42" t="s">
        <v>602</v>
      </c>
      <c r="E132" s="11" t="s">
        <v>15</v>
      </c>
      <c r="F132" s="1">
        <v>35</v>
      </c>
      <c r="G132" s="1">
        <v>-0.11047004916472999</v>
      </c>
      <c r="H132" s="1">
        <v>0.104128962855144</v>
      </c>
      <c r="I132" s="1">
        <f t="shared" si="34"/>
        <v>-0.31456281636081224</v>
      </c>
      <c r="J132" s="1">
        <f t="shared" si="35"/>
        <v>9.3622718031352248E-2</v>
      </c>
      <c r="K132" s="1">
        <f t="shared" si="36"/>
        <v>0.89541314815957285</v>
      </c>
      <c r="L132" s="1">
        <f t="shared" si="37"/>
        <v>0.73010799577721686</v>
      </c>
      <c r="M132" s="1">
        <f t="shared" si="38"/>
        <v>1.0981453573091473</v>
      </c>
      <c r="N132" s="21">
        <v>0.29621522835855701</v>
      </c>
      <c r="O132" s="13" t="s">
        <v>14</v>
      </c>
      <c r="P132" s="13" t="s">
        <v>14</v>
      </c>
      <c r="Q132" s="13" t="s">
        <v>14</v>
      </c>
      <c r="R132" s="16" t="s">
        <v>14</v>
      </c>
      <c r="S132" s="30" t="s">
        <v>14</v>
      </c>
      <c r="T132" s="22" t="s">
        <v>14</v>
      </c>
      <c r="U132" s="16" t="s">
        <v>14</v>
      </c>
      <c r="V132" s="30" t="s">
        <v>14</v>
      </c>
      <c r="W132" s="30" t="s">
        <v>14</v>
      </c>
      <c r="X132" s="22" t="s">
        <v>14</v>
      </c>
    </row>
    <row r="133" spans="1:24" ht="14" customHeight="1">
      <c r="A133" s="2" t="s">
        <v>18</v>
      </c>
      <c r="B133" s="2" t="s">
        <v>1125</v>
      </c>
      <c r="C133" s="180" t="s">
        <v>648</v>
      </c>
      <c r="D133" s="42" t="s">
        <v>602</v>
      </c>
      <c r="E133" s="11" t="s">
        <v>16</v>
      </c>
      <c r="F133" s="1">
        <v>35</v>
      </c>
      <c r="G133" s="1">
        <v>-8.91167279175906E-3</v>
      </c>
      <c r="H133" s="1">
        <v>4.1735735150363197E-2</v>
      </c>
      <c r="I133" s="1">
        <f t="shared" si="34"/>
        <v>-9.0713713686470923E-2</v>
      </c>
      <c r="J133" s="1">
        <f t="shared" si="35"/>
        <v>7.289036810295281E-2</v>
      </c>
      <c r="K133" s="1">
        <f t="shared" si="36"/>
        <v>0.99112791846880632</v>
      </c>
      <c r="L133" s="1">
        <f t="shared" si="37"/>
        <v>0.91327913279287554</v>
      </c>
      <c r="M133" s="1">
        <f t="shared" si="38"/>
        <v>1.0756126089996785</v>
      </c>
      <c r="N133" s="21">
        <v>0.83091655824914101</v>
      </c>
      <c r="O133" s="13" t="s">
        <v>14</v>
      </c>
      <c r="P133" s="13" t="s">
        <v>14</v>
      </c>
      <c r="Q133" s="13" t="s">
        <v>14</v>
      </c>
      <c r="R133" s="16" t="s">
        <v>14</v>
      </c>
      <c r="S133" s="30" t="s">
        <v>14</v>
      </c>
      <c r="T133" s="22" t="s">
        <v>14</v>
      </c>
      <c r="U133" s="16" t="s">
        <v>14</v>
      </c>
      <c r="V133" s="30" t="s">
        <v>14</v>
      </c>
      <c r="W133" s="30" t="s">
        <v>14</v>
      </c>
      <c r="X133" s="22" t="s">
        <v>14</v>
      </c>
    </row>
    <row r="134" spans="1:24" ht="14" customHeight="1" thickBot="1">
      <c r="A134" s="2" t="s">
        <v>18</v>
      </c>
      <c r="B134" s="2" t="s">
        <v>1125</v>
      </c>
      <c r="C134" s="180" t="s">
        <v>648</v>
      </c>
      <c r="D134" s="53" t="s">
        <v>602</v>
      </c>
      <c r="E134" s="24" t="s">
        <v>17</v>
      </c>
      <c r="F134" s="4">
        <v>35</v>
      </c>
      <c r="G134" s="4">
        <v>-1.1763161554544401E-3</v>
      </c>
      <c r="H134" s="4">
        <v>3.8947614730673999E-2</v>
      </c>
      <c r="I134" s="4">
        <f t="shared" si="34"/>
        <v>-7.7513641027575478E-2</v>
      </c>
      <c r="J134" s="4">
        <f t="shared" si="35"/>
        <v>7.5161008716666602E-2</v>
      </c>
      <c r="K134" s="4">
        <f t="shared" si="36"/>
        <v>0.99882437543319214</v>
      </c>
      <c r="L134" s="4">
        <f t="shared" si="37"/>
        <v>0.92541440070717818</v>
      </c>
      <c r="M134" s="4">
        <f t="shared" si="38"/>
        <v>1.0780577136006608</v>
      </c>
      <c r="N134" s="27">
        <v>0.97608213489837703</v>
      </c>
      <c r="O134" s="13" t="s">
        <v>14</v>
      </c>
      <c r="P134" s="13" t="s">
        <v>14</v>
      </c>
      <c r="Q134" s="13" t="s">
        <v>14</v>
      </c>
      <c r="R134" s="16" t="s">
        <v>14</v>
      </c>
      <c r="S134" s="30" t="s">
        <v>14</v>
      </c>
      <c r="T134" s="22" t="s">
        <v>14</v>
      </c>
      <c r="U134" s="16" t="s">
        <v>14</v>
      </c>
      <c r="V134" s="30" t="s">
        <v>14</v>
      </c>
      <c r="W134" s="30" t="s">
        <v>14</v>
      </c>
      <c r="X134" s="22" t="s">
        <v>14</v>
      </c>
    </row>
    <row r="135" spans="1:24" ht="14" customHeight="1">
      <c r="A135" s="154" t="s">
        <v>930</v>
      </c>
      <c r="B135" s="6" t="s">
        <v>21</v>
      </c>
      <c r="C135" s="108" t="s">
        <v>961</v>
      </c>
      <c r="D135" s="51" t="s">
        <v>607</v>
      </c>
      <c r="E135" s="157" t="s">
        <v>933</v>
      </c>
      <c r="F135" s="45">
        <v>4</v>
      </c>
      <c r="G135" s="45">
        <v>0.24942300000000001</v>
      </c>
      <c r="H135" s="45">
        <v>0.32330500000000001</v>
      </c>
      <c r="I135" s="45">
        <f t="shared" si="34"/>
        <v>-0.38425479999999995</v>
      </c>
      <c r="J135" s="45">
        <f t="shared" si="35"/>
        <v>0.88310080000000002</v>
      </c>
      <c r="K135" s="45">
        <f t="shared" si="36"/>
        <v>1.2832847477258573</v>
      </c>
      <c r="L135" s="45">
        <f t="shared" si="37"/>
        <v>0.6809578970005854</v>
      </c>
      <c r="M135" s="45">
        <f t="shared" si="38"/>
        <v>2.4183870265688419</v>
      </c>
      <c r="N135" s="158">
        <v>0.44042300000000001</v>
      </c>
      <c r="O135" s="184"/>
      <c r="P135" s="185" t="s">
        <v>598</v>
      </c>
      <c r="Q135" s="187">
        <v>0.29821900000000001</v>
      </c>
      <c r="R135" s="69" t="s">
        <v>14</v>
      </c>
      <c r="S135" s="68" t="s">
        <v>14</v>
      </c>
      <c r="T135" s="109" t="s">
        <v>14</v>
      </c>
      <c r="U135" s="69" t="s">
        <v>14</v>
      </c>
      <c r="V135" s="68" t="s">
        <v>14</v>
      </c>
      <c r="W135" s="68" t="s">
        <v>14</v>
      </c>
      <c r="X135" s="109" t="s">
        <v>14</v>
      </c>
    </row>
    <row r="136" spans="1:24" ht="14" customHeight="1">
      <c r="A136" s="157" t="s">
        <v>930</v>
      </c>
      <c r="B136" s="5" t="s">
        <v>21</v>
      </c>
      <c r="C136" s="9" t="s">
        <v>961</v>
      </c>
      <c r="D136" s="42" t="s">
        <v>607</v>
      </c>
      <c r="E136" s="40" t="s">
        <v>12</v>
      </c>
      <c r="F136" s="5">
        <v>36</v>
      </c>
      <c r="G136" s="5">
        <v>-7.0864087429108394E-2</v>
      </c>
      <c r="H136" s="5">
        <v>8.5109341260316607E-2</v>
      </c>
      <c r="I136" s="5">
        <f t="shared" si="34"/>
        <v>-0.23767839629932896</v>
      </c>
      <c r="J136" s="5">
        <f t="shared" si="35"/>
        <v>9.5950221441112163E-2</v>
      </c>
      <c r="K136" s="5">
        <f t="shared" si="36"/>
        <v>0.93158849811151623</v>
      </c>
      <c r="L136" s="5">
        <f t="shared" si="37"/>
        <v>0.78845622076195965</v>
      </c>
      <c r="M136" s="5">
        <f t="shared" si="38"/>
        <v>1.1007042711578561</v>
      </c>
      <c r="N136" s="42">
        <v>0.40505677090130998</v>
      </c>
      <c r="O136" s="37">
        <v>30.7269065632088</v>
      </c>
      <c r="P136" s="38">
        <v>35</v>
      </c>
      <c r="Q136" s="38">
        <v>0.674549187346273</v>
      </c>
      <c r="R136" s="37">
        <v>7.2972305239135601E-3</v>
      </c>
      <c r="S136" s="38">
        <v>1.1928428704145301E-2</v>
      </c>
      <c r="T136" s="39">
        <v>0.5447716924064</v>
      </c>
      <c r="U136" s="37">
        <v>6.5984843786964301E-3</v>
      </c>
      <c r="V136" s="38">
        <v>1.7364060148994501E-4</v>
      </c>
      <c r="W136" s="38" t="b">
        <v>1</v>
      </c>
      <c r="X136" s="47">
        <v>9.0928158445381401E-91</v>
      </c>
    </row>
    <row r="137" spans="1:24" ht="14" customHeight="1">
      <c r="A137" s="157" t="s">
        <v>930</v>
      </c>
      <c r="B137" s="5" t="s">
        <v>21</v>
      </c>
      <c r="C137" s="9" t="s">
        <v>961</v>
      </c>
      <c r="D137" s="42" t="s">
        <v>607</v>
      </c>
      <c r="E137" s="40" t="s">
        <v>13</v>
      </c>
      <c r="F137" s="5">
        <v>36</v>
      </c>
      <c r="G137" s="5">
        <v>-0.134147381611843</v>
      </c>
      <c r="H137" s="5">
        <v>0.133957836407576</v>
      </c>
      <c r="I137" s="5">
        <f t="shared" si="34"/>
        <v>-0.39670474097069197</v>
      </c>
      <c r="J137" s="5">
        <f t="shared" si="35"/>
        <v>0.12840997774700594</v>
      </c>
      <c r="K137" s="5">
        <f t="shared" si="36"/>
        <v>0.87446117560807812</v>
      </c>
      <c r="L137" s="5">
        <f t="shared" si="37"/>
        <v>0.67253256763365321</v>
      </c>
      <c r="M137" s="5">
        <f t="shared" si="38"/>
        <v>1.137019059666424</v>
      </c>
      <c r="N137" s="42">
        <v>0.32370037696848702</v>
      </c>
      <c r="O137" s="37">
        <v>30.3526670376319</v>
      </c>
      <c r="P137" s="38">
        <v>34</v>
      </c>
      <c r="Q137" s="38">
        <v>0.64709558520270904</v>
      </c>
      <c r="R137" s="37" t="s">
        <v>14</v>
      </c>
      <c r="S137" s="38" t="s">
        <v>14</v>
      </c>
      <c r="T137" s="39" t="s">
        <v>14</v>
      </c>
      <c r="U137" s="37" t="s">
        <v>14</v>
      </c>
      <c r="V137" s="38" t="s">
        <v>14</v>
      </c>
      <c r="W137" s="38" t="s">
        <v>14</v>
      </c>
      <c r="X137" s="39" t="s">
        <v>14</v>
      </c>
    </row>
    <row r="138" spans="1:24" ht="14" customHeight="1">
      <c r="A138" s="157" t="s">
        <v>930</v>
      </c>
      <c r="B138" s="5" t="s">
        <v>21</v>
      </c>
      <c r="C138" s="9" t="s">
        <v>961</v>
      </c>
      <c r="D138" s="42" t="s">
        <v>607</v>
      </c>
      <c r="E138" s="40" t="s">
        <v>15</v>
      </c>
      <c r="F138" s="5">
        <v>36</v>
      </c>
      <c r="G138" s="5">
        <v>-0.174954013299359</v>
      </c>
      <c r="H138" s="5">
        <v>0.31728842049108502</v>
      </c>
      <c r="I138" s="5">
        <f t="shared" si="34"/>
        <v>-0.79683931746188563</v>
      </c>
      <c r="J138" s="5">
        <f t="shared" si="35"/>
        <v>0.44693129086316763</v>
      </c>
      <c r="K138" s="5">
        <f t="shared" si="36"/>
        <v>0.83949562551556811</v>
      </c>
      <c r="L138" s="5">
        <f t="shared" si="37"/>
        <v>0.45075139707331385</v>
      </c>
      <c r="M138" s="5">
        <f t="shared" si="38"/>
        <v>1.5635068683883597</v>
      </c>
      <c r="N138" s="42">
        <v>0.58486035400024095</v>
      </c>
      <c r="O138" s="37" t="s">
        <v>14</v>
      </c>
      <c r="P138" s="38" t="s">
        <v>14</v>
      </c>
      <c r="Q138" s="38" t="s">
        <v>14</v>
      </c>
      <c r="R138" s="37" t="s">
        <v>14</v>
      </c>
      <c r="S138" s="38" t="s">
        <v>14</v>
      </c>
      <c r="T138" s="39" t="s">
        <v>14</v>
      </c>
      <c r="U138" s="37" t="s">
        <v>14</v>
      </c>
      <c r="V138" s="38" t="s">
        <v>14</v>
      </c>
      <c r="W138" s="38" t="s">
        <v>14</v>
      </c>
      <c r="X138" s="39" t="s">
        <v>14</v>
      </c>
    </row>
    <row r="139" spans="1:24" ht="14" customHeight="1">
      <c r="A139" s="157" t="s">
        <v>930</v>
      </c>
      <c r="B139" s="5" t="s">
        <v>21</v>
      </c>
      <c r="C139" s="9" t="s">
        <v>961</v>
      </c>
      <c r="D139" s="42" t="s">
        <v>607</v>
      </c>
      <c r="E139" s="40" t="s">
        <v>16</v>
      </c>
      <c r="F139" s="5">
        <v>36</v>
      </c>
      <c r="G139" s="5">
        <v>1.92691085190437E-2</v>
      </c>
      <c r="H139" s="5">
        <v>0.13793935961680701</v>
      </c>
      <c r="I139" s="5">
        <f t="shared" si="34"/>
        <v>-0.25109203632989807</v>
      </c>
      <c r="J139" s="5">
        <f t="shared" si="35"/>
        <v>0.28963025336798542</v>
      </c>
      <c r="K139" s="5">
        <f t="shared" si="36"/>
        <v>1.0194559559890739</v>
      </c>
      <c r="L139" s="5">
        <f t="shared" si="37"/>
        <v>0.77795076853039091</v>
      </c>
      <c r="M139" s="5">
        <f t="shared" si="38"/>
        <v>1.3359334398048044</v>
      </c>
      <c r="N139" s="42">
        <v>0.88890286922887496</v>
      </c>
      <c r="O139" s="37" t="s">
        <v>14</v>
      </c>
      <c r="P139" s="38" t="s">
        <v>14</v>
      </c>
      <c r="Q139" s="38" t="s">
        <v>14</v>
      </c>
      <c r="R139" s="37" t="s">
        <v>14</v>
      </c>
      <c r="S139" s="38" t="s">
        <v>14</v>
      </c>
      <c r="T139" s="39" t="s">
        <v>14</v>
      </c>
      <c r="U139" s="37" t="s">
        <v>14</v>
      </c>
      <c r="V139" s="38" t="s">
        <v>14</v>
      </c>
      <c r="W139" s="38" t="s">
        <v>14</v>
      </c>
      <c r="X139" s="39" t="s">
        <v>14</v>
      </c>
    </row>
    <row r="140" spans="1:24" ht="14" customHeight="1" thickBot="1">
      <c r="A140" s="159" t="s">
        <v>930</v>
      </c>
      <c r="B140" s="7" t="s">
        <v>21</v>
      </c>
      <c r="C140" s="94" t="s">
        <v>961</v>
      </c>
      <c r="D140" s="53" t="s">
        <v>607</v>
      </c>
      <c r="E140" s="40" t="s">
        <v>17</v>
      </c>
      <c r="F140" s="5">
        <v>36</v>
      </c>
      <c r="G140" s="5">
        <v>3.4411333442226702E-2</v>
      </c>
      <c r="H140" s="5">
        <v>0.12831610635452001</v>
      </c>
      <c r="I140" s="5">
        <f t="shared" si="34"/>
        <v>-0.21708823501263252</v>
      </c>
      <c r="J140" s="5">
        <f t="shared" si="35"/>
        <v>0.2859109018970859</v>
      </c>
      <c r="K140" s="5">
        <f t="shared" si="36"/>
        <v>1.0350102535110548</v>
      </c>
      <c r="L140" s="5">
        <f t="shared" si="37"/>
        <v>0.80485894943225733</v>
      </c>
      <c r="M140" s="5">
        <f t="shared" si="38"/>
        <v>1.3309738627229886</v>
      </c>
      <c r="N140" s="42">
        <v>0.79013793804601495</v>
      </c>
      <c r="O140" s="100" t="s">
        <v>14</v>
      </c>
      <c r="P140" s="98" t="s">
        <v>14</v>
      </c>
      <c r="Q140" s="98" t="s">
        <v>14</v>
      </c>
      <c r="R140" s="100" t="s">
        <v>14</v>
      </c>
      <c r="S140" s="98" t="s">
        <v>14</v>
      </c>
      <c r="T140" s="99" t="s">
        <v>14</v>
      </c>
      <c r="U140" s="100" t="s">
        <v>14</v>
      </c>
      <c r="V140" s="98" t="s">
        <v>14</v>
      </c>
      <c r="W140" s="98" t="s">
        <v>14</v>
      </c>
      <c r="X140" s="99" t="s">
        <v>14</v>
      </c>
    </row>
    <row r="141" spans="1:24" ht="14" customHeight="1">
      <c r="A141" s="45" t="s">
        <v>930</v>
      </c>
      <c r="B141" s="5" t="s">
        <v>21</v>
      </c>
      <c r="C141" s="9" t="s">
        <v>660</v>
      </c>
      <c r="D141" s="5" t="s">
        <v>609</v>
      </c>
      <c r="E141" s="154" t="s">
        <v>933</v>
      </c>
      <c r="F141" s="155">
        <v>4</v>
      </c>
      <c r="G141" s="155">
        <v>0.13270499999999999</v>
      </c>
      <c r="H141" s="155">
        <v>0.26996100000000001</v>
      </c>
      <c r="I141" s="155">
        <f t="shared" si="34"/>
        <v>-0.39641856000000009</v>
      </c>
      <c r="J141" s="155">
        <f t="shared" si="35"/>
        <v>0.66182856000000001</v>
      </c>
      <c r="K141" s="155">
        <f t="shared" si="36"/>
        <v>1.1419130842786527</v>
      </c>
      <c r="L141" s="155">
        <f t="shared" si="37"/>
        <v>0.67272506119936448</v>
      </c>
      <c r="M141" s="155">
        <f t="shared" si="38"/>
        <v>1.9383334548619564</v>
      </c>
      <c r="N141" s="156">
        <v>0.62302299999999999</v>
      </c>
      <c r="O141" s="188"/>
      <c r="P141" s="189" t="s">
        <v>598</v>
      </c>
      <c r="Q141" s="188">
        <v>0.99165199999999998</v>
      </c>
      <c r="R141" s="37" t="s">
        <v>14</v>
      </c>
      <c r="S141" s="38" t="s">
        <v>14</v>
      </c>
      <c r="T141" s="39" t="s">
        <v>14</v>
      </c>
      <c r="U141" s="37" t="s">
        <v>14</v>
      </c>
      <c r="V141" s="38" t="s">
        <v>14</v>
      </c>
      <c r="W141" s="38" t="s">
        <v>14</v>
      </c>
      <c r="X141" s="39" t="s">
        <v>14</v>
      </c>
    </row>
    <row r="142" spans="1:24" ht="14" customHeight="1">
      <c r="A142" s="45" t="s">
        <v>930</v>
      </c>
      <c r="B142" s="5" t="s">
        <v>21</v>
      </c>
      <c r="C142" s="9" t="s">
        <v>660</v>
      </c>
      <c r="D142" s="5" t="s">
        <v>609</v>
      </c>
      <c r="E142" s="40" t="s">
        <v>12</v>
      </c>
      <c r="F142" s="5">
        <v>36</v>
      </c>
      <c r="G142" s="5">
        <v>5.5383963992141697E-3</v>
      </c>
      <c r="H142" s="5">
        <v>7.4620133616654899E-2</v>
      </c>
      <c r="I142" s="5">
        <f t="shared" si="34"/>
        <v>-0.14071706548942944</v>
      </c>
      <c r="J142" s="5">
        <f t="shared" si="35"/>
        <v>0.15179385828785777</v>
      </c>
      <c r="K142" s="5">
        <f t="shared" si="36"/>
        <v>1.0055537616697745</v>
      </c>
      <c r="L142" s="5">
        <f t="shared" si="37"/>
        <v>0.86873507206141343</v>
      </c>
      <c r="M142" s="5">
        <f t="shared" si="38"/>
        <v>1.1639202791812153</v>
      </c>
      <c r="N142" s="42">
        <v>0.94083437147655302</v>
      </c>
      <c r="O142" s="38">
        <v>39.719079384722299</v>
      </c>
      <c r="P142" s="38">
        <v>35</v>
      </c>
      <c r="Q142" s="38">
        <v>0.26781128559230299</v>
      </c>
      <c r="R142" s="37">
        <v>1.01853000384845E-2</v>
      </c>
      <c r="S142" s="38">
        <v>1.0508242070787901E-2</v>
      </c>
      <c r="T142" s="39">
        <v>0.33925657816934601</v>
      </c>
      <c r="U142" s="37">
        <v>6.5984843786964301E-3</v>
      </c>
      <c r="V142" s="38">
        <v>2.1934429652575101E-4</v>
      </c>
      <c r="W142" s="38" t="b">
        <v>1</v>
      </c>
      <c r="X142" s="47">
        <v>1.45172519722975E-86</v>
      </c>
    </row>
    <row r="143" spans="1:24" ht="14" customHeight="1">
      <c r="A143" s="45" t="s">
        <v>930</v>
      </c>
      <c r="B143" s="5" t="s">
        <v>21</v>
      </c>
      <c r="C143" s="9" t="s">
        <v>660</v>
      </c>
      <c r="D143" s="5" t="s">
        <v>609</v>
      </c>
      <c r="E143" s="40" t="s">
        <v>13</v>
      </c>
      <c r="F143" s="5">
        <v>36</v>
      </c>
      <c r="G143" s="5">
        <v>-8.1552318927364406E-2</v>
      </c>
      <c r="H143" s="5">
        <v>0.116838367554392</v>
      </c>
      <c r="I143" s="5">
        <f t="shared" si="34"/>
        <v>-0.31055551933397274</v>
      </c>
      <c r="J143" s="5">
        <f t="shared" si="35"/>
        <v>0.1474508814792439</v>
      </c>
      <c r="K143" s="5">
        <f t="shared" si="36"/>
        <v>0.92168448704868466</v>
      </c>
      <c r="L143" s="5">
        <f t="shared" si="37"/>
        <v>0.73303962541020973</v>
      </c>
      <c r="M143" s="5">
        <f t="shared" si="38"/>
        <v>1.1588763611391604</v>
      </c>
      <c r="N143" s="42">
        <v>0.489928240942892</v>
      </c>
      <c r="O143" s="38">
        <v>38.651081841454896</v>
      </c>
      <c r="P143" s="38">
        <v>34</v>
      </c>
      <c r="Q143" s="38">
        <v>0.26754320371537998</v>
      </c>
      <c r="R143" s="37" t="s">
        <v>14</v>
      </c>
      <c r="S143" s="38" t="s">
        <v>14</v>
      </c>
      <c r="T143" s="39" t="s">
        <v>14</v>
      </c>
      <c r="U143" s="37" t="s">
        <v>14</v>
      </c>
      <c r="V143" s="38" t="s">
        <v>14</v>
      </c>
      <c r="W143" s="38" t="s">
        <v>14</v>
      </c>
      <c r="X143" s="39" t="s">
        <v>14</v>
      </c>
    </row>
    <row r="144" spans="1:24" ht="14" customHeight="1">
      <c r="A144" s="45" t="s">
        <v>930</v>
      </c>
      <c r="B144" s="5" t="s">
        <v>21</v>
      </c>
      <c r="C144" s="9" t="s">
        <v>660</v>
      </c>
      <c r="D144" s="5" t="s">
        <v>609</v>
      </c>
      <c r="E144" s="40" t="s">
        <v>15</v>
      </c>
      <c r="F144" s="5">
        <v>36</v>
      </c>
      <c r="G144" s="5">
        <v>0.17962547266423901</v>
      </c>
      <c r="H144" s="5">
        <v>0.23609203357269801</v>
      </c>
      <c r="I144" s="5">
        <f t="shared" si="34"/>
        <v>-0.2831149131382491</v>
      </c>
      <c r="J144" s="5">
        <f t="shared" si="35"/>
        <v>0.64236585846672711</v>
      </c>
      <c r="K144" s="5">
        <f t="shared" si="36"/>
        <v>1.1967690564492655</v>
      </c>
      <c r="L144" s="5">
        <f t="shared" si="37"/>
        <v>0.75343320351109633</v>
      </c>
      <c r="M144" s="5">
        <f t="shared" si="38"/>
        <v>1.9009729964115809</v>
      </c>
      <c r="N144" s="42">
        <v>0.45185533931104799</v>
      </c>
      <c r="O144" s="38" t="s">
        <v>14</v>
      </c>
      <c r="P144" s="38" t="s">
        <v>14</v>
      </c>
      <c r="Q144" s="38" t="s">
        <v>14</v>
      </c>
      <c r="R144" s="37" t="s">
        <v>14</v>
      </c>
      <c r="S144" s="38" t="s">
        <v>14</v>
      </c>
      <c r="T144" s="39" t="s">
        <v>14</v>
      </c>
      <c r="U144" s="37" t="s">
        <v>14</v>
      </c>
      <c r="V144" s="38" t="s">
        <v>14</v>
      </c>
      <c r="W144" s="38" t="s">
        <v>14</v>
      </c>
      <c r="X144" s="39" t="s">
        <v>14</v>
      </c>
    </row>
    <row r="145" spans="1:24" ht="14" customHeight="1">
      <c r="A145" s="45" t="s">
        <v>930</v>
      </c>
      <c r="B145" s="5" t="s">
        <v>21</v>
      </c>
      <c r="C145" s="9" t="s">
        <v>660</v>
      </c>
      <c r="D145" s="5" t="s">
        <v>609</v>
      </c>
      <c r="E145" s="40" t="s">
        <v>16</v>
      </c>
      <c r="F145" s="5">
        <v>36</v>
      </c>
      <c r="G145" s="5">
        <v>-5.5899105623811599E-3</v>
      </c>
      <c r="H145" s="5">
        <v>0.103147982653346</v>
      </c>
      <c r="I145" s="5">
        <f t="shared" si="34"/>
        <v>-0.20775995656293933</v>
      </c>
      <c r="J145" s="5">
        <f t="shared" si="35"/>
        <v>0.19658013543817698</v>
      </c>
      <c r="K145" s="5">
        <f t="shared" si="36"/>
        <v>0.9944256839168879</v>
      </c>
      <c r="L145" s="5">
        <f t="shared" si="37"/>
        <v>0.81240202508253923</v>
      </c>
      <c r="M145" s="5">
        <f t="shared" si="38"/>
        <v>1.2172328604585896</v>
      </c>
      <c r="N145" s="42">
        <v>0.95678130546912099</v>
      </c>
      <c r="O145" s="38" t="s">
        <v>14</v>
      </c>
      <c r="P145" s="38" t="s">
        <v>14</v>
      </c>
      <c r="Q145" s="38" t="s">
        <v>14</v>
      </c>
      <c r="R145" s="37" t="s">
        <v>14</v>
      </c>
      <c r="S145" s="38" t="s">
        <v>14</v>
      </c>
      <c r="T145" s="39" t="s">
        <v>14</v>
      </c>
      <c r="U145" s="37" t="s">
        <v>14</v>
      </c>
      <c r="V145" s="38" t="s">
        <v>14</v>
      </c>
      <c r="W145" s="38" t="s">
        <v>14</v>
      </c>
      <c r="X145" s="39" t="s">
        <v>14</v>
      </c>
    </row>
    <row r="146" spans="1:24" ht="14" customHeight="1" thickBot="1">
      <c r="A146" s="45" t="s">
        <v>930</v>
      </c>
      <c r="B146" s="5" t="s">
        <v>21</v>
      </c>
      <c r="C146" s="94" t="s">
        <v>660</v>
      </c>
      <c r="D146" s="5" t="s">
        <v>609</v>
      </c>
      <c r="E146" s="52" t="s">
        <v>17</v>
      </c>
      <c r="F146" s="7">
        <v>36</v>
      </c>
      <c r="G146" s="7">
        <v>-1.2409020396135799E-2</v>
      </c>
      <c r="H146" s="7">
        <v>8.6658619992331501E-2</v>
      </c>
      <c r="I146" s="7">
        <f t="shared" si="34"/>
        <v>-0.18225991558110555</v>
      </c>
      <c r="J146" s="7">
        <f t="shared" si="35"/>
        <v>0.15744187478883392</v>
      </c>
      <c r="K146" s="7">
        <f t="shared" si="36"/>
        <v>0.98766765401831247</v>
      </c>
      <c r="L146" s="7">
        <f t="shared" si="37"/>
        <v>0.83338470259392305</v>
      </c>
      <c r="M146" s="7">
        <f t="shared" si="38"/>
        <v>1.1705127197053378</v>
      </c>
      <c r="N146" s="53">
        <v>0.88695797115055397</v>
      </c>
      <c r="O146" s="38" t="s">
        <v>14</v>
      </c>
      <c r="P146" s="38" t="s">
        <v>14</v>
      </c>
      <c r="Q146" s="38" t="s">
        <v>14</v>
      </c>
      <c r="R146" s="100" t="s">
        <v>14</v>
      </c>
      <c r="S146" s="98" t="s">
        <v>14</v>
      </c>
      <c r="T146" s="99" t="s">
        <v>14</v>
      </c>
      <c r="U146" s="100" t="s">
        <v>14</v>
      </c>
      <c r="V146" s="98" t="s">
        <v>14</v>
      </c>
      <c r="W146" s="98" t="s">
        <v>14</v>
      </c>
      <c r="X146" s="99" t="s">
        <v>14</v>
      </c>
    </row>
    <row r="147" spans="1:24" ht="14" customHeight="1">
      <c r="A147" s="154" t="s">
        <v>930</v>
      </c>
      <c r="B147" s="51" t="s">
        <v>21</v>
      </c>
      <c r="C147" s="108" t="s">
        <v>661</v>
      </c>
      <c r="D147" s="108" t="s">
        <v>610</v>
      </c>
      <c r="E147" s="154" t="s">
        <v>933</v>
      </c>
      <c r="F147" s="155">
        <v>3</v>
      </c>
      <c r="G147" s="155">
        <v>0.42921399999999998</v>
      </c>
      <c r="H147" s="155">
        <v>0.22284399999999999</v>
      </c>
      <c r="I147" s="155">
        <f t="shared" si="34"/>
        <v>-7.5602399999999959E-3</v>
      </c>
      <c r="J147" s="155">
        <f t="shared" si="35"/>
        <v>0.86598823999999996</v>
      </c>
      <c r="K147" s="155">
        <f t="shared" si="36"/>
        <v>1.5360497138661591</v>
      </c>
      <c r="L147" s="155">
        <f t="shared" si="37"/>
        <v>0.99246826672995148</v>
      </c>
      <c r="M147" s="155">
        <f t="shared" si="38"/>
        <v>2.3773543221108455</v>
      </c>
      <c r="N147" s="156">
        <v>5.40951E-2</v>
      </c>
      <c r="O147" s="184"/>
      <c r="P147" s="185" t="s">
        <v>598</v>
      </c>
      <c r="Q147" s="186">
        <v>0.99571500000000002</v>
      </c>
      <c r="R147" s="69" t="s">
        <v>14</v>
      </c>
      <c r="S147" s="68" t="s">
        <v>14</v>
      </c>
      <c r="T147" s="109" t="s">
        <v>14</v>
      </c>
      <c r="U147" s="69" t="s">
        <v>14</v>
      </c>
      <c r="V147" s="68" t="s">
        <v>14</v>
      </c>
      <c r="W147" s="68" t="s">
        <v>14</v>
      </c>
      <c r="X147" s="109" t="s">
        <v>14</v>
      </c>
    </row>
    <row r="148" spans="1:24" ht="14" customHeight="1">
      <c r="A148" s="157" t="s">
        <v>930</v>
      </c>
      <c r="B148" s="42" t="s">
        <v>21</v>
      </c>
      <c r="C148" s="9" t="s">
        <v>661</v>
      </c>
      <c r="D148" s="9" t="s">
        <v>610</v>
      </c>
      <c r="E148" s="40" t="s">
        <v>12</v>
      </c>
      <c r="F148" s="5">
        <v>36</v>
      </c>
      <c r="G148" s="5">
        <v>1.14349966675262E-2</v>
      </c>
      <c r="H148" s="5">
        <v>5.5295849703043298E-2</v>
      </c>
      <c r="I148" s="5">
        <f t="shared" si="34"/>
        <v>-9.6944868750438659E-2</v>
      </c>
      <c r="J148" s="5">
        <f t="shared" si="35"/>
        <v>0.11981486208549107</v>
      </c>
      <c r="K148" s="5">
        <f t="shared" si="36"/>
        <v>1.0115006261610384</v>
      </c>
      <c r="L148" s="5">
        <f t="shared" si="37"/>
        <v>0.90760604220920071</v>
      </c>
      <c r="M148" s="5">
        <f t="shared" si="38"/>
        <v>1.1272881284855343</v>
      </c>
      <c r="N148" s="42">
        <v>0.83616866983273297</v>
      </c>
      <c r="O148" s="37">
        <v>40.315546459039801</v>
      </c>
      <c r="P148" s="38">
        <v>35</v>
      </c>
      <c r="Q148" s="39">
        <v>0.24680568175729201</v>
      </c>
      <c r="R148" s="37">
        <v>6.1507381852513301E-3</v>
      </c>
      <c r="S148" s="38">
        <v>7.7947158593326196E-3</v>
      </c>
      <c r="T148" s="39">
        <v>0.43552724500463302</v>
      </c>
      <c r="U148" s="37">
        <v>6.5984843786964301E-3</v>
      </c>
      <c r="V148" s="38">
        <v>2.10719774394456E-4</v>
      </c>
      <c r="W148" s="38" t="b">
        <v>1</v>
      </c>
      <c r="X148" s="47">
        <v>2.58464220854086E-87</v>
      </c>
    </row>
    <row r="149" spans="1:24" ht="14" customHeight="1">
      <c r="A149" s="157" t="s">
        <v>930</v>
      </c>
      <c r="B149" s="42" t="s">
        <v>21</v>
      </c>
      <c r="C149" s="9" t="s">
        <v>661</v>
      </c>
      <c r="D149" s="9" t="s">
        <v>610</v>
      </c>
      <c r="E149" s="40" t="s">
        <v>13</v>
      </c>
      <c r="F149" s="5">
        <v>36</v>
      </c>
      <c r="G149" s="5">
        <v>-4.18435652491424E-2</v>
      </c>
      <c r="H149" s="5">
        <v>8.7462908406971504E-2</v>
      </c>
      <c r="I149" s="5">
        <f t="shared" si="34"/>
        <v>-0.21327086572680654</v>
      </c>
      <c r="J149" s="5">
        <f t="shared" si="35"/>
        <v>0.12958373522852173</v>
      </c>
      <c r="K149" s="5">
        <f t="shared" si="36"/>
        <v>0.95901979286097483</v>
      </c>
      <c r="L149" s="5">
        <f t="shared" si="37"/>
        <v>0.80793726506082897</v>
      </c>
      <c r="M149" s="5">
        <f t="shared" si="38"/>
        <v>1.1383544278402138</v>
      </c>
      <c r="N149" s="42">
        <v>0.63541700987197802</v>
      </c>
      <c r="O149" s="37">
        <v>39.590499772357703</v>
      </c>
      <c r="P149" s="38">
        <v>34</v>
      </c>
      <c r="Q149" s="39">
        <v>0.234563648288656</v>
      </c>
      <c r="R149" s="37" t="s">
        <v>14</v>
      </c>
      <c r="S149" s="38" t="s">
        <v>14</v>
      </c>
      <c r="T149" s="39" t="s">
        <v>14</v>
      </c>
      <c r="U149" s="37" t="s">
        <v>14</v>
      </c>
      <c r="V149" s="38" t="s">
        <v>14</v>
      </c>
      <c r="W149" s="38" t="s">
        <v>14</v>
      </c>
      <c r="X149" s="39" t="s">
        <v>14</v>
      </c>
    </row>
    <row r="150" spans="1:24" ht="14" customHeight="1">
      <c r="A150" s="157" t="s">
        <v>930</v>
      </c>
      <c r="B150" s="42" t="s">
        <v>21</v>
      </c>
      <c r="C150" s="9" t="s">
        <v>661</v>
      </c>
      <c r="D150" s="9" t="s">
        <v>610</v>
      </c>
      <c r="E150" s="40" t="s">
        <v>15</v>
      </c>
      <c r="F150" s="5">
        <v>36</v>
      </c>
      <c r="G150" s="5">
        <v>0.38719532888670799</v>
      </c>
      <c r="H150" s="5">
        <v>0.18540002131168501</v>
      </c>
      <c r="I150" s="5">
        <f t="shared" si="34"/>
        <v>2.381128711580538E-2</v>
      </c>
      <c r="J150" s="5">
        <f t="shared" si="35"/>
        <v>0.7505793706576106</v>
      </c>
      <c r="K150" s="5">
        <f t="shared" si="36"/>
        <v>1.4728441521865188</v>
      </c>
      <c r="L150" s="5">
        <f t="shared" si="37"/>
        <v>1.024097039348129</v>
      </c>
      <c r="M150" s="5">
        <f t="shared" si="38"/>
        <v>2.1182268996801672</v>
      </c>
      <c r="N150" s="42">
        <v>4.4100081476266699E-2</v>
      </c>
      <c r="O150" s="37" t="s">
        <v>14</v>
      </c>
      <c r="P150" s="38" t="s">
        <v>14</v>
      </c>
      <c r="Q150" s="39" t="s">
        <v>14</v>
      </c>
      <c r="R150" s="37" t="s">
        <v>14</v>
      </c>
      <c r="S150" s="38" t="s">
        <v>14</v>
      </c>
      <c r="T150" s="39" t="s">
        <v>14</v>
      </c>
      <c r="U150" s="37" t="s">
        <v>14</v>
      </c>
      <c r="V150" s="38" t="s">
        <v>14</v>
      </c>
      <c r="W150" s="38" t="s">
        <v>14</v>
      </c>
      <c r="X150" s="39" t="s">
        <v>14</v>
      </c>
    </row>
    <row r="151" spans="1:24" ht="14" customHeight="1">
      <c r="A151" s="157" t="s">
        <v>930</v>
      </c>
      <c r="B151" s="42" t="s">
        <v>21</v>
      </c>
      <c r="C151" s="9" t="s">
        <v>661</v>
      </c>
      <c r="D151" s="9" t="s">
        <v>610</v>
      </c>
      <c r="E151" s="40" t="s">
        <v>16</v>
      </c>
      <c r="F151" s="5">
        <v>36</v>
      </c>
      <c r="G151" s="5">
        <v>-2.5654470190225601E-2</v>
      </c>
      <c r="H151" s="5">
        <v>7.6117868298768293E-2</v>
      </c>
      <c r="I151" s="5">
        <f t="shared" si="34"/>
        <v>-0.17484549205581146</v>
      </c>
      <c r="J151" s="5">
        <f t="shared" si="35"/>
        <v>0.12353655167536026</v>
      </c>
      <c r="K151" s="5">
        <f t="shared" si="36"/>
        <v>0.97467180959696498</v>
      </c>
      <c r="L151" s="5">
        <f t="shared" si="37"/>
        <v>0.83958673356829194</v>
      </c>
      <c r="M151" s="5">
        <f t="shared" si="38"/>
        <v>1.131491361691163</v>
      </c>
      <c r="N151" s="42">
        <v>0.73608967954856597</v>
      </c>
      <c r="O151" s="37" t="s">
        <v>14</v>
      </c>
      <c r="P151" s="38" t="s">
        <v>14</v>
      </c>
      <c r="Q151" s="39" t="s">
        <v>14</v>
      </c>
      <c r="R151" s="37" t="s">
        <v>14</v>
      </c>
      <c r="S151" s="38" t="s">
        <v>14</v>
      </c>
      <c r="T151" s="39" t="s">
        <v>14</v>
      </c>
      <c r="U151" s="37" t="s">
        <v>14</v>
      </c>
      <c r="V151" s="38" t="s">
        <v>14</v>
      </c>
      <c r="W151" s="38" t="s">
        <v>14</v>
      </c>
      <c r="X151" s="39" t="s">
        <v>14</v>
      </c>
    </row>
    <row r="152" spans="1:24" ht="14" customHeight="1" thickBot="1">
      <c r="A152" s="159" t="s">
        <v>930</v>
      </c>
      <c r="B152" s="53" t="s">
        <v>21</v>
      </c>
      <c r="C152" s="94" t="s">
        <v>661</v>
      </c>
      <c r="D152" s="94" t="s">
        <v>610</v>
      </c>
      <c r="E152" s="52" t="s">
        <v>17</v>
      </c>
      <c r="F152" s="7">
        <v>36</v>
      </c>
      <c r="G152" s="7">
        <v>-2.6897317399643201E-2</v>
      </c>
      <c r="H152" s="7">
        <v>6.8511168732247399E-2</v>
      </c>
      <c r="I152" s="7">
        <f t="shared" si="34"/>
        <v>-0.16117920811484812</v>
      </c>
      <c r="J152" s="7">
        <f t="shared" si="35"/>
        <v>0.10738457331556171</v>
      </c>
      <c r="K152" s="7">
        <f t="shared" si="36"/>
        <v>0.97346119391930108</v>
      </c>
      <c r="L152" s="7">
        <f t="shared" si="37"/>
        <v>0.85113952632894219</v>
      </c>
      <c r="M152" s="7">
        <f t="shared" si="38"/>
        <v>1.1133623416057397</v>
      </c>
      <c r="N152" s="53">
        <v>0.69699761117806702</v>
      </c>
      <c r="O152" s="100" t="s">
        <v>14</v>
      </c>
      <c r="P152" s="98" t="s">
        <v>14</v>
      </c>
      <c r="Q152" s="99" t="s">
        <v>14</v>
      </c>
      <c r="R152" s="100" t="s">
        <v>14</v>
      </c>
      <c r="S152" s="98" t="s">
        <v>14</v>
      </c>
      <c r="T152" s="99" t="s">
        <v>14</v>
      </c>
      <c r="U152" s="100" t="s">
        <v>14</v>
      </c>
      <c r="V152" s="98" t="s">
        <v>14</v>
      </c>
      <c r="W152" s="98" t="s">
        <v>14</v>
      </c>
      <c r="X152" s="99" t="s">
        <v>14</v>
      </c>
    </row>
    <row r="153" spans="1:24" ht="14" customHeight="1">
      <c r="A153" s="157" t="s">
        <v>930</v>
      </c>
      <c r="B153" s="42" t="s">
        <v>21</v>
      </c>
      <c r="C153" s="9" t="s">
        <v>662</v>
      </c>
      <c r="D153" s="9" t="s">
        <v>611</v>
      </c>
      <c r="E153" s="157" t="s">
        <v>933</v>
      </c>
      <c r="F153" s="45">
        <v>4</v>
      </c>
      <c r="G153" s="45">
        <v>0.11935800000000001</v>
      </c>
      <c r="H153" s="45">
        <v>8.16167E-2</v>
      </c>
      <c r="I153" s="45">
        <f t="shared" si="34"/>
        <v>-4.0610731999999997E-2</v>
      </c>
      <c r="J153" s="45">
        <f t="shared" si="35"/>
        <v>0.27932673200000002</v>
      </c>
      <c r="K153" s="45">
        <f t="shared" si="36"/>
        <v>1.1267732309077516</v>
      </c>
      <c r="L153" s="45">
        <f t="shared" si="37"/>
        <v>0.96020283344424284</v>
      </c>
      <c r="M153" s="45">
        <f t="shared" si="38"/>
        <v>1.3222392911882794</v>
      </c>
      <c r="N153" s="158">
        <v>0.143626</v>
      </c>
      <c r="O153" s="190"/>
      <c r="P153" s="189" t="s">
        <v>598</v>
      </c>
      <c r="Q153" s="191">
        <v>0.22692799999999999</v>
      </c>
      <c r="R153" s="37" t="s">
        <v>14</v>
      </c>
      <c r="S153" s="38" t="s">
        <v>14</v>
      </c>
      <c r="T153" s="39" t="s">
        <v>14</v>
      </c>
      <c r="U153" s="37" t="s">
        <v>14</v>
      </c>
      <c r="V153" s="38" t="s">
        <v>14</v>
      </c>
      <c r="W153" s="38" t="s">
        <v>14</v>
      </c>
      <c r="X153" s="39" t="s">
        <v>14</v>
      </c>
    </row>
    <row r="154" spans="1:24" ht="14" customHeight="1">
      <c r="A154" s="157" t="s">
        <v>930</v>
      </c>
      <c r="B154" s="42" t="s">
        <v>21</v>
      </c>
      <c r="C154" s="9" t="s">
        <v>662</v>
      </c>
      <c r="D154" s="9" t="s">
        <v>611</v>
      </c>
      <c r="E154" s="40" t="s">
        <v>12</v>
      </c>
      <c r="F154" s="5">
        <v>36</v>
      </c>
      <c r="G154" s="5">
        <v>6.5528409362825401E-3</v>
      </c>
      <c r="H154" s="5">
        <v>2.5537463292568702E-2</v>
      </c>
      <c r="I154" s="5">
        <f t="shared" si="34"/>
        <v>-4.3500587117152115E-2</v>
      </c>
      <c r="J154" s="5">
        <f t="shared" si="35"/>
        <v>5.6606268989717198E-2</v>
      </c>
      <c r="K154" s="5">
        <f t="shared" si="36"/>
        <v>1.0065743577715744</v>
      </c>
      <c r="L154" s="5">
        <f t="shared" si="37"/>
        <v>0.95743199196605744</v>
      </c>
      <c r="M154" s="5">
        <f t="shared" si="38"/>
        <v>1.0582390668215493</v>
      </c>
      <c r="N154" s="42">
        <v>0.79748975606666594</v>
      </c>
      <c r="O154" s="37">
        <v>49.814046498121499</v>
      </c>
      <c r="P154" s="38">
        <v>35</v>
      </c>
      <c r="Q154" s="39">
        <v>4.9881055674950797E-2</v>
      </c>
      <c r="R154" s="37">
        <v>1.1674362388009801E-3</v>
      </c>
      <c r="S154" s="38">
        <v>3.6287630916922802E-3</v>
      </c>
      <c r="T154" s="39">
        <v>0.74963642583664203</v>
      </c>
      <c r="U154" s="37">
        <v>6.5984843786964301E-3</v>
      </c>
      <c r="V154" s="38">
        <v>2.5946213429093901E-4</v>
      </c>
      <c r="W154" s="38" t="b">
        <v>1</v>
      </c>
      <c r="X154" s="47">
        <v>2.6887844025390301E-83</v>
      </c>
    </row>
    <row r="155" spans="1:24" ht="14" customHeight="1">
      <c r="A155" s="157" t="s">
        <v>930</v>
      </c>
      <c r="B155" s="42" t="s">
        <v>21</v>
      </c>
      <c r="C155" s="9" t="s">
        <v>662</v>
      </c>
      <c r="D155" s="9" t="s">
        <v>611</v>
      </c>
      <c r="E155" s="40" t="s">
        <v>13</v>
      </c>
      <c r="F155" s="5">
        <v>36</v>
      </c>
      <c r="G155" s="5">
        <v>-3.54985510419811E-3</v>
      </c>
      <c r="H155" s="5">
        <v>4.0686803884983302E-2</v>
      </c>
      <c r="I155" s="5">
        <f t="shared" si="34"/>
        <v>-8.3295990718765381E-2</v>
      </c>
      <c r="J155" s="5">
        <f t="shared" si="35"/>
        <v>7.6196280510369155E-2</v>
      </c>
      <c r="K155" s="5">
        <f t="shared" si="36"/>
        <v>0.99645643818247798</v>
      </c>
      <c r="L155" s="5">
        <f t="shared" si="37"/>
        <v>0.92007877213477973</v>
      </c>
      <c r="M155" s="5">
        <f t="shared" si="38"/>
        <v>1.0791743742674456</v>
      </c>
      <c r="N155" s="42">
        <v>0.93098597372194503</v>
      </c>
      <c r="O155" s="37">
        <v>49.662863848661303</v>
      </c>
      <c r="P155" s="38">
        <v>34</v>
      </c>
      <c r="Q155" s="39">
        <v>4.0433141956566998E-2</v>
      </c>
      <c r="R155" s="37" t="s">
        <v>14</v>
      </c>
      <c r="S155" s="38" t="s">
        <v>14</v>
      </c>
      <c r="T155" s="39" t="s">
        <v>14</v>
      </c>
      <c r="U155" s="37" t="s">
        <v>14</v>
      </c>
      <c r="V155" s="38" t="s">
        <v>14</v>
      </c>
      <c r="W155" s="38" t="s">
        <v>14</v>
      </c>
      <c r="X155" s="39" t="s">
        <v>14</v>
      </c>
    </row>
    <row r="156" spans="1:24" ht="14" customHeight="1">
      <c r="A156" s="157" t="s">
        <v>930</v>
      </c>
      <c r="B156" s="42" t="s">
        <v>21</v>
      </c>
      <c r="C156" s="9" t="s">
        <v>662</v>
      </c>
      <c r="D156" s="9" t="s">
        <v>611</v>
      </c>
      <c r="E156" s="40" t="s">
        <v>15</v>
      </c>
      <c r="F156" s="5">
        <v>36</v>
      </c>
      <c r="G156" s="5">
        <v>1.67482545014584E-2</v>
      </c>
      <c r="H156" s="5">
        <v>7.0914852091578898E-2</v>
      </c>
      <c r="I156" s="5">
        <f t="shared" si="34"/>
        <v>-0.12224485559803625</v>
      </c>
      <c r="J156" s="5">
        <f t="shared" si="35"/>
        <v>0.15574136460095303</v>
      </c>
      <c r="K156" s="5">
        <f t="shared" si="36"/>
        <v>1.0168892927974755</v>
      </c>
      <c r="L156" s="5">
        <f t="shared" si="37"/>
        <v>0.88493166150155045</v>
      </c>
      <c r="M156" s="5">
        <f t="shared" si="38"/>
        <v>1.1685239423477651</v>
      </c>
      <c r="N156" s="42">
        <v>0.81467422256014999</v>
      </c>
      <c r="O156" s="37" t="s">
        <v>14</v>
      </c>
      <c r="P156" s="38" t="s">
        <v>14</v>
      </c>
      <c r="Q156" s="39" t="s">
        <v>14</v>
      </c>
      <c r="R156" s="37" t="s">
        <v>14</v>
      </c>
      <c r="S156" s="38" t="s">
        <v>14</v>
      </c>
      <c r="T156" s="39" t="s">
        <v>14</v>
      </c>
      <c r="U156" s="37" t="s">
        <v>14</v>
      </c>
      <c r="V156" s="38" t="s">
        <v>14</v>
      </c>
      <c r="W156" s="38" t="s">
        <v>14</v>
      </c>
      <c r="X156" s="39" t="s">
        <v>14</v>
      </c>
    </row>
    <row r="157" spans="1:24" ht="14" customHeight="1">
      <c r="A157" s="157" t="s">
        <v>930</v>
      </c>
      <c r="B157" s="42" t="s">
        <v>21</v>
      </c>
      <c r="C157" s="9" t="s">
        <v>662</v>
      </c>
      <c r="D157" s="9" t="s">
        <v>611</v>
      </c>
      <c r="E157" s="40" t="s">
        <v>16</v>
      </c>
      <c r="F157" s="5">
        <v>36</v>
      </c>
      <c r="G157" s="5">
        <v>-7.6383641772089601E-3</v>
      </c>
      <c r="H157" s="5">
        <v>3.0806302369234401E-2</v>
      </c>
      <c r="I157" s="5">
        <f t="shared" si="34"/>
        <v>-6.801871682090839E-2</v>
      </c>
      <c r="J157" s="5">
        <f t="shared" si="35"/>
        <v>5.2741988466490468E-2</v>
      </c>
      <c r="K157" s="5">
        <f t="shared" si="36"/>
        <v>0.9923907339918373</v>
      </c>
      <c r="L157" s="5">
        <f t="shared" si="37"/>
        <v>0.93424298735489153</v>
      </c>
      <c r="M157" s="5">
        <f t="shared" si="38"/>
        <v>1.0541576252032876</v>
      </c>
      <c r="N157" s="42">
        <v>0.80417456228159301</v>
      </c>
      <c r="O157" s="37" t="s">
        <v>14</v>
      </c>
      <c r="P157" s="38" t="s">
        <v>14</v>
      </c>
      <c r="Q157" s="39" t="s">
        <v>14</v>
      </c>
      <c r="R157" s="37" t="s">
        <v>14</v>
      </c>
      <c r="S157" s="38" t="s">
        <v>14</v>
      </c>
      <c r="T157" s="39" t="s">
        <v>14</v>
      </c>
      <c r="U157" s="37" t="s">
        <v>14</v>
      </c>
      <c r="V157" s="38" t="s">
        <v>14</v>
      </c>
      <c r="W157" s="38" t="s">
        <v>14</v>
      </c>
      <c r="X157" s="39" t="s">
        <v>14</v>
      </c>
    </row>
    <row r="158" spans="1:24" ht="14" customHeight="1" thickBot="1">
      <c r="A158" s="157" t="s">
        <v>930</v>
      </c>
      <c r="B158" s="42" t="s">
        <v>21</v>
      </c>
      <c r="C158" s="9" t="s">
        <v>662</v>
      </c>
      <c r="D158" s="9" t="s">
        <v>611</v>
      </c>
      <c r="E158" s="40" t="s">
        <v>17</v>
      </c>
      <c r="F158" s="5">
        <v>36</v>
      </c>
      <c r="G158" s="5">
        <v>-1.22777940057073E-3</v>
      </c>
      <c r="H158" s="5">
        <v>2.6874536835727401E-2</v>
      </c>
      <c r="I158" s="5">
        <f t="shared" si="34"/>
        <v>-5.3901871598596433E-2</v>
      </c>
      <c r="J158" s="5">
        <f t="shared" si="35"/>
        <v>5.1446312797454978E-2</v>
      </c>
      <c r="K158" s="5">
        <f t="shared" si="36"/>
        <v>0.99877297401218446</v>
      </c>
      <c r="L158" s="5">
        <f t="shared" si="37"/>
        <v>0.94752508106149558</v>
      </c>
      <c r="M158" s="5">
        <f t="shared" si="38"/>
        <v>1.0527926632819142</v>
      </c>
      <c r="N158" s="42">
        <v>0.96382051605059404</v>
      </c>
      <c r="O158" s="37" t="s">
        <v>14</v>
      </c>
      <c r="P158" s="38" t="s">
        <v>14</v>
      </c>
      <c r="Q158" s="39" t="s">
        <v>14</v>
      </c>
      <c r="R158" s="37" t="s">
        <v>14</v>
      </c>
      <c r="S158" s="38" t="s">
        <v>14</v>
      </c>
      <c r="T158" s="39" t="s">
        <v>14</v>
      </c>
      <c r="U158" s="37" t="s">
        <v>14</v>
      </c>
      <c r="V158" s="38" t="s">
        <v>14</v>
      </c>
      <c r="W158" s="38" t="s">
        <v>14</v>
      </c>
      <c r="X158" s="39" t="s">
        <v>14</v>
      </c>
    </row>
    <row r="159" spans="1:24" ht="14" customHeight="1">
      <c r="A159" s="176" t="s">
        <v>1023</v>
      </c>
      <c r="B159" s="182"/>
      <c r="C159" s="177"/>
      <c r="D159" s="177"/>
      <c r="E159" s="50"/>
      <c r="F159" s="3"/>
      <c r="G159" s="3"/>
      <c r="H159" s="3"/>
      <c r="I159" s="3"/>
      <c r="J159" s="3"/>
      <c r="K159" s="3"/>
      <c r="L159" s="3"/>
      <c r="M159" s="3"/>
      <c r="N159" s="101"/>
      <c r="O159" s="178"/>
      <c r="P159" s="105"/>
      <c r="Q159" s="106"/>
      <c r="R159" s="178"/>
      <c r="S159" s="105"/>
      <c r="T159" s="106"/>
      <c r="U159" s="178"/>
      <c r="V159" s="105"/>
      <c r="W159" s="105"/>
      <c r="X159" s="106"/>
    </row>
    <row r="160" spans="1:24" ht="14" customHeight="1">
      <c r="A160" s="11" t="s">
        <v>18</v>
      </c>
      <c r="B160" s="21" t="s">
        <v>1125</v>
      </c>
      <c r="C160" s="180" t="s">
        <v>662</v>
      </c>
      <c r="D160" s="9" t="s">
        <v>611</v>
      </c>
      <c r="E160" s="11" t="s">
        <v>12</v>
      </c>
      <c r="F160" s="2">
        <v>35</v>
      </c>
      <c r="G160" s="2">
        <v>1.29514071630966E-2</v>
      </c>
      <c r="H160" s="2">
        <v>2.38559844516072E-2</v>
      </c>
      <c r="I160" s="2">
        <f t="shared" ref="I160:I170" si="39">G160-1.96*H160</f>
        <v>-3.3806322362053512E-2</v>
      </c>
      <c r="J160" s="2">
        <f t="shared" ref="J160:J170" si="40">G160+1.96*H160</f>
        <v>5.9709136688246706E-2</v>
      </c>
      <c r="K160" s="2">
        <f t="shared" ref="K160:K170" si="41">EXP(G160)</f>
        <v>1.0130356398881413</v>
      </c>
      <c r="L160" s="2">
        <f t="shared" ref="L160:L170" si="42">EXP(I160)</f>
        <v>0.96675872605314672</v>
      </c>
      <c r="M160" s="2">
        <f t="shared" ref="M160:M170" si="43">EXP(J160)</f>
        <v>1.0615277421630005</v>
      </c>
      <c r="N160" s="21">
        <v>0.58719885210575695</v>
      </c>
      <c r="O160" s="16">
        <v>41.764543820465498</v>
      </c>
      <c r="P160" s="13">
        <v>34</v>
      </c>
      <c r="Q160" s="22">
        <v>0.16910869686878799</v>
      </c>
      <c r="R160" s="16">
        <v>2.8894896938871598E-3</v>
      </c>
      <c r="S160" s="13">
        <v>3.4034091168100599E-3</v>
      </c>
      <c r="T160" s="22">
        <v>0.401999085080751</v>
      </c>
      <c r="U160" s="16">
        <v>6.0130921293972597E-3</v>
      </c>
      <c r="V160" s="13">
        <v>1.92905048245882E-4</v>
      </c>
      <c r="W160" s="13" t="b">
        <v>1</v>
      </c>
      <c r="X160" s="167">
        <v>2.45941660028056E-82</v>
      </c>
    </row>
    <row r="161" spans="1:24" ht="14" customHeight="1">
      <c r="A161" s="11" t="s">
        <v>18</v>
      </c>
      <c r="B161" s="21" t="s">
        <v>1125</v>
      </c>
      <c r="C161" s="180" t="s">
        <v>662</v>
      </c>
      <c r="D161" s="9" t="s">
        <v>611</v>
      </c>
      <c r="E161" s="11" t="s">
        <v>13</v>
      </c>
      <c r="F161" s="2">
        <v>35</v>
      </c>
      <c r="G161" s="2">
        <v>-1.16413049623065E-2</v>
      </c>
      <c r="H161" s="2">
        <v>3.75884476348591E-2</v>
      </c>
      <c r="I161" s="2">
        <f t="shared" si="39"/>
        <v>-8.5314662326630333E-2</v>
      </c>
      <c r="J161" s="2">
        <f t="shared" si="40"/>
        <v>6.2032052402017326E-2</v>
      </c>
      <c r="K161" s="2">
        <f t="shared" si="41"/>
        <v>0.98842619285352573</v>
      </c>
      <c r="L161" s="2">
        <f t="shared" si="42"/>
        <v>0.91822330865628354</v>
      </c>
      <c r="M161" s="2">
        <f t="shared" si="43"/>
        <v>1.0639964478233783</v>
      </c>
      <c r="N161" s="21">
        <v>0.75873309734009997</v>
      </c>
      <c r="O161" s="16">
        <v>40.8718061240479</v>
      </c>
      <c r="P161" s="13">
        <v>33</v>
      </c>
      <c r="Q161" s="22">
        <v>0.16310261524567499</v>
      </c>
      <c r="R161" s="16" t="s">
        <v>14</v>
      </c>
      <c r="S161" s="13" t="s">
        <v>14</v>
      </c>
      <c r="T161" s="22" t="s">
        <v>14</v>
      </c>
      <c r="U161" s="16" t="s">
        <v>14</v>
      </c>
      <c r="V161" s="13" t="s">
        <v>14</v>
      </c>
      <c r="W161" s="13" t="s">
        <v>14</v>
      </c>
      <c r="X161" s="22" t="s">
        <v>14</v>
      </c>
    </row>
    <row r="162" spans="1:24" ht="14" customHeight="1">
      <c r="A162" s="11" t="s">
        <v>18</v>
      </c>
      <c r="B162" s="21" t="s">
        <v>1125</v>
      </c>
      <c r="C162" s="180" t="s">
        <v>662</v>
      </c>
      <c r="D162" s="9" t="s">
        <v>611</v>
      </c>
      <c r="E162" s="11" t="s">
        <v>15</v>
      </c>
      <c r="F162" s="2">
        <v>35</v>
      </c>
      <c r="G162" s="2">
        <v>1.7387227975525801E-2</v>
      </c>
      <c r="H162" s="2">
        <v>7.2856754092927106E-2</v>
      </c>
      <c r="I162" s="2">
        <f t="shared" si="39"/>
        <v>-0.12541201004661132</v>
      </c>
      <c r="J162" s="2">
        <f t="shared" si="40"/>
        <v>0.16018646599766292</v>
      </c>
      <c r="K162" s="2">
        <f t="shared" si="41"/>
        <v>1.0175392657172488</v>
      </c>
      <c r="L162" s="2">
        <f t="shared" si="42"/>
        <v>0.88213337988727136</v>
      </c>
      <c r="M162" s="2">
        <f t="shared" si="43"/>
        <v>1.1737297112696392</v>
      </c>
      <c r="N162" s="21">
        <v>0.81280998185684195</v>
      </c>
      <c r="O162" s="16" t="s">
        <v>14</v>
      </c>
      <c r="P162" s="13" t="s">
        <v>14</v>
      </c>
      <c r="Q162" s="22" t="s">
        <v>14</v>
      </c>
      <c r="R162" s="16" t="s">
        <v>14</v>
      </c>
      <c r="S162" s="13" t="s">
        <v>14</v>
      </c>
      <c r="T162" s="22" t="s">
        <v>14</v>
      </c>
      <c r="U162" s="16" t="s">
        <v>14</v>
      </c>
      <c r="V162" s="13" t="s">
        <v>14</v>
      </c>
      <c r="W162" s="13" t="s">
        <v>14</v>
      </c>
      <c r="X162" s="22" t="s">
        <v>14</v>
      </c>
    </row>
    <row r="163" spans="1:24" ht="14" customHeight="1">
      <c r="A163" s="11" t="s">
        <v>18</v>
      </c>
      <c r="B163" s="21" t="s">
        <v>1125</v>
      </c>
      <c r="C163" s="180" t="s">
        <v>662</v>
      </c>
      <c r="D163" s="9" t="s">
        <v>611</v>
      </c>
      <c r="E163" s="11" t="s">
        <v>16</v>
      </c>
      <c r="F163" s="2">
        <v>35</v>
      </c>
      <c r="G163" s="2">
        <v>-7.6031199825239704E-3</v>
      </c>
      <c r="H163" s="2">
        <v>3.2301859140612399E-2</v>
      </c>
      <c r="I163" s="2">
        <f t="shared" si="39"/>
        <v>-7.0914763898124275E-2</v>
      </c>
      <c r="J163" s="2">
        <f t="shared" si="40"/>
        <v>5.5708523933076334E-2</v>
      </c>
      <c r="K163" s="2">
        <f t="shared" si="41"/>
        <v>0.99242571062042761</v>
      </c>
      <c r="L163" s="2">
        <f t="shared" si="42"/>
        <v>0.93154128969204419</v>
      </c>
      <c r="M163" s="2">
        <f t="shared" si="43"/>
        <v>1.0572894642448529</v>
      </c>
      <c r="N163" s="21">
        <v>0.81391600904943595</v>
      </c>
      <c r="O163" s="16" t="s">
        <v>14</v>
      </c>
      <c r="P163" s="13" t="s">
        <v>14</v>
      </c>
      <c r="Q163" s="22" t="s">
        <v>14</v>
      </c>
      <c r="R163" s="16" t="s">
        <v>14</v>
      </c>
      <c r="S163" s="13" t="s">
        <v>14</v>
      </c>
      <c r="T163" s="22" t="s">
        <v>14</v>
      </c>
      <c r="U163" s="16" t="s">
        <v>14</v>
      </c>
      <c r="V163" s="13" t="s">
        <v>14</v>
      </c>
      <c r="W163" s="13" t="s">
        <v>14</v>
      </c>
      <c r="X163" s="22" t="s">
        <v>14</v>
      </c>
    </row>
    <row r="164" spans="1:24" ht="14" customHeight="1" thickBot="1">
      <c r="A164" s="24" t="s">
        <v>18</v>
      </c>
      <c r="B164" s="27" t="s">
        <v>1125</v>
      </c>
      <c r="C164" s="181" t="s">
        <v>662</v>
      </c>
      <c r="D164" s="9" t="s">
        <v>611</v>
      </c>
      <c r="E164" s="24" t="s">
        <v>17</v>
      </c>
      <c r="F164" s="4">
        <v>35</v>
      </c>
      <c r="G164" s="4">
        <v>-1.6816106315852299E-3</v>
      </c>
      <c r="H164" s="4">
        <v>2.6433047753951E-2</v>
      </c>
      <c r="I164" s="4">
        <f t="shared" si="39"/>
        <v>-5.349038422932919E-2</v>
      </c>
      <c r="J164" s="4">
        <f t="shared" si="40"/>
        <v>5.0127162966158732E-2</v>
      </c>
      <c r="K164" s="4">
        <f t="shared" si="41"/>
        <v>0.99831980248335883</v>
      </c>
      <c r="L164" s="4">
        <f t="shared" si="42"/>
        <v>0.94791505589377256</v>
      </c>
      <c r="M164" s="4">
        <f t="shared" si="43"/>
        <v>1.0514047876269841</v>
      </c>
      <c r="N164" s="27">
        <v>0.94964716649615499</v>
      </c>
      <c r="O164" s="17" t="s">
        <v>14</v>
      </c>
      <c r="P164" s="14" t="s">
        <v>14</v>
      </c>
      <c r="Q164" s="28" t="s">
        <v>14</v>
      </c>
      <c r="R164" s="17" t="s">
        <v>14</v>
      </c>
      <c r="S164" s="14" t="s">
        <v>14</v>
      </c>
      <c r="T164" s="28" t="s">
        <v>14</v>
      </c>
      <c r="U164" s="17" t="s">
        <v>14</v>
      </c>
      <c r="V164" s="14" t="s">
        <v>14</v>
      </c>
      <c r="W164" s="14" t="s">
        <v>14</v>
      </c>
      <c r="X164" s="28" t="s">
        <v>14</v>
      </c>
    </row>
    <row r="165" spans="1:24" ht="14" customHeight="1">
      <c r="A165" s="157" t="s">
        <v>930</v>
      </c>
      <c r="B165" s="42" t="s">
        <v>21</v>
      </c>
      <c r="C165" s="9" t="s">
        <v>658</v>
      </c>
      <c r="D165" s="108" t="s">
        <v>608</v>
      </c>
      <c r="E165" s="157" t="s">
        <v>933</v>
      </c>
      <c r="F165" s="45">
        <v>4</v>
      </c>
      <c r="G165" s="45">
        <v>0.113375</v>
      </c>
      <c r="H165" s="45">
        <v>8.3613999999999994E-2</v>
      </c>
      <c r="I165" s="45">
        <f t="shared" si="39"/>
        <v>-5.0508439999999988E-2</v>
      </c>
      <c r="J165" s="45">
        <f t="shared" si="40"/>
        <v>0.27725843999999999</v>
      </c>
      <c r="K165" s="45">
        <f t="shared" si="41"/>
        <v>1.1200518736574034</v>
      </c>
      <c r="L165" s="45">
        <f t="shared" si="42"/>
        <v>0.95074590434303163</v>
      </c>
      <c r="M165" s="45">
        <f t="shared" si="43"/>
        <v>1.3195073404500592</v>
      </c>
      <c r="N165" s="158">
        <v>0.175122</v>
      </c>
      <c r="O165" s="190"/>
      <c r="P165" s="189" t="s">
        <v>598</v>
      </c>
      <c r="Q165" s="191">
        <v>0.93408800000000003</v>
      </c>
      <c r="R165" s="37" t="s">
        <v>14</v>
      </c>
      <c r="S165" s="38" t="s">
        <v>14</v>
      </c>
      <c r="T165" s="39" t="s">
        <v>14</v>
      </c>
      <c r="U165" s="37" t="s">
        <v>14</v>
      </c>
      <c r="V165" s="38" t="s">
        <v>14</v>
      </c>
      <c r="W165" s="38" t="s">
        <v>14</v>
      </c>
      <c r="X165" s="39" t="s">
        <v>14</v>
      </c>
    </row>
    <row r="166" spans="1:24" ht="14" customHeight="1">
      <c r="A166" s="157" t="s">
        <v>930</v>
      </c>
      <c r="B166" s="42" t="s">
        <v>21</v>
      </c>
      <c r="C166" s="9" t="s">
        <v>658</v>
      </c>
      <c r="D166" s="9" t="s">
        <v>608</v>
      </c>
      <c r="E166" s="40" t="s">
        <v>12</v>
      </c>
      <c r="F166" s="5">
        <v>36</v>
      </c>
      <c r="G166" s="5">
        <v>1.8576781127925698E-2</v>
      </c>
      <c r="H166" s="5">
        <v>3.5413860109950901E-2</v>
      </c>
      <c r="I166" s="5">
        <f t="shared" si="39"/>
        <v>-5.083438468757806E-2</v>
      </c>
      <c r="J166" s="5">
        <f t="shared" si="40"/>
        <v>8.7987946943429457E-2</v>
      </c>
      <c r="K166" s="5">
        <f t="shared" si="41"/>
        <v>1.018750402971726</v>
      </c>
      <c r="L166" s="5">
        <f t="shared" si="42"/>
        <v>0.95043606426438132</v>
      </c>
      <c r="M166" s="5">
        <f t="shared" si="43"/>
        <v>1.0919749603129079</v>
      </c>
      <c r="N166" s="42">
        <v>0.59988739785226497</v>
      </c>
      <c r="O166" s="37">
        <v>91.082390667163907</v>
      </c>
      <c r="P166" s="38">
        <v>35</v>
      </c>
      <c r="Q166" s="47">
        <v>6.9257385034475602E-7</v>
      </c>
      <c r="R166" s="37">
        <v>-3.8612175773755498E-3</v>
      </c>
      <c r="S166" s="38">
        <v>4.9919789856891598E-3</v>
      </c>
      <c r="T166" s="39">
        <v>0.44458064255627899</v>
      </c>
      <c r="U166" s="37">
        <v>6.5984843786964301E-3</v>
      </c>
      <c r="V166" s="38">
        <v>4.7055796573186598E-4</v>
      </c>
      <c r="W166" s="38" t="b">
        <v>1</v>
      </c>
      <c r="X166" s="47">
        <v>5.8177155199034002E-70</v>
      </c>
    </row>
    <row r="167" spans="1:24" ht="14" customHeight="1">
      <c r="A167" s="157" t="s">
        <v>930</v>
      </c>
      <c r="B167" s="42" t="s">
        <v>21</v>
      </c>
      <c r="C167" s="9" t="s">
        <v>658</v>
      </c>
      <c r="D167" s="9" t="s">
        <v>608</v>
      </c>
      <c r="E167" s="40" t="s">
        <v>13</v>
      </c>
      <c r="F167" s="5">
        <v>36</v>
      </c>
      <c r="G167" s="5">
        <v>5.2027430570924599E-2</v>
      </c>
      <c r="H167" s="5">
        <v>5.6026608881397301E-2</v>
      </c>
      <c r="I167" s="5">
        <f t="shared" si="39"/>
        <v>-5.7784722836614108E-2</v>
      </c>
      <c r="J167" s="5">
        <f t="shared" si="40"/>
        <v>0.16183958397846332</v>
      </c>
      <c r="K167" s="5">
        <f t="shared" si="41"/>
        <v>1.0534046376076827</v>
      </c>
      <c r="L167" s="5">
        <f t="shared" si="42"/>
        <v>0.94385311558865903</v>
      </c>
      <c r="M167" s="5">
        <f t="shared" si="43"/>
        <v>1.1756716296277769</v>
      </c>
      <c r="N167" s="42">
        <v>0.35963217856979002</v>
      </c>
      <c r="O167" s="37">
        <v>89.507381851186096</v>
      </c>
      <c r="P167" s="38">
        <v>34</v>
      </c>
      <c r="Q167" s="47">
        <v>6.9330517228642198E-7</v>
      </c>
      <c r="R167" s="37" t="s">
        <v>14</v>
      </c>
      <c r="S167" s="38" t="s">
        <v>14</v>
      </c>
      <c r="T167" s="39" t="s">
        <v>14</v>
      </c>
      <c r="U167" s="37" t="s">
        <v>14</v>
      </c>
      <c r="V167" s="38" t="s">
        <v>14</v>
      </c>
      <c r="W167" s="38" t="s">
        <v>14</v>
      </c>
      <c r="X167" s="39" t="s">
        <v>14</v>
      </c>
    </row>
    <row r="168" spans="1:24" ht="14" customHeight="1">
      <c r="A168" s="157" t="s">
        <v>930</v>
      </c>
      <c r="B168" s="42" t="s">
        <v>21</v>
      </c>
      <c r="C168" s="9" t="s">
        <v>658</v>
      </c>
      <c r="D168" s="9" t="s">
        <v>608</v>
      </c>
      <c r="E168" s="40" t="s">
        <v>15</v>
      </c>
      <c r="F168" s="5">
        <v>36</v>
      </c>
      <c r="G168" s="5">
        <v>3.9354346926220099E-2</v>
      </c>
      <c r="H168" s="5">
        <v>7.9982530371781893E-2</v>
      </c>
      <c r="I168" s="5">
        <f t="shared" si="39"/>
        <v>-0.11741141260247241</v>
      </c>
      <c r="J168" s="5">
        <f t="shared" si="40"/>
        <v>0.19612010645491262</v>
      </c>
      <c r="K168" s="5">
        <f t="shared" si="41"/>
        <v>1.0401389884104224</v>
      </c>
      <c r="L168" s="5">
        <f t="shared" si="42"/>
        <v>0.88921928187938903</v>
      </c>
      <c r="M168" s="5">
        <f t="shared" si="43"/>
        <v>1.2166730268431143</v>
      </c>
      <c r="N168" s="42">
        <v>0.62576547383162096</v>
      </c>
      <c r="O168" s="37" t="s">
        <v>14</v>
      </c>
      <c r="P168" s="38" t="s">
        <v>14</v>
      </c>
      <c r="Q168" s="39" t="s">
        <v>14</v>
      </c>
      <c r="R168" s="37" t="s">
        <v>14</v>
      </c>
      <c r="S168" s="38" t="s">
        <v>14</v>
      </c>
      <c r="T168" s="39" t="s">
        <v>14</v>
      </c>
      <c r="U168" s="37" t="s">
        <v>14</v>
      </c>
      <c r="V168" s="38" t="s">
        <v>14</v>
      </c>
      <c r="W168" s="38" t="s">
        <v>14</v>
      </c>
      <c r="X168" s="39" t="s">
        <v>14</v>
      </c>
    </row>
    <row r="169" spans="1:24" ht="14" customHeight="1">
      <c r="A169" s="157" t="s">
        <v>930</v>
      </c>
      <c r="B169" s="42" t="s">
        <v>21</v>
      </c>
      <c r="C169" s="9" t="s">
        <v>658</v>
      </c>
      <c r="D169" s="9" t="s">
        <v>608</v>
      </c>
      <c r="E169" s="40" t="s">
        <v>16</v>
      </c>
      <c r="F169" s="5">
        <v>36</v>
      </c>
      <c r="G169" s="5">
        <v>4.3945989943304101E-3</v>
      </c>
      <c r="H169" s="5">
        <v>3.3670277604826701E-2</v>
      </c>
      <c r="I169" s="5">
        <f t="shared" si="39"/>
        <v>-6.1599145111129919E-2</v>
      </c>
      <c r="J169" s="5">
        <f t="shared" si="40"/>
        <v>7.0388343099790737E-2</v>
      </c>
      <c r="K169" s="5">
        <f t="shared" si="41"/>
        <v>1.0044042694051609</v>
      </c>
      <c r="L169" s="5">
        <f t="shared" si="42"/>
        <v>0.94025971896368787</v>
      </c>
      <c r="M169" s="5">
        <f t="shared" si="43"/>
        <v>1.0729247632890195</v>
      </c>
      <c r="N169" s="42">
        <v>0.89615610410346103</v>
      </c>
      <c r="O169" s="37" t="s">
        <v>14</v>
      </c>
      <c r="P169" s="38" t="s">
        <v>14</v>
      </c>
      <c r="Q169" s="39" t="s">
        <v>14</v>
      </c>
      <c r="R169" s="37" t="s">
        <v>14</v>
      </c>
      <c r="S169" s="38" t="s">
        <v>14</v>
      </c>
      <c r="T169" s="39" t="s">
        <v>14</v>
      </c>
      <c r="U169" s="37" t="s">
        <v>14</v>
      </c>
      <c r="V169" s="38" t="s">
        <v>14</v>
      </c>
      <c r="W169" s="38" t="s">
        <v>14</v>
      </c>
      <c r="X169" s="39" t="s">
        <v>14</v>
      </c>
    </row>
    <row r="170" spans="1:24" ht="14" customHeight="1" thickBot="1">
      <c r="A170" s="157" t="s">
        <v>930</v>
      </c>
      <c r="B170" s="42" t="s">
        <v>21</v>
      </c>
      <c r="C170" s="9" t="s">
        <v>658</v>
      </c>
      <c r="D170" s="9" t="s">
        <v>608</v>
      </c>
      <c r="E170" s="40" t="s">
        <v>17</v>
      </c>
      <c r="F170" s="5">
        <v>36</v>
      </c>
      <c r="G170" s="5">
        <v>1.9376683975493199E-2</v>
      </c>
      <c r="H170" s="5">
        <v>2.9881294066840199E-2</v>
      </c>
      <c r="I170" s="5">
        <f t="shared" si="39"/>
        <v>-3.9190652395513594E-2</v>
      </c>
      <c r="J170" s="5">
        <f t="shared" si="40"/>
        <v>7.7944020346499998E-2</v>
      </c>
      <c r="K170" s="5">
        <f t="shared" si="41"/>
        <v>1.0195656303278973</v>
      </c>
      <c r="L170" s="5">
        <f t="shared" si="42"/>
        <v>0.96156736654768926</v>
      </c>
      <c r="M170" s="5">
        <f t="shared" si="43"/>
        <v>1.0810621394921969</v>
      </c>
      <c r="N170" s="42">
        <v>0.52092257225138805</v>
      </c>
      <c r="O170" s="37" t="s">
        <v>14</v>
      </c>
      <c r="P170" s="38" t="s">
        <v>14</v>
      </c>
      <c r="Q170" s="39" t="s">
        <v>14</v>
      </c>
      <c r="R170" s="37" t="s">
        <v>14</v>
      </c>
      <c r="S170" s="38" t="s">
        <v>14</v>
      </c>
      <c r="T170" s="39" t="s">
        <v>14</v>
      </c>
      <c r="U170" s="37" t="s">
        <v>14</v>
      </c>
      <c r="V170" s="38" t="s">
        <v>14</v>
      </c>
      <c r="W170" s="38" t="s">
        <v>14</v>
      </c>
      <c r="X170" s="39" t="s">
        <v>14</v>
      </c>
    </row>
    <row r="171" spans="1:24" ht="14" customHeight="1">
      <c r="A171" s="176" t="s">
        <v>1023</v>
      </c>
      <c r="B171" s="101"/>
      <c r="C171" s="177"/>
      <c r="D171" s="177"/>
      <c r="E171" s="50"/>
      <c r="F171" s="3"/>
      <c r="G171" s="3"/>
      <c r="H171" s="3"/>
      <c r="I171" s="3"/>
      <c r="J171" s="3"/>
      <c r="K171" s="3"/>
      <c r="L171" s="3"/>
      <c r="M171" s="3"/>
      <c r="N171" s="101"/>
      <c r="O171" s="178"/>
      <c r="P171" s="105"/>
      <c r="Q171" s="106"/>
      <c r="R171" s="178"/>
      <c r="S171" s="105"/>
      <c r="T171" s="106"/>
      <c r="U171" s="178"/>
      <c r="V171" s="105"/>
      <c r="W171" s="105"/>
      <c r="X171" s="106"/>
    </row>
    <row r="172" spans="1:24" ht="14" customHeight="1">
      <c r="A172" s="11" t="s">
        <v>18</v>
      </c>
      <c r="B172" s="21" t="s">
        <v>1125</v>
      </c>
      <c r="C172" s="180" t="s">
        <v>658</v>
      </c>
      <c r="D172" s="9" t="s">
        <v>608</v>
      </c>
      <c r="E172" s="11" t="s">
        <v>12</v>
      </c>
      <c r="F172" s="2">
        <v>35</v>
      </c>
      <c r="G172" s="2">
        <v>3.4661069702603998E-2</v>
      </c>
      <c r="H172" s="2">
        <v>2.5358034049646899E-2</v>
      </c>
      <c r="I172" s="2">
        <f t="shared" ref="I172:I188" si="44">G172-1.96*H172</f>
        <v>-1.5040677034703923E-2</v>
      </c>
      <c r="J172" s="2">
        <f t="shared" ref="J172:J188" si="45">G172+1.96*H172</f>
        <v>8.436281643991192E-2</v>
      </c>
      <c r="K172" s="2">
        <f t="shared" ref="K172:K188" si="46">EXP(G172)</f>
        <v>1.035268765379769</v>
      </c>
      <c r="L172" s="2">
        <f t="shared" ref="L172:L188" si="47">EXP(I172)</f>
        <v>0.98507186898549071</v>
      </c>
      <c r="M172" s="2">
        <f t="shared" ref="M172:M188" si="48">EXP(J172)</f>
        <v>1.0880235750461145</v>
      </c>
      <c r="N172" s="21">
        <v>0.17166687644686901</v>
      </c>
      <c r="O172" s="16">
        <v>44.845286037427101</v>
      </c>
      <c r="P172" s="13">
        <v>34</v>
      </c>
      <c r="Q172" s="22">
        <v>0.101027953036272</v>
      </c>
      <c r="R172" s="16">
        <v>-1.28345297121089E-4</v>
      </c>
      <c r="S172" s="13">
        <v>3.6451671962300001E-3</v>
      </c>
      <c r="T172" s="22">
        <v>0.97212463795853798</v>
      </c>
      <c r="U172" s="16">
        <v>5.9809111286914804E-3</v>
      </c>
      <c r="V172" s="13">
        <v>2.1658098612975201E-4</v>
      </c>
      <c r="W172" s="13" t="b">
        <v>1</v>
      </c>
      <c r="X172" s="167">
        <v>4.8961423759647801E-80</v>
      </c>
    </row>
    <row r="173" spans="1:24" ht="14" customHeight="1">
      <c r="A173" s="11" t="s">
        <v>18</v>
      </c>
      <c r="B173" s="21" t="s">
        <v>1125</v>
      </c>
      <c r="C173" s="180" t="s">
        <v>658</v>
      </c>
      <c r="D173" s="9" t="s">
        <v>608</v>
      </c>
      <c r="E173" s="11" t="s">
        <v>13</v>
      </c>
      <c r="F173" s="2">
        <v>35</v>
      </c>
      <c r="G173" s="2">
        <v>3.5755330002785697E-2</v>
      </c>
      <c r="H173" s="2">
        <v>4.0352886044433697E-2</v>
      </c>
      <c r="I173" s="2">
        <f t="shared" si="44"/>
        <v>-4.3336326644304347E-2</v>
      </c>
      <c r="J173" s="2">
        <f t="shared" si="45"/>
        <v>0.11484698664987575</v>
      </c>
      <c r="K173" s="2">
        <f t="shared" si="46"/>
        <v>1.0364022389341958</v>
      </c>
      <c r="L173" s="2">
        <f t="shared" si="47"/>
        <v>0.95758927311496167</v>
      </c>
      <c r="M173" s="2">
        <f t="shared" si="48"/>
        <v>1.1217017890914296</v>
      </c>
      <c r="N173" s="21">
        <v>0.38199349702080299</v>
      </c>
      <c r="O173" s="16">
        <v>44.843601380172899</v>
      </c>
      <c r="P173" s="13">
        <v>33</v>
      </c>
      <c r="Q173" s="22">
        <v>8.1847915079075406E-2</v>
      </c>
      <c r="R173" s="16" t="s">
        <v>14</v>
      </c>
      <c r="S173" s="13" t="s">
        <v>14</v>
      </c>
      <c r="T173" s="22" t="s">
        <v>14</v>
      </c>
      <c r="U173" s="16" t="s">
        <v>14</v>
      </c>
      <c r="V173" s="13" t="s">
        <v>14</v>
      </c>
      <c r="W173" s="13" t="s">
        <v>14</v>
      </c>
      <c r="X173" s="22" t="s">
        <v>14</v>
      </c>
    </row>
    <row r="174" spans="1:24" ht="14" customHeight="1">
      <c r="A174" s="11" t="s">
        <v>18</v>
      </c>
      <c r="B174" s="21" t="s">
        <v>1125</v>
      </c>
      <c r="C174" s="180" t="s">
        <v>658</v>
      </c>
      <c r="D174" s="9" t="s">
        <v>608</v>
      </c>
      <c r="E174" s="11" t="s">
        <v>15</v>
      </c>
      <c r="F174" s="2">
        <v>35</v>
      </c>
      <c r="G174" s="2">
        <v>4.2619997916411703E-2</v>
      </c>
      <c r="H174" s="2">
        <v>8.2749084259612499E-2</v>
      </c>
      <c r="I174" s="2">
        <f t="shared" si="44"/>
        <v>-0.11956820723242879</v>
      </c>
      <c r="J174" s="2">
        <f t="shared" si="45"/>
        <v>0.20480820306525221</v>
      </c>
      <c r="K174" s="2">
        <f t="shared" si="46"/>
        <v>1.0435412716390287</v>
      </c>
      <c r="L174" s="2">
        <f t="shared" si="47"/>
        <v>0.88730348523998248</v>
      </c>
      <c r="M174" s="2">
        <f t="shared" si="48"/>
        <v>1.2272896519948562</v>
      </c>
      <c r="N174" s="21">
        <v>0.60984994904857304</v>
      </c>
      <c r="O174" s="16" t="s">
        <v>14</v>
      </c>
      <c r="P174" s="13" t="s">
        <v>14</v>
      </c>
      <c r="Q174" s="22" t="s">
        <v>14</v>
      </c>
      <c r="R174" s="16" t="s">
        <v>14</v>
      </c>
      <c r="S174" s="13" t="s">
        <v>14</v>
      </c>
      <c r="T174" s="22" t="s">
        <v>14</v>
      </c>
      <c r="U174" s="16" t="s">
        <v>14</v>
      </c>
      <c r="V174" s="13" t="s">
        <v>14</v>
      </c>
      <c r="W174" s="13" t="s">
        <v>14</v>
      </c>
      <c r="X174" s="22" t="s">
        <v>14</v>
      </c>
    </row>
    <row r="175" spans="1:24" ht="14" customHeight="1">
      <c r="A175" s="11" t="s">
        <v>18</v>
      </c>
      <c r="B175" s="21" t="s">
        <v>1125</v>
      </c>
      <c r="C175" s="180" t="s">
        <v>658</v>
      </c>
      <c r="D175" s="9" t="s">
        <v>608</v>
      </c>
      <c r="E175" s="11" t="s">
        <v>16</v>
      </c>
      <c r="F175" s="2">
        <v>35</v>
      </c>
      <c r="G175" s="2">
        <v>4.4136450414261601E-3</v>
      </c>
      <c r="H175" s="2">
        <v>3.3790511067132802E-2</v>
      </c>
      <c r="I175" s="2">
        <f t="shared" si="44"/>
        <v>-6.1815756650154124E-2</v>
      </c>
      <c r="J175" s="2">
        <f t="shared" si="45"/>
        <v>7.0643046733006448E-2</v>
      </c>
      <c r="K175" s="2">
        <f t="shared" si="46"/>
        <v>1.0044233995183551</v>
      </c>
      <c r="L175" s="2">
        <f t="shared" si="47"/>
        <v>0.94005606991604374</v>
      </c>
      <c r="M175" s="2">
        <f t="shared" si="48"/>
        <v>1.0731980759297801</v>
      </c>
      <c r="N175" s="21">
        <v>0.89607759486529803</v>
      </c>
      <c r="O175" s="16" t="s">
        <v>14</v>
      </c>
      <c r="P175" s="13" t="s">
        <v>14</v>
      </c>
      <c r="Q175" s="22" t="s">
        <v>14</v>
      </c>
      <c r="R175" s="16" t="s">
        <v>14</v>
      </c>
      <c r="S175" s="13" t="s">
        <v>14</v>
      </c>
      <c r="T175" s="22" t="s">
        <v>14</v>
      </c>
      <c r="U175" s="16" t="s">
        <v>14</v>
      </c>
      <c r="V175" s="13" t="s">
        <v>14</v>
      </c>
      <c r="W175" s="13" t="s">
        <v>14</v>
      </c>
      <c r="X175" s="22" t="s">
        <v>14</v>
      </c>
    </row>
    <row r="176" spans="1:24" ht="14" customHeight="1" thickBot="1">
      <c r="A176" s="24" t="s">
        <v>18</v>
      </c>
      <c r="B176" s="27" t="s">
        <v>1125</v>
      </c>
      <c r="C176" s="181" t="s">
        <v>658</v>
      </c>
      <c r="D176" s="94" t="s">
        <v>608</v>
      </c>
      <c r="E176" s="24" t="s">
        <v>17</v>
      </c>
      <c r="F176" s="4">
        <v>35</v>
      </c>
      <c r="G176" s="4">
        <v>1.8478354848826099E-2</v>
      </c>
      <c r="H176" s="4">
        <v>2.9015028945985299E-2</v>
      </c>
      <c r="I176" s="4">
        <f t="shared" si="44"/>
        <v>-3.839110188530509E-2</v>
      </c>
      <c r="J176" s="4">
        <f t="shared" si="45"/>
        <v>7.534781158295728E-2</v>
      </c>
      <c r="K176" s="4">
        <f t="shared" si="46"/>
        <v>1.0186501360947591</v>
      </c>
      <c r="L176" s="4">
        <f t="shared" si="47"/>
        <v>0.96233649566402679</v>
      </c>
      <c r="M176" s="4">
        <f t="shared" si="48"/>
        <v>1.078259116682339</v>
      </c>
      <c r="N176" s="27">
        <v>0.52848452770322496</v>
      </c>
      <c r="O176" s="17" t="s">
        <v>14</v>
      </c>
      <c r="P176" s="14" t="s">
        <v>14</v>
      </c>
      <c r="Q176" s="28" t="s">
        <v>14</v>
      </c>
      <c r="R176" s="17" t="s">
        <v>14</v>
      </c>
      <c r="S176" s="14" t="s">
        <v>14</v>
      </c>
      <c r="T176" s="28" t="s">
        <v>14</v>
      </c>
      <c r="U176" s="17" t="s">
        <v>14</v>
      </c>
      <c r="V176" s="14" t="s">
        <v>14</v>
      </c>
      <c r="W176" s="14" t="s">
        <v>14</v>
      </c>
      <c r="X176" s="28" t="s">
        <v>14</v>
      </c>
    </row>
    <row r="177" spans="1:24" ht="14" customHeight="1">
      <c r="A177" s="157" t="s">
        <v>930</v>
      </c>
      <c r="B177" s="42" t="s">
        <v>21</v>
      </c>
      <c r="C177" s="9" t="s">
        <v>654</v>
      </c>
      <c r="D177" s="9" t="s">
        <v>606</v>
      </c>
      <c r="E177" s="157" t="s">
        <v>933</v>
      </c>
      <c r="F177" s="45">
        <v>4</v>
      </c>
      <c r="G177" s="45">
        <v>-1.32866E-3</v>
      </c>
      <c r="H177" s="45">
        <v>0.14813899999999999</v>
      </c>
      <c r="I177" s="45">
        <f t="shared" si="44"/>
        <v>-0.29168109999999997</v>
      </c>
      <c r="J177" s="45">
        <f t="shared" si="45"/>
        <v>0.28902378000000001</v>
      </c>
      <c r="K177" s="45">
        <f t="shared" si="46"/>
        <v>0.99867222227790542</v>
      </c>
      <c r="L177" s="45">
        <f t="shared" si="47"/>
        <v>0.74700671843565414</v>
      </c>
      <c r="M177" s="45">
        <f t="shared" si="48"/>
        <v>1.3351234773873053</v>
      </c>
      <c r="N177" s="158">
        <v>0.99284399999999995</v>
      </c>
      <c r="O177" s="190"/>
      <c r="P177" s="189" t="s">
        <v>598</v>
      </c>
      <c r="Q177" s="191">
        <v>0.38920100000000002</v>
      </c>
      <c r="R177" s="37" t="s">
        <v>14</v>
      </c>
      <c r="S177" s="38" t="s">
        <v>14</v>
      </c>
      <c r="T177" s="39" t="s">
        <v>14</v>
      </c>
      <c r="U177" s="37" t="s">
        <v>14</v>
      </c>
      <c r="V177" s="38" t="s">
        <v>14</v>
      </c>
      <c r="W177" s="38" t="s">
        <v>14</v>
      </c>
      <c r="X177" s="39" t="s">
        <v>14</v>
      </c>
    </row>
    <row r="178" spans="1:24" ht="14" customHeight="1">
      <c r="A178" s="157" t="s">
        <v>930</v>
      </c>
      <c r="B178" s="42" t="s">
        <v>21</v>
      </c>
      <c r="C178" s="9" t="s">
        <v>654</v>
      </c>
      <c r="D178" s="9" t="s">
        <v>606</v>
      </c>
      <c r="E178" s="40" t="s">
        <v>12</v>
      </c>
      <c r="F178" s="5">
        <v>36</v>
      </c>
      <c r="G178" s="5">
        <v>5.0985337503885203E-2</v>
      </c>
      <c r="H178" s="5">
        <v>4.6000698237199697E-2</v>
      </c>
      <c r="I178" s="5">
        <f t="shared" si="44"/>
        <v>-3.9176031041026196E-2</v>
      </c>
      <c r="J178" s="5">
        <f t="shared" si="45"/>
        <v>0.14114670604879659</v>
      </c>
      <c r="K178" s="5">
        <f t="shared" si="46"/>
        <v>1.0523074637159879</v>
      </c>
      <c r="L178" s="5">
        <f t="shared" si="47"/>
        <v>0.96158142606780339</v>
      </c>
      <c r="M178" s="5">
        <f t="shared" si="48"/>
        <v>1.1515935813368063</v>
      </c>
      <c r="N178" s="42">
        <v>0.26770633873194499</v>
      </c>
      <c r="O178" s="37">
        <v>49.259431178072496</v>
      </c>
      <c r="P178" s="38">
        <v>35</v>
      </c>
      <c r="Q178" s="39">
        <v>5.5543051243506197E-2</v>
      </c>
      <c r="R178" s="37">
        <v>-4.6593282192033602E-3</v>
      </c>
      <c r="S178" s="38">
        <v>6.5021047087863498E-3</v>
      </c>
      <c r="T178" s="39">
        <v>0.478522282985612</v>
      </c>
      <c r="U178" s="37">
        <v>6.5984843786964301E-3</v>
      </c>
      <c r="V178" s="38">
        <v>2.5916179000284699E-4</v>
      </c>
      <c r="W178" s="38" t="b">
        <v>1</v>
      </c>
      <c r="X178" s="47">
        <v>2.5485823653897401E-83</v>
      </c>
    </row>
    <row r="179" spans="1:24" ht="14" customHeight="1">
      <c r="A179" s="157" t="s">
        <v>930</v>
      </c>
      <c r="B179" s="42" t="s">
        <v>21</v>
      </c>
      <c r="C179" s="9" t="s">
        <v>654</v>
      </c>
      <c r="D179" s="9" t="s">
        <v>606</v>
      </c>
      <c r="E179" s="40" t="s">
        <v>13</v>
      </c>
      <c r="F179" s="5">
        <v>36</v>
      </c>
      <c r="G179" s="5">
        <v>9.1127451269214205E-2</v>
      </c>
      <c r="H179" s="5">
        <v>7.2690825916742793E-2</v>
      </c>
      <c r="I179" s="5">
        <f t="shared" si="44"/>
        <v>-5.1346567527601666E-2</v>
      </c>
      <c r="J179" s="5">
        <f t="shared" si="45"/>
        <v>0.23360147006603008</v>
      </c>
      <c r="K179" s="5">
        <f t="shared" si="46"/>
        <v>1.0954086075793741</v>
      </c>
      <c r="L179" s="5">
        <f t="shared" si="47"/>
        <v>0.9499493918649905</v>
      </c>
      <c r="M179" s="5">
        <f t="shared" si="48"/>
        <v>1.2631409923882757</v>
      </c>
      <c r="N179" s="42">
        <v>0.21852821486775301</v>
      </c>
      <c r="O179" s="37">
        <v>48.5265406532816</v>
      </c>
      <c r="P179" s="38">
        <v>34</v>
      </c>
      <c r="Q179" s="39">
        <v>5.0753622762846402E-2</v>
      </c>
      <c r="R179" s="37" t="s">
        <v>14</v>
      </c>
      <c r="S179" s="38" t="s">
        <v>14</v>
      </c>
      <c r="T179" s="39" t="s">
        <v>14</v>
      </c>
      <c r="U179" s="37" t="s">
        <v>14</v>
      </c>
      <c r="V179" s="38" t="s">
        <v>14</v>
      </c>
      <c r="W179" s="38" t="s">
        <v>14</v>
      </c>
      <c r="X179" s="39" t="s">
        <v>14</v>
      </c>
    </row>
    <row r="180" spans="1:24" ht="14" customHeight="1">
      <c r="A180" s="157" t="s">
        <v>930</v>
      </c>
      <c r="B180" s="42" t="s">
        <v>21</v>
      </c>
      <c r="C180" s="9" t="s">
        <v>654</v>
      </c>
      <c r="D180" s="9" t="s">
        <v>606</v>
      </c>
      <c r="E180" s="40" t="s">
        <v>15</v>
      </c>
      <c r="F180" s="5">
        <v>36</v>
      </c>
      <c r="G180" s="5">
        <v>-0.182656019902734</v>
      </c>
      <c r="H180" s="5">
        <v>0.14490606392935801</v>
      </c>
      <c r="I180" s="5">
        <f t="shared" si="44"/>
        <v>-0.46667190520427571</v>
      </c>
      <c r="J180" s="5">
        <f t="shared" si="45"/>
        <v>0.1013598653988077</v>
      </c>
      <c r="K180" s="5">
        <f t="shared" si="46"/>
        <v>0.83305466068147571</v>
      </c>
      <c r="L180" s="5">
        <f t="shared" si="47"/>
        <v>0.62708580025190308</v>
      </c>
      <c r="M180" s="5">
        <f t="shared" si="48"/>
        <v>1.106674824090027</v>
      </c>
      <c r="N180" s="42">
        <v>0.21582324756263399</v>
      </c>
      <c r="O180" s="37" t="s">
        <v>14</v>
      </c>
      <c r="P180" s="38" t="s">
        <v>14</v>
      </c>
      <c r="Q180" s="39" t="s">
        <v>14</v>
      </c>
      <c r="R180" s="37" t="s">
        <v>14</v>
      </c>
      <c r="S180" s="38" t="s">
        <v>14</v>
      </c>
      <c r="T180" s="39" t="s">
        <v>14</v>
      </c>
      <c r="U180" s="37" t="s">
        <v>14</v>
      </c>
      <c r="V180" s="38" t="s">
        <v>14</v>
      </c>
      <c r="W180" s="38" t="s">
        <v>14</v>
      </c>
      <c r="X180" s="39" t="s">
        <v>14</v>
      </c>
    </row>
    <row r="181" spans="1:24" ht="14" customHeight="1">
      <c r="A181" s="157" t="s">
        <v>930</v>
      </c>
      <c r="B181" s="42" t="s">
        <v>21</v>
      </c>
      <c r="C181" s="9" t="s">
        <v>654</v>
      </c>
      <c r="D181" s="9" t="s">
        <v>606</v>
      </c>
      <c r="E181" s="40" t="s">
        <v>16</v>
      </c>
      <c r="F181" s="5">
        <v>36</v>
      </c>
      <c r="G181" s="5">
        <v>7.5233307922487905E-2</v>
      </c>
      <c r="H181" s="5">
        <v>6.3258200380967897E-2</v>
      </c>
      <c r="I181" s="5">
        <f t="shared" si="44"/>
        <v>-4.8752764824209177E-2</v>
      </c>
      <c r="J181" s="5">
        <f t="shared" si="45"/>
        <v>0.19921938066918499</v>
      </c>
      <c r="K181" s="5">
        <f t="shared" si="46"/>
        <v>1.0781356591348499</v>
      </c>
      <c r="L181" s="5">
        <f t="shared" si="47"/>
        <v>0.95241657147103531</v>
      </c>
      <c r="M181" s="5">
        <f t="shared" si="48"/>
        <v>1.2204496796006108</v>
      </c>
      <c r="N181" s="42">
        <v>0.234319581958252</v>
      </c>
      <c r="O181" s="37" t="s">
        <v>14</v>
      </c>
      <c r="P181" s="38" t="s">
        <v>14</v>
      </c>
      <c r="Q181" s="39" t="s">
        <v>14</v>
      </c>
      <c r="R181" s="37" t="s">
        <v>14</v>
      </c>
      <c r="S181" s="38" t="s">
        <v>14</v>
      </c>
      <c r="T181" s="39" t="s">
        <v>14</v>
      </c>
      <c r="U181" s="37" t="s">
        <v>14</v>
      </c>
      <c r="V181" s="38" t="s">
        <v>14</v>
      </c>
      <c r="W181" s="38" t="s">
        <v>14</v>
      </c>
      <c r="X181" s="39" t="s">
        <v>14</v>
      </c>
    </row>
    <row r="182" spans="1:24" ht="14" customHeight="1" thickBot="1">
      <c r="A182" s="157" t="s">
        <v>930</v>
      </c>
      <c r="B182" s="42" t="s">
        <v>21</v>
      </c>
      <c r="C182" s="9" t="s">
        <v>654</v>
      </c>
      <c r="D182" s="9" t="s">
        <v>606</v>
      </c>
      <c r="E182" s="40" t="s">
        <v>17</v>
      </c>
      <c r="F182" s="5">
        <v>36</v>
      </c>
      <c r="G182" s="5">
        <v>7.6043325432176595E-2</v>
      </c>
      <c r="H182" s="5">
        <v>5.4663086843074603E-2</v>
      </c>
      <c r="I182" s="5">
        <f t="shared" si="44"/>
        <v>-3.1096324780249623E-2</v>
      </c>
      <c r="J182" s="5">
        <f t="shared" si="45"/>
        <v>0.18318297564460281</v>
      </c>
      <c r="K182" s="5">
        <f t="shared" si="46"/>
        <v>1.0790093216897829</v>
      </c>
      <c r="L182" s="5">
        <f t="shared" si="47"/>
        <v>0.96938219305196938</v>
      </c>
      <c r="M182" s="5">
        <f t="shared" si="48"/>
        <v>1.2010341479741089</v>
      </c>
      <c r="N182" s="42">
        <v>0.17296747957087399</v>
      </c>
      <c r="O182" s="37" t="s">
        <v>14</v>
      </c>
      <c r="P182" s="38" t="s">
        <v>14</v>
      </c>
      <c r="Q182" s="39" t="s">
        <v>14</v>
      </c>
      <c r="R182" s="37" t="s">
        <v>14</v>
      </c>
      <c r="S182" s="38" t="s">
        <v>14</v>
      </c>
      <c r="T182" s="39" t="s">
        <v>14</v>
      </c>
      <c r="U182" s="37" t="s">
        <v>14</v>
      </c>
      <c r="V182" s="38" t="s">
        <v>14</v>
      </c>
      <c r="W182" s="38" t="s">
        <v>14</v>
      </c>
      <c r="X182" s="39" t="s">
        <v>14</v>
      </c>
    </row>
    <row r="183" spans="1:24" ht="14" customHeight="1">
      <c r="A183" s="154" t="s">
        <v>930</v>
      </c>
      <c r="B183" s="51" t="s">
        <v>21</v>
      </c>
      <c r="C183" s="108" t="s">
        <v>664</v>
      </c>
      <c r="D183" s="108" t="s">
        <v>612</v>
      </c>
      <c r="E183" s="154" t="s">
        <v>933</v>
      </c>
      <c r="F183" s="155">
        <v>4</v>
      </c>
      <c r="G183" s="155">
        <v>0.107804</v>
      </c>
      <c r="H183" s="155">
        <v>8.4958400000000003E-2</v>
      </c>
      <c r="I183" s="155">
        <f t="shared" si="44"/>
        <v>-5.8714464000000008E-2</v>
      </c>
      <c r="J183" s="155">
        <f t="shared" si="45"/>
        <v>0.27432246399999999</v>
      </c>
      <c r="K183" s="155">
        <f t="shared" si="46"/>
        <v>1.113829413425603</v>
      </c>
      <c r="L183" s="155">
        <f t="shared" si="47"/>
        <v>0.94297598431061769</v>
      </c>
      <c r="M183" s="155">
        <f t="shared" si="48"/>
        <v>1.3156389800520751</v>
      </c>
      <c r="N183" s="156">
        <v>0.20447699999999999</v>
      </c>
      <c r="O183" s="184"/>
      <c r="P183" s="185" t="s">
        <v>598</v>
      </c>
      <c r="Q183" s="186">
        <v>6.0552799999999997E-2</v>
      </c>
      <c r="R183" s="69" t="s">
        <v>14</v>
      </c>
      <c r="S183" s="68" t="s">
        <v>14</v>
      </c>
      <c r="T183" s="109" t="s">
        <v>14</v>
      </c>
      <c r="U183" s="69" t="s">
        <v>14</v>
      </c>
      <c r="V183" s="68" t="s">
        <v>14</v>
      </c>
      <c r="W183" s="68" t="s">
        <v>14</v>
      </c>
      <c r="X183" s="109" t="s">
        <v>14</v>
      </c>
    </row>
    <row r="184" spans="1:24" ht="14" customHeight="1">
      <c r="A184" s="157" t="s">
        <v>930</v>
      </c>
      <c r="B184" s="42" t="s">
        <v>21</v>
      </c>
      <c r="C184" s="9" t="s">
        <v>664</v>
      </c>
      <c r="D184" s="9" t="s">
        <v>612</v>
      </c>
      <c r="E184" s="40" t="s">
        <v>12</v>
      </c>
      <c r="F184" s="5">
        <v>36</v>
      </c>
      <c r="G184" s="5">
        <v>4.9721679410939402E-3</v>
      </c>
      <c r="H184" s="5">
        <v>2.9437746928449901E-2</v>
      </c>
      <c r="I184" s="5">
        <f t="shared" si="44"/>
        <v>-5.2725816038667869E-2</v>
      </c>
      <c r="J184" s="5">
        <f t="shared" si="45"/>
        <v>6.2670151920855746E-2</v>
      </c>
      <c r="K184" s="5">
        <f t="shared" si="46"/>
        <v>1.0049845496809686</v>
      </c>
      <c r="L184" s="5">
        <f t="shared" si="47"/>
        <v>0.94864007872233547</v>
      </c>
      <c r="M184" s="5">
        <f t="shared" si="48"/>
        <v>1.0646756001051081</v>
      </c>
      <c r="N184" s="42">
        <v>0.86587175916705295</v>
      </c>
      <c r="O184" s="37">
        <v>60.9524159548235</v>
      </c>
      <c r="P184" s="38">
        <v>35</v>
      </c>
      <c r="Q184" s="39">
        <v>4.2395847405930697E-3</v>
      </c>
      <c r="R184" s="37">
        <v>5.9606965481928599E-4</v>
      </c>
      <c r="S184" s="38">
        <v>4.18429527455448E-3</v>
      </c>
      <c r="T184" s="39">
        <v>0.88756224287831997</v>
      </c>
      <c r="U184" s="37">
        <v>6.5984843786964301E-3</v>
      </c>
      <c r="V184" s="38">
        <v>3.1294424502403801E-4</v>
      </c>
      <c r="W184" s="38" t="b">
        <v>1</v>
      </c>
      <c r="X184" s="47">
        <v>2.1290245336632301E-79</v>
      </c>
    </row>
    <row r="185" spans="1:24" ht="14" customHeight="1">
      <c r="A185" s="157" t="s">
        <v>930</v>
      </c>
      <c r="B185" s="42" t="s">
        <v>21</v>
      </c>
      <c r="C185" s="9" t="s">
        <v>664</v>
      </c>
      <c r="D185" s="9" t="s">
        <v>612</v>
      </c>
      <c r="E185" s="40" t="s">
        <v>13</v>
      </c>
      <c r="F185" s="5">
        <v>36</v>
      </c>
      <c r="G185" s="5">
        <v>-1.95974723868361E-4</v>
      </c>
      <c r="H185" s="5">
        <v>4.69864831400926E-2</v>
      </c>
      <c r="I185" s="5">
        <f t="shared" si="44"/>
        <v>-9.2289481678449845E-2</v>
      </c>
      <c r="J185" s="5">
        <f t="shared" si="45"/>
        <v>9.1897532230713133E-2</v>
      </c>
      <c r="K185" s="5">
        <f t="shared" si="46"/>
        <v>0.99980404447792348</v>
      </c>
      <c r="L185" s="5">
        <f t="shared" si="47"/>
        <v>0.91184115002883248</v>
      </c>
      <c r="M185" s="5">
        <f t="shared" si="48"/>
        <v>1.0962524857786973</v>
      </c>
      <c r="N185" s="42">
        <v>0.99669650993841696</v>
      </c>
      <c r="O185" s="37">
        <v>60.916057765155102</v>
      </c>
      <c r="P185" s="38">
        <v>34</v>
      </c>
      <c r="Q185" s="39">
        <v>3.0792427909222E-3</v>
      </c>
      <c r="R185" s="37" t="s">
        <v>14</v>
      </c>
      <c r="S185" s="38" t="s">
        <v>14</v>
      </c>
      <c r="T185" s="39" t="s">
        <v>14</v>
      </c>
      <c r="U185" s="37" t="s">
        <v>14</v>
      </c>
      <c r="V185" s="38" t="s">
        <v>14</v>
      </c>
      <c r="W185" s="38" t="s">
        <v>14</v>
      </c>
      <c r="X185" s="39" t="s">
        <v>14</v>
      </c>
    </row>
    <row r="186" spans="1:24" ht="14" customHeight="1">
      <c r="A186" s="157" t="s">
        <v>930</v>
      </c>
      <c r="B186" s="42" t="s">
        <v>21</v>
      </c>
      <c r="C186" s="9" t="s">
        <v>664</v>
      </c>
      <c r="D186" s="9" t="s">
        <v>612</v>
      </c>
      <c r="E186" s="40" t="s">
        <v>15</v>
      </c>
      <c r="F186" s="5">
        <v>36</v>
      </c>
      <c r="G186" s="5">
        <v>7.9611771948675508E-3</v>
      </c>
      <c r="H186" s="5">
        <v>7.3770213242097302E-2</v>
      </c>
      <c r="I186" s="5">
        <f t="shared" si="44"/>
        <v>-0.13662844075964314</v>
      </c>
      <c r="J186" s="5">
        <f t="shared" si="45"/>
        <v>0.15255079514937825</v>
      </c>
      <c r="K186" s="5">
        <f t="shared" si="46"/>
        <v>1.0079929516306989</v>
      </c>
      <c r="L186" s="5">
        <f t="shared" si="47"/>
        <v>0.87229427492487843</v>
      </c>
      <c r="M186" s="5">
        <f t="shared" si="48"/>
        <v>1.1648016268645927</v>
      </c>
      <c r="N186" s="42">
        <v>0.91467656563648403</v>
      </c>
      <c r="O186" s="37" t="s">
        <v>14</v>
      </c>
      <c r="P186" s="38" t="s">
        <v>14</v>
      </c>
      <c r="Q186" s="39" t="s">
        <v>14</v>
      </c>
      <c r="R186" s="37" t="s">
        <v>14</v>
      </c>
      <c r="S186" s="38" t="s">
        <v>14</v>
      </c>
      <c r="T186" s="39" t="s">
        <v>14</v>
      </c>
      <c r="U186" s="37" t="s">
        <v>14</v>
      </c>
      <c r="V186" s="38" t="s">
        <v>14</v>
      </c>
      <c r="W186" s="38" t="s">
        <v>14</v>
      </c>
      <c r="X186" s="39" t="s">
        <v>14</v>
      </c>
    </row>
    <row r="187" spans="1:24" ht="14" customHeight="1">
      <c r="A187" s="157" t="s">
        <v>930</v>
      </c>
      <c r="B187" s="42" t="s">
        <v>21</v>
      </c>
      <c r="C187" s="9" t="s">
        <v>664</v>
      </c>
      <c r="D187" s="9" t="s">
        <v>612</v>
      </c>
      <c r="E187" s="40" t="s">
        <v>16</v>
      </c>
      <c r="F187" s="5">
        <v>36</v>
      </c>
      <c r="G187" s="5">
        <v>-6.5620789322962704E-3</v>
      </c>
      <c r="H187" s="5">
        <v>3.3685769571754197E-2</v>
      </c>
      <c r="I187" s="5">
        <f t="shared" si="44"/>
        <v>-7.2586187292934493E-2</v>
      </c>
      <c r="J187" s="5">
        <f t="shared" si="45"/>
        <v>5.9462029428341959E-2</v>
      </c>
      <c r="K187" s="5">
        <f t="shared" si="46"/>
        <v>0.99345940449000381</v>
      </c>
      <c r="L187" s="5">
        <f t="shared" si="47"/>
        <v>0.92998559026560368</v>
      </c>
      <c r="M187" s="5">
        <f t="shared" si="48"/>
        <v>1.0612654633581549</v>
      </c>
      <c r="N187" s="42">
        <v>0.84554740690689301</v>
      </c>
      <c r="O187" s="37" t="s">
        <v>14</v>
      </c>
      <c r="P187" s="38" t="s">
        <v>14</v>
      </c>
      <c r="Q187" s="39" t="s">
        <v>14</v>
      </c>
      <c r="R187" s="37" t="s">
        <v>14</v>
      </c>
      <c r="S187" s="38" t="s">
        <v>14</v>
      </c>
      <c r="T187" s="39" t="s">
        <v>14</v>
      </c>
      <c r="U187" s="37" t="s">
        <v>14</v>
      </c>
      <c r="V187" s="38" t="s">
        <v>14</v>
      </c>
      <c r="W187" s="38" t="s">
        <v>14</v>
      </c>
      <c r="X187" s="39" t="s">
        <v>14</v>
      </c>
    </row>
    <row r="188" spans="1:24" ht="14" customHeight="1" thickBot="1">
      <c r="A188" s="159" t="s">
        <v>930</v>
      </c>
      <c r="B188" s="53" t="s">
        <v>21</v>
      </c>
      <c r="C188" s="94" t="s">
        <v>664</v>
      </c>
      <c r="D188" s="94" t="s">
        <v>612</v>
      </c>
      <c r="E188" s="52" t="s">
        <v>17</v>
      </c>
      <c r="F188" s="7">
        <v>36</v>
      </c>
      <c r="G188" s="7">
        <v>-3.646862838383E-3</v>
      </c>
      <c r="H188" s="7">
        <v>2.88080172891262E-2</v>
      </c>
      <c r="I188" s="7">
        <f t="shared" si="44"/>
        <v>-6.0110576725070357E-2</v>
      </c>
      <c r="J188" s="7">
        <f t="shared" si="45"/>
        <v>5.2816851048304352E-2</v>
      </c>
      <c r="K188" s="7">
        <f t="shared" si="46"/>
        <v>0.99635977888962124</v>
      </c>
      <c r="L188" s="7">
        <f t="shared" si="47"/>
        <v>0.94166040210370272</v>
      </c>
      <c r="M188" s="7">
        <f t="shared" si="48"/>
        <v>1.0542365451187865</v>
      </c>
      <c r="N188" s="53">
        <v>0.899987840185559</v>
      </c>
      <c r="O188" s="100" t="s">
        <v>14</v>
      </c>
      <c r="P188" s="98" t="s">
        <v>14</v>
      </c>
      <c r="Q188" s="99" t="s">
        <v>14</v>
      </c>
      <c r="R188" s="100" t="s">
        <v>14</v>
      </c>
      <c r="S188" s="98" t="s">
        <v>14</v>
      </c>
      <c r="T188" s="99" t="s">
        <v>14</v>
      </c>
      <c r="U188" s="100" t="s">
        <v>14</v>
      </c>
      <c r="V188" s="98" t="s">
        <v>14</v>
      </c>
      <c r="W188" s="98" t="s">
        <v>14</v>
      </c>
      <c r="X188" s="99" t="s">
        <v>14</v>
      </c>
    </row>
    <row r="189" spans="1:24" ht="14" customHeight="1">
      <c r="A189" s="176" t="s">
        <v>1023</v>
      </c>
      <c r="B189" s="21"/>
      <c r="C189" s="180"/>
      <c r="D189" s="180"/>
      <c r="E189" s="40"/>
      <c r="F189" s="2"/>
      <c r="G189" s="2"/>
      <c r="H189" s="2"/>
      <c r="I189" s="2"/>
      <c r="J189" s="2"/>
      <c r="K189" s="2"/>
      <c r="L189" s="2"/>
      <c r="M189" s="2"/>
      <c r="N189" s="21"/>
      <c r="O189" s="16"/>
      <c r="P189" s="13"/>
      <c r="Q189" s="22"/>
      <c r="R189" s="16"/>
      <c r="S189" s="13"/>
      <c r="T189" s="22"/>
      <c r="U189" s="16"/>
      <c r="V189" s="13"/>
      <c r="W189" s="13"/>
      <c r="X189" s="22"/>
    </row>
    <row r="190" spans="1:24" ht="14" customHeight="1">
      <c r="A190" s="11" t="s">
        <v>18</v>
      </c>
      <c r="B190" s="21" t="s">
        <v>1125</v>
      </c>
      <c r="C190" s="180" t="s">
        <v>664</v>
      </c>
      <c r="D190" s="9" t="s">
        <v>612</v>
      </c>
      <c r="E190" s="11" t="s">
        <v>12</v>
      </c>
      <c r="F190" s="2">
        <v>34</v>
      </c>
      <c r="G190" s="2">
        <v>5.3825842791343304E-3</v>
      </c>
      <c r="H190" s="2">
        <v>2.5504017626406299E-2</v>
      </c>
      <c r="I190" s="2">
        <f t="shared" ref="I190:I200" si="49">G190-1.96*H190</f>
        <v>-4.4605290268622012E-2</v>
      </c>
      <c r="J190" s="2">
        <f t="shared" ref="J190:J200" si="50">G190+1.96*H190</f>
        <v>5.5370458826890671E-2</v>
      </c>
      <c r="K190" s="2">
        <f t="shared" ref="K190:K200" si="51">EXP(G190)</f>
        <v>1.0053970964118044</v>
      </c>
      <c r="L190" s="2">
        <f t="shared" ref="L190:L200" si="52">EXP(I190)</f>
        <v>0.9563748978223342</v>
      </c>
      <c r="M190" s="2">
        <f t="shared" ref="M190:M200" si="53">EXP(J190)</f>
        <v>1.0569320919808038</v>
      </c>
      <c r="N190" s="21">
        <v>0.83284943782996701</v>
      </c>
      <c r="O190" s="16">
        <v>42.252586934707203</v>
      </c>
      <c r="P190" s="13">
        <v>33</v>
      </c>
      <c r="Q190" s="22">
        <v>0.129766132286907</v>
      </c>
      <c r="R190" s="16">
        <v>1.2136960577120901E-3</v>
      </c>
      <c r="S190" s="13">
        <v>3.6859327074532E-3</v>
      </c>
      <c r="T190" s="22">
        <v>0.744091244317022</v>
      </c>
      <c r="U190" s="16">
        <v>5.8786927776106604E-3</v>
      </c>
      <c r="V190" s="13">
        <v>1.9431604739394301E-4</v>
      </c>
      <c r="W190" s="13" t="b">
        <v>1</v>
      </c>
      <c r="X190" s="167">
        <v>5.8835270235541799E-80</v>
      </c>
    </row>
    <row r="191" spans="1:24" ht="14" customHeight="1">
      <c r="A191" s="11" t="s">
        <v>18</v>
      </c>
      <c r="B191" s="21" t="s">
        <v>1125</v>
      </c>
      <c r="C191" s="180" t="s">
        <v>664</v>
      </c>
      <c r="D191" s="9" t="s">
        <v>612</v>
      </c>
      <c r="E191" s="11" t="s">
        <v>13</v>
      </c>
      <c r="F191" s="2">
        <v>34</v>
      </c>
      <c r="G191" s="2">
        <v>-4.8541074458390296E-3</v>
      </c>
      <c r="H191" s="2">
        <v>4.0435126132771101E-2</v>
      </c>
      <c r="I191" s="2">
        <f t="shared" si="49"/>
        <v>-8.4106954666070391E-2</v>
      </c>
      <c r="J191" s="2">
        <f t="shared" si="50"/>
        <v>7.4398739774392333E-2</v>
      </c>
      <c r="K191" s="2">
        <f t="shared" si="51"/>
        <v>0.99515765469444861</v>
      </c>
      <c r="L191" s="2">
        <f t="shared" si="52"/>
        <v>0.91933292389079213</v>
      </c>
      <c r="M191" s="2">
        <f t="shared" si="53"/>
        <v>1.0772362568128782</v>
      </c>
      <c r="N191" s="21">
        <v>0.90519663268918005</v>
      </c>
      <c r="O191" s="16">
        <v>42.109908152474503</v>
      </c>
      <c r="P191" s="13">
        <v>32</v>
      </c>
      <c r="Q191" s="22">
        <v>0.10892077049144699</v>
      </c>
      <c r="R191" s="16" t="s">
        <v>14</v>
      </c>
      <c r="S191" s="13" t="s">
        <v>14</v>
      </c>
      <c r="T191" s="22" t="s">
        <v>14</v>
      </c>
      <c r="U191" s="16" t="s">
        <v>14</v>
      </c>
      <c r="V191" s="13" t="s">
        <v>14</v>
      </c>
      <c r="W191" s="13" t="s">
        <v>14</v>
      </c>
      <c r="X191" s="22" t="s">
        <v>14</v>
      </c>
    </row>
    <row r="192" spans="1:24" ht="14" customHeight="1">
      <c r="A192" s="11" t="s">
        <v>18</v>
      </c>
      <c r="B192" s="21" t="s">
        <v>1125</v>
      </c>
      <c r="C192" s="180" t="s">
        <v>664</v>
      </c>
      <c r="D192" s="9" t="s">
        <v>612</v>
      </c>
      <c r="E192" s="11" t="s">
        <v>15</v>
      </c>
      <c r="F192" s="2">
        <v>34</v>
      </c>
      <c r="G192" s="2">
        <v>5.7263749142145697E-3</v>
      </c>
      <c r="H192" s="2">
        <v>7.8317380597218295E-2</v>
      </c>
      <c r="I192" s="2">
        <f t="shared" si="49"/>
        <v>-0.14777569105633329</v>
      </c>
      <c r="J192" s="2">
        <f t="shared" si="50"/>
        <v>0.15922844088476243</v>
      </c>
      <c r="K192" s="2">
        <f t="shared" si="51"/>
        <v>1.0057428019398442</v>
      </c>
      <c r="L192" s="2">
        <f t="shared" si="52"/>
        <v>0.86262458765244188</v>
      </c>
      <c r="M192" s="2">
        <f t="shared" si="53"/>
        <v>1.1726057871901947</v>
      </c>
      <c r="N192" s="21">
        <v>0.942153971139158</v>
      </c>
      <c r="O192" s="16" t="s">
        <v>14</v>
      </c>
      <c r="P192" s="13" t="s">
        <v>14</v>
      </c>
      <c r="Q192" s="22" t="s">
        <v>14</v>
      </c>
      <c r="R192" s="16" t="s">
        <v>14</v>
      </c>
      <c r="S192" s="13" t="s">
        <v>14</v>
      </c>
      <c r="T192" s="22" t="s">
        <v>14</v>
      </c>
      <c r="U192" s="16" t="s">
        <v>14</v>
      </c>
      <c r="V192" s="13" t="s">
        <v>14</v>
      </c>
      <c r="W192" s="13" t="s">
        <v>14</v>
      </c>
      <c r="X192" s="22" t="s">
        <v>14</v>
      </c>
    </row>
    <row r="193" spans="1:24" ht="14" customHeight="1">
      <c r="A193" s="11" t="s">
        <v>18</v>
      </c>
      <c r="B193" s="21" t="s">
        <v>1125</v>
      </c>
      <c r="C193" s="180" t="s">
        <v>664</v>
      </c>
      <c r="D193" s="9" t="s">
        <v>612</v>
      </c>
      <c r="E193" s="11" t="s">
        <v>16</v>
      </c>
      <c r="F193" s="2">
        <v>34</v>
      </c>
      <c r="G193" s="2">
        <v>-6.5430294131523297E-3</v>
      </c>
      <c r="H193" s="2">
        <v>3.1426987312378203E-2</v>
      </c>
      <c r="I193" s="2">
        <f t="shared" si="49"/>
        <v>-6.8139924545413608E-2</v>
      </c>
      <c r="J193" s="2">
        <f t="shared" si="50"/>
        <v>5.5053865719108946E-2</v>
      </c>
      <c r="K193" s="2">
        <f t="shared" si="51"/>
        <v>0.99347832959420479</v>
      </c>
      <c r="L193" s="2">
        <f t="shared" si="52"/>
        <v>0.93412975675060994</v>
      </c>
      <c r="M193" s="2">
        <f t="shared" si="53"/>
        <v>1.0565975275282837</v>
      </c>
      <c r="N193" s="21">
        <v>0.83507453141633403</v>
      </c>
      <c r="O193" s="16" t="s">
        <v>14</v>
      </c>
      <c r="P193" s="13" t="s">
        <v>14</v>
      </c>
      <c r="Q193" s="22" t="s">
        <v>14</v>
      </c>
      <c r="R193" s="16" t="s">
        <v>14</v>
      </c>
      <c r="S193" s="13" t="s">
        <v>14</v>
      </c>
      <c r="T193" s="22" t="s">
        <v>14</v>
      </c>
      <c r="U193" s="16" t="s">
        <v>14</v>
      </c>
      <c r="V193" s="13" t="s">
        <v>14</v>
      </c>
      <c r="W193" s="13" t="s">
        <v>14</v>
      </c>
      <c r="X193" s="22" t="s">
        <v>14</v>
      </c>
    </row>
    <row r="194" spans="1:24" ht="14" customHeight="1" thickBot="1">
      <c r="A194" s="11" t="s">
        <v>18</v>
      </c>
      <c r="B194" s="21" t="s">
        <v>1125</v>
      </c>
      <c r="C194" s="180" t="s">
        <v>664</v>
      </c>
      <c r="D194" s="94" t="s">
        <v>612</v>
      </c>
      <c r="E194" s="11" t="s">
        <v>17</v>
      </c>
      <c r="F194" s="2">
        <v>34</v>
      </c>
      <c r="G194" s="2">
        <v>-5.9243855993094102E-3</v>
      </c>
      <c r="H194" s="2">
        <v>2.8777154549527902E-2</v>
      </c>
      <c r="I194" s="2">
        <f t="shared" si="49"/>
        <v>-6.2327608516384095E-2</v>
      </c>
      <c r="J194" s="2">
        <f t="shared" si="50"/>
        <v>5.0478837317765271E-2</v>
      </c>
      <c r="K194" s="2">
        <f t="shared" si="51"/>
        <v>0.99409312896830204</v>
      </c>
      <c r="L194" s="2">
        <f t="shared" si="52"/>
        <v>0.93957502358503009</v>
      </c>
      <c r="M194" s="2">
        <f t="shared" si="53"/>
        <v>1.0517746047477354</v>
      </c>
      <c r="N194" s="21">
        <v>0.83815638244437196</v>
      </c>
      <c r="O194" s="16" t="s">
        <v>14</v>
      </c>
      <c r="P194" s="13" t="s">
        <v>14</v>
      </c>
      <c r="Q194" s="22" t="s">
        <v>14</v>
      </c>
      <c r="R194" s="16" t="s">
        <v>14</v>
      </c>
      <c r="S194" s="13" t="s">
        <v>14</v>
      </c>
      <c r="T194" s="22" t="s">
        <v>14</v>
      </c>
      <c r="U194" s="16" t="s">
        <v>14</v>
      </c>
      <c r="V194" s="13" t="s">
        <v>14</v>
      </c>
      <c r="W194" s="13" t="s">
        <v>14</v>
      </c>
      <c r="X194" s="22" t="s">
        <v>14</v>
      </c>
    </row>
    <row r="195" spans="1:24" ht="14" customHeight="1">
      <c r="A195" s="154" t="s">
        <v>930</v>
      </c>
      <c r="B195" s="51" t="s">
        <v>21</v>
      </c>
      <c r="C195" s="108" t="s">
        <v>645</v>
      </c>
      <c r="D195" s="108" t="s">
        <v>601</v>
      </c>
      <c r="E195" s="154" t="s">
        <v>933</v>
      </c>
      <c r="F195" s="155">
        <v>3</v>
      </c>
      <c r="G195" s="155">
        <v>-0.10406799999999999</v>
      </c>
      <c r="H195" s="155">
        <v>8.87352E-2</v>
      </c>
      <c r="I195" s="155">
        <f t="shared" si="49"/>
        <v>-0.27798899199999999</v>
      </c>
      <c r="J195" s="155">
        <f t="shared" si="50"/>
        <v>6.9852992000000003E-2</v>
      </c>
      <c r="K195" s="155">
        <f t="shared" si="51"/>
        <v>0.90116401618456576</v>
      </c>
      <c r="L195" s="155">
        <f t="shared" si="52"/>
        <v>0.75730515788363006</v>
      </c>
      <c r="M195" s="155">
        <f t="shared" si="53"/>
        <v>1.0723505255601147</v>
      </c>
      <c r="N195" s="156">
        <v>0.24088100000000001</v>
      </c>
      <c r="O195" s="184"/>
      <c r="P195" s="185" t="s">
        <v>598</v>
      </c>
      <c r="Q195" s="186">
        <v>0.39228800000000003</v>
      </c>
      <c r="R195" s="69" t="s">
        <v>14</v>
      </c>
      <c r="S195" s="68" t="s">
        <v>14</v>
      </c>
      <c r="T195" s="109" t="s">
        <v>14</v>
      </c>
      <c r="U195" s="69" t="s">
        <v>14</v>
      </c>
      <c r="V195" s="68" t="s">
        <v>14</v>
      </c>
      <c r="W195" s="68" t="s">
        <v>14</v>
      </c>
      <c r="X195" s="109" t="s">
        <v>14</v>
      </c>
    </row>
    <row r="196" spans="1:24" ht="14" customHeight="1">
      <c r="A196" s="157" t="s">
        <v>930</v>
      </c>
      <c r="B196" s="42" t="s">
        <v>21</v>
      </c>
      <c r="C196" s="9" t="s">
        <v>645</v>
      </c>
      <c r="D196" s="9" t="s">
        <v>601</v>
      </c>
      <c r="E196" s="40" t="s">
        <v>12</v>
      </c>
      <c r="F196" s="5">
        <v>36</v>
      </c>
      <c r="G196" s="5">
        <v>1.6411940977611301E-2</v>
      </c>
      <c r="H196" s="5">
        <v>2.6282710645740701E-2</v>
      </c>
      <c r="I196" s="5">
        <f t="shared" si="49"/>
        <v>-3.5102171888040476E-2</v>
      </c>
      <c r="J196" s="5">
        <f t="shared" si="50"/>
        <v>6.7926053843263071E-2</v>
      </c>
      <c r="K196" s="5">
        <f t="shared" si="51"/>
        <v>1.016547356678146</v>
      </c>
      <c r="L196" s="5">
        <f t="shared" si="52"/>
        <v>0.96550676356893683</v>
      </c>
      <c r="M196" s="5">
        <f t="shared" si="53"/>
        <v>1.0702861620042328</v>
      </c>
      <c r="N196" s="42">
        <v>0.53233953345615903</v>
      </c>
      <c r="O196" s="37">
        <v>58.231422147804402</v>
      </c>
      <c r="P196" s="38">
        <v>35</v>
      </c>
      <c r="Q196" s="39">
        <v>8.1339786058669105E-3</v>
      </c>
      <c r="R196" s="192">
        <v>1.56212721791938E-5</v>
      </c>
      <c r="S196" s="38">
        <v>3.73503015794151E-3</v>
      </c>
      <c r="T196" s="39">
        <v>0.99668740636612596</v>
      </c>
      <c r="U196" s="37">
        <v>6.5984843786964301E-3</v>
      </c>
      <c r="V196" s="38">
        <v>3.3389358385245898E-4</v>
      </c>
      <c r="W196" s="38" t="b">
        <v>1</v>
      </c>
      <c r="X196" s="47">
        <v>5.4886428945360604E-78</v>
      </c>
    </row>
    <row r="197" spans="1:24" ht="14" customHeight="1">
      <c r="A197" s="157" t="s">
        <v>930</v>
      </c>
      <c r="B197" s="42" t="s">
        <v>21</v>
      </c>
      <c r="C197" s="9" t="s">
        <v>645</v>
      </c>
      <c r="D197" s="9" t="s">
        <v>601</v>
      </c>
      <c r="E197" s="40" t="s">
        <v>13</v>
      </c>
      <c r="F197" s="5">
        <v>36</v>
      </c>
      <c r="G197" s="5">
        <v>1.62763936145074E-2</v>
      </c>
      <c r="H197" s="5">
        <v>4.1969705074790399E-2</v>
      </c>
      <c r="I197" s="5">
        <f t="shared" si="49"/>
        <v>-6.5984228332081771E-2</v>
      </c>
      <c r="J197" s="5">
        <f t="shared" si="50"/>
        <v>9.8537015561096578E-2</v>
      </c>
      <c r="K197" s="5">
        <f t="shared" si="51"/>
        <v>1.0164095757026128</v>
      </c>
      <c r="L197" s="5">
        <f t="shared" si="52"/>
        <v>0.9361456287531682</v>
      </c>
      <c r="M197" s="5">
        <f t="shared" si="53"/>
        <v>1.1035552523552485</v>
      </c>
      <c r="N197" s="42">
        <v>0.70057191523689599</v>
      </c>
      <c r="O197" s="37">
        <v>58.231392189113599</v>
      </c>
      <c r="P197" s="38">
        <v>34</v>
      </c>
      <c r="Q197" s="39">
        <v>5.9748035217174599E-3</v>
      </c>
      <c r="R197" s="37" t="s">
        <v>14</v>
      </c>
      <c r="S197" s="38" t="s">
        <v>14</v>
      </c>
      <c r="T197" s="39" t="s">
        <v>14</v>
      </c>
      <c r="U197" s="37" t="s">
        <v>14</v>
      </c>
      <c r="V197" s="38" t="s">
        <v>14</v>
      </c>
      <c r="W197" s="38" t="s">
        <v>14</v>
      </c>
      <c r="X197" s="39" t="s">
        <v>14</v>
      </c>
    </row>
    <row r="198" spans="1:24" ht="14" customHeight="1">
      <c r="A198" s="157" t="s">
        <v>930</v>
      </c>
      <c r="B198" s="42" t="s">
        <v>21</v>
      </c>
      <c r="C198" s="9" t="s">
        <v>645</v>
      </c>
      <c r="D198" s="9" t="s">
        <v>601</v>
      </c>
      <c r="E198" s="40" t="s">
        <v>15</v>
      </c>
      <c r="F198" s="5">
        <v>36</v>
      </c>
      <c r="G198" s="5">
        <v>1.4990898672175399E-2</v>
      </c>
      <c r="H198" s="5">
        <v>7.7041193417666201E-2</v>
      </c>
      <c r="I198" s="5">
        <f t="shared" si="49"/>
        <v>-0.13600984042645034</v>
      </c>
      <c r="J198" s="5">
        <f t="shared" si="50"/>
        <v>0.16599163777080114</v>
      </c>
      <c r="K198" s="5">
        <f t="shared" si="51"/>
        <v>1.0151038257809817</v>
      </c>
      <c r="L198" s="5">
        <f t="shared" si="52"/>
        <v>0.8728340433872519</v>
      </c>
      <c r="M198" s="5">
        <f t="shared" si="53"/>
        <v>1.1805632295416901</v>
      </c>
      <c r="N198" s="42">
        <v>0.84684457594558504</v>
      </c>
      <c r="O198" s="37" t="s">
        <v>14</v>
      </c>
      <c r="P198" s="38" t="s">
        <v>14</v>
      </c>
      <c r="Q198" s="39" t="s">
        <v>14</v>
      </c>
      <c r="R198" s="37" t="s">
        <v>14</v>
      </c>
      <c r="S198" s="38" t="s">
        <v>14</v>
      </c>
      <c r="T198" s="39" t="s">
        <v>14</v>
      </c>
      <c r="U198" s="37" t="s">
        <v>14</v>
      </c>
      <c r="V198" s="38" t="s">
        <v>14</v>
      </c>
      <c r="W198" s="38" t="s">
        <v>14</v>
      </c>
      <c r="X198" s="39" t="s">
        <v>14</v>
      </c>
    </row>
    <row r="199" spans="1:24" ht="14" customHeight="1">
      <c r="A199" s="157" t="s">
        <v>930</v>
      </c>
      <c r="B199" s="42" t="s">
        <v>21</v>
      </c>
      <c r="C199" s="9" t="s">
        <v>645</v>
      </c>
      <c r="D199" s="9" t="s">
        <v>601</v>
      </c>
      <c r="E199" s="40" t="s">
        <v>16</v>
      </c>
      <c r="F199" s="5">
        <v>36</v>
      </c>
      <c r="G199" s="5">
        <v>5.2172710009382797E-3</v>
      </c>
      <c r="H199" s="5">
        <v>2.94783168592751E-2</v>
      </c>
      <c r="I199" s="5">
        <f t="shared" si="49"/>
        <v>-5.2560230043240917E-2</v>
      </c>
      <c r="J199" s="5">
        <f t="shared" si="50"/>
        <v>6.299477204511747E-2</v>
      </c>
      <c r="K199" s="5">
        <f t="shared" si="51"/>
        <v>1.0052309046591379</v>
      </c>
      <c r="L199" s="5">
        <f t="shared" si="52"/>
        <v>0.94879717324003976</v>
      </c>
      <c r="M199" s="5">
        <f t="shared" si="53"/>
        <v>1.0650212713335956</v>
      </c>
      <c r="N199" s="42">
        <v>0.85951881044850298</v>
      </c>
      <c r="O199" s="37" t="s">
        <v>14</v>
      </c>
      <c r="P199" s="38" t="s">
        <v>14</v>
      </c>
      <c r="Q199" s="39" t="s">
        <v>14</v>
      </c>
      <c r="R199" s="37" t="s">
        <v>14</v>
      </c>
      <c r="S199" s="38" t="s">
        <v>14</v>
      </c>
      <c r="T199" s="39" t="s">
        <v>14</v>
      </c>
      <c r="U199" s="37" t="s">
        <v>14</v>
      </c>
      <c r="V199" s="38" t="s">
        <v>14</v>
      </c>
      <c r="W199" s="38" t="s">
        <v>14</v>
      </c>
      <c r="X199" s="39" t="s">
        <v>14</v>
      </c>
    </row>
    <row r="200" spans="1:24" ht="14" customHeight="1" thickBot="1">
      <c r="A200" s="159" t="s">
        <v>930</v>
      </c>
      <c r="B200" s="53" t="s">
        <v>21</v>
      </c>
      <c r="C200" s="94" t="s">
        <v>645</v>
      </c>
      <c r="D200" s="94" t="s">
        <v>601</v>
      </c>
      <c r="E200" s="52" t="s">
        <v>17</v>
      </c>
      <c r="F200" s="7">
        <v>36</v>
      </c>
      <c r="G200" s="7">
        <v>1.16480599627033E-2</v>
      </c>
      <c r="H200" s="7">
        <v>2.62024114520325E-2</v>
      </c>
      <c r="I200" s="7">
        <f t="shared" si="49"/>
        <v>-3.9708666483280398E-2</v>
      </c>
      <c r="J200" s="7">
        <f t="shared" si="50"/>
        <v>6.3004786408686994E-2</v>
      </c>
      <c r="K200" s="7">
        <f t="shared" si="51"/>
        <v>1.0117161627781774</v>
      </c>
      <c r="L200" s="7">
        <f t="shared" si="52"/>
        <v>0.96106939009602488</v>
      </c>
      <c r="M200" s="7">
        <f t="shared" si="53"/>
        <v>1.0650319368972203</v>
      </c>
      <c r="N200" s="53">
        <v>0.65938795668950601</v>
      </c>
      <c r="O200" s="100" t="s">
        <v>14</v>
      </c>
      <c r="P200" s="98" t="s">
        <v>14</v>
      </c>
      <c r="Q200" s="99" t="s">
        <v>14</v>
      </c>
      <c r="R200" s="100" t="s">
        <v>14</v>
      </c>
      <c r="S200" s="98" t="s">
        <v>14</v>
      </c>
      <c r="T200" s="99" t="s">
        <v>14</v>
      </c>
      <c r="U200" s="100" t="s">
        <v>14</v>
      </c>
      <c r="V200" s="98" t="s">
        <v>14</v>
      </c>
      <c r="W200" s="98" t="s">
        <v>14</v>
      </c>
      <c r="X200" s="99" t="s">
        <v>14</v>
      </c>
    </row>
    <row r="201" spans="1:24" ht="14" customHeight="1">
      <c r="A201" s="176" t="s">
        <v>1023</v>
      </c>
      <c r="B201" s="21"/>
      <c r="C201" s="180"/>
      <c r="D201" s="180"/>
      <c r="E201" s="40"/>
      <c r="F201" s="2"/>
      <c r="G201" s="2"/>
      <c r="H201" s="2"/>
      <c r="I201" s="2"/>
      <c r="J201" s="2"/>
      <c r="K201" s="2"/>
      <c r="L201" s="2"/>
      <c r="M201" s="2"/>
      <c r="N201" s="21"/>
      <c r="O201" s="16"/>
      <c r="P201" s="13"/>
      <c r="Q201" s="22"/>
      <c r="R201" s="16"/>
      <c r="S201" s="13"/>
      <c r="T201" s="22"/>
      <c r="U201" s="16"/>
      <c r="V201" s="13"/>
      <c r="W201" s="13"/>
      <c r="X201" s="22"/>
    </row>
    <row r="202" spans="1:24" ht="14" customHeight="1">
      <c r="A202" s="11" t="s">
        <v>18</v>
      </c>
      <c r="B202" s="21" t="s">
        <v>1125</v>
      </c>
      <c r="C202" s="180" t="s">
        <v>645</v>
      </c>
      <c r="D202" s="9" t="s">
        <v>601</v>
      </c>
      <c r="E202" s="11" t="s">
        <v>12</v>
      </c>
      <c r="F202" s="2">
        <v>34</v>
      </c>
      <c r="G202" s="2">
        <v>1.61525436789784E-2</v>
      </c>
      <c r="H202" s="2">
        <v>2.30538912932487E-2</v>
      </c>
      <c r="I202" s="2">
        <f t="shared" ref="I202:I233" si="54">G202-1.96*H202</f>
        <v>-2.9033083255789051E-2</v>
      </c>
      <c r="J202" s="2">
        <f t="shared" ref="J202:J233" si="55">G202+1.96*H202</f>
        <v>6.133817061374585E-2</v>
      </c>
      <c r="K202" s="2">
        <f t="shared" ref="K202:K233" si="56">EXP(G202)</f>
        <v>1.0162837012371242</v>
      </c>
      <c r="L202" s="2">
        <f t="shared" ref="L202:L233" si="57">EXP(I202)</f>
        <v>0.97138432737883584</v>
      </c>
      <c r="M202" s="2">
        <f t="shared" ref="M202:M233" si="58">EXP(J202)</f>
        <v>1.0632584161484291</v>
      </c>
      <c r="N202" s="21">
        <v>0.483525941287473</v>
      </c>
      <c r="O202" s="16">
        <v>41.169303313681802</v>
      </c>
      <c r="P202" s="13">
        <v>33</v>
      </c>
      <c r="Q202" s="22">
        <v>0.15542275584141399</v>
      </c>
      <c r="R202" s="16">
        <v>1.7381508612992799E-4</v>
      </c>
      <c r="S202" s="13">
        <v>3.3418606367130398E-3</v>
      </c>
      <c r="T202" s="22">
        <v>0.95884288391206196</v>
      </c>
      <c r="U202" s="16">
        <v>5.7874807120561504E-3</v>
      </c>
      <c r="V202" s="13">
        <v>1.9141286306475699E-4</v>
      </c>
      <c r="W202" s="13" t="b">
        <v>1</v>
      </c>
      <c r="X202" s="167">
        <v>4.9808022093231299E-79</v>
      </c>
    </row>
    <row r="203" spans="1:24" ht="14" customHeight="1">
      <c r="A203" s="11" t="s">
        <v>18</v>
      </c>
      <c r="B203" s="21" t="s">
        <v>1125</v>
      </c>
      <c r="C203" s="180" t="s">
        <v>645</v>
      </c>
      <c r="D203" s="9" t="s">
        <v>601</v>
      </c>
      <c r="E203" s="11" t="s">
        <v>13</v>
      </c>
      <c r="F203" s="2">
        <v>34</v>
      </c>
      <c r="G203" s="2">
        <v>1.46940038880053E-2</v>
      </c>
      <c r="H203" s="2">
        <v>3.6529918609747102E-2</v>
      </c>
      <c r="I203" s="2">
        <f t="shared" si="54"/>
        <v>-5.6904636587099024E-2</v>
      </c>
      <c r="J203" s="2">
        <f t="shared" si="55"/>
        <v>8.6292644363109627E-2</v>
      </c>
      <c r="K203" s="2">
        <f t="shared" si="56"/>
        <v>1.0148024914842202</v>
      </c>
      <c r="L203" s="2">
        <f t="shared" si="57"/>
        <v>0.94468415337607514</v>
      </c>
      <c r="M203" s="2">
        <f t="shared" si="58"/>
        <v>1.090125300654442</v>
      </c>
      <c r="N203" s="21">
        <v>0.69017754689607203</v>
      </c>
      <c r="O203" s="16">
        <v>41.165823266812197</v>
      </c>
      <c r="P203" s="13">
        <v>32</v>
      </c>
      <c r="Q203" s="22">
        <v>0.12855374236224801</v>
      </c>
      <c r="R203" s="16" t="s">
        <v>14</v>
      </c>
      <c r="S203" s="13" t="s">
        <v>14</v>
      </c>
      <c r="T203" s="22" t="s">
        <v>14</v>
      </c>
      <c r="U203" s="16" t="s">
        <v>14</v>
      </c>
      <c r="V203" s="13" t="s">
        <v>14</v>
      </c>
      <c r="W203" s="13" t="s">
        <v>14</v>
      </c>
      <c r="X203" s="22" t="s">
        <v>14</v>
      </c>
    </row>
    <row r="204" spans="1:24" ht="14" customHeight="1">
      <c r="A204" s="11" t="s">
        <v>18</v>
      </c>
      <c r="B204" s="21" t="s">
        <v>1125</v>
      </c>
      <c r="C204" s="180" t="s">
        <v>645</v>
      </c>
      <c r="D204" s="9" t="s">
        <v>601</v>
      </c>
      <c r="E204" s="11" t="s">
        <v>15</v>
      </c>
      <c r="F204" s="2">
        <v>34</v>
      </c>
      <c r="G204" s="2">
        <v>1.2613922887492499E-2</v>
      </c>
      <c r="H204" s="2">
        <v>7.2518889124217598E-2</v>
      </c>
      <c r="I204" s="2">
        <f t="shared" si="54"/>
        <v>-0.12952309979597398</v>
      </c>
      <c r="J204" s="2">
        <f t="shared" si="55"/>
        <v>0.15475094557095898</v>
      </c>
      <c r="K204" s="2">
        <f t="shared" si="56"/>
        <v>1.0126938139727324</v>
      </c>
      <c r="L204" s="2">
        <f t="shared" si="57"/>
        <v>0.87851429468088937</v>
      </c>
      <c r="M204" s="2">
        <f t="shared" si="58"/>
        <v>1.167367186929108</v>
      </c>
      <c r="N204" s="21">
        <v>0.86297541720318005</v>
      </c>
      <c r="O204" s="16" t="s">
        <v>14</v>
      </c>
      <c r="P204" s="13" t="s">
        <v>14</v>
      </c>
      <c r="Q204" s="22" t="s">
        <v>14</v>
      </c>
      <c r="R204" s="16" t="s">
        <v>14</v>
      </c>
      <c r="S204" s="13" t="s">
        <v>14</v>
      </c>
      <c r="T204" s="22" t="s">
        <v>14</v>
      </c>
      <c r="U204" s="16" t="s">
        <v>14</v>
      </c>
      <c r="V204" s="13" t="s">
        <v>14</v>
      </c>
      <c r="W204" s="13" t="s">
        <v>14</v>
      </c>
      <c r="X204" s="22" t="s">
        <v>14</v>
      </c>
    </row>
    <row r="205" spans="1:24" ht="14" customHeight="1">
      <c r="A205" s="11" t="s">
        <v>18</v>
      </c>
      <c r="B205" s="21" t="s">
        <v>1125</v>
      </c>
      <c r="C205" s="180" t="s">
        <v>645</v>
      </c>
      <c r="D205" s="9" t="s">
        <v>601</v>
      </c>
      <c r="E205" s="11" t="s">
        <v>16</v>
      </c>
      <c r="F205" s="2">
        <v>34</v>
      </c>
      <c r="G205" s="2">
        <v>5.2054286429676997E-3</v>
      </c>
      <c r="H205" s="2">
        <v>3.10033064135713E-2</v>
      </c>
      <c r="I205" s="2">
        <f t="shared" si="54"/>
        <v>-5.5561051927632048E-2</v>
      </c>
      <c r="J205" s="2">
        <f t="shared" si="55"/>
        <v>6.5971909213567451E-2</v>
      </c>
      <c r="K205" s="2">
        <f t="shared" si="56"/>
        <v>1.0052190004254091</v>
      </c>
      <c r="L205" s="2">
        <f t="shared" si="57"/>
        <v>0.94595426957584383</v>
      </c>
      <c r="M205" s="2">
        <f t="shared" si="58"/>
        <v>1.0681967102588807</v>
      </c>
      <c r="N205" s="21">
        <v>0.86666262267134397</v>
      </c>
      <c r="O205" s="16" t="s">
        <v>14</v>
      </c>
      <c r="P205" s="13" t="s">
        <v>14</v>
      </c>
      <c r="Q205" s="22" t="s">
        <v>14</v>
      </c>
      <c r="R205" s="16" t="s">
        <v>14</v>
      </c>
      <c r="S205" s="13" t="s">
        <v>14</v>
      </c>
      <c r="T205" s="22" t="s">
        <v>14</v>
      </c>
      <c r="U205" s="16" t="s">
        <v>14</v>
      </c>
      <c r="V205" s="13" t="s">
        <v>14</v>
      </c>
      <c r="W205" s="13" t="s">
        <v>14</v>
      </c>
      <c r="X205" s="22" t="s">
        <v>14</v>
      </c>
    </row>
    <row r="206" spans="1:24" ht="14" customHeight="1" thickBot="1">
      <c r="A206" s="11" t="s">
        <v>18</v>
      </c>
      <c r="B206" s="21" t="s">
        <v>1125</v>
      </c>
      <c r="C206" s="180" t="s">
        <v>645</v>
      </c>
      <c r="D206" s="94" t="s">
        <v>601</v>
      </c>
      <c r="E206" s="11" t="s">
        <v>17</v>
      </c>
      <c r="F206" s="2">
        <v>34</v>
      </c>
      <c r="G206" s="2">
        <v>9.9420922429724907E-3</v>
      </c>
      <c r="H206" s="2">
        <v>2.7133859567809501E-2</v>
      </c>
      <c r="I206" s="2">
        <f t="shared" si="54"/>
        <v>-4.3240272509934133E-2</v>
      </c>
      <c r="J206" s="2">
        <f t="shared" si="55"/>
        <v>6.3124456995879111E-2</v>
      </c>
      <c r="K206" s="2">
        <f t="shared" si="56"/>
        <v>1.009991679037979</v>
      </c>
      <c r="L206" s="2">
        <f t="shared" si="57"/>
        <v>0.95768125794136361</v>
      </c>
      <c r="M206" s="2">
        <f t="shared" si="58"/>
        <v>1.065159397520979</v>
      </c>
      <c r="N206" s="21">
        <v>0.71639868064018497</v>
      </c>
      <c r="O206" s="16" t="s">
        <v>14</v>
      </c>
      <c r="P206" s="13" t="s">
        <v>14</v>
      </c>
      <c r="Q206" s="22" t="s">
        <v>14</v>
      </c>
      <c r="R206" s="16" t="s">
        <v>14</v>
      </c>
      <c r="S206" s="13" t="s">
        <v>14</v>
      </c>
      <c r="T206" s="22" t="s">
        <v>14</v>
      </c>
      <c r="U206" s="16" t="s">
        <v>14</v>
      </c>
      <c r="V206" s="13" t="s">
        <v>14</v>
      </c>
      <c r="W206" s="13" t="s">
        <v>14</v>
      </c>
      <c r="X206" s="22" t="s">
        <v>14</v>
      </c>
    </row>
    <row r="207" spans="1:24" ht="14" customHeight="1">
      <c r="A207" s="154" t="s">
        <v>930</v>
      </c>
      <c r="B207" s="51" t="s">
        <v>21</v>
      </c>
      <c r="C207" s="108" t="s">
        <v>666</v>
      </c>
      <c r="D207" s="108" t="s">
        <v>613</v>
      </c>
      <c r="E207" s="154" t="s">
        <v>933</v>
      </c>
      <c r="F207" s="155">
        <v>4</v>
      </c>
      <c r="G207" s="155">
        <v>0.51969200000000004</v>
      </c>
      <c r="H207" s="155">
        <v>0.478709</v>
      </c>
      <c r="I207" s="155">
        <f t="shared" si="54"/>
        <v>-0.41857763999999997</v>
      </c>
      <c r="J207" s="155">
        <f t="shared" si="55"/>
        <v>1.4579616400000002</v>
      </c>
      <c r="K207" s="155">
        <f t="shared" si="56"/>
        <v>1.6815096649565244</v>
      </c>
      <c r="L207" s="155">
        <f t="shared" si="57"/>
        <v>0.65798204188324816</v>
      </c>
      <c r="M207" s="155">
        <f t="shared" si="58"/>
        <v>4.2971913720464547</v>
      </c>
      <c r="N207" s="156">
        <v>0.27765200000000001</v>
      </c>
      <c r="O207" s="184"/>
      <c r="P207" s="185" t="s">
        <v>598</v>
      </c>
      <c r="Q207" s="186">
        <v>0.58468699999999996</v>
      </c>
      <c r="R207" s="69" t="s">
        <v>14</v>
      </c>
      <c r="S207" s="68" t="s">
        <v>14</v>
      </c>
      <c r="T207" s="109" t="s">
        <v>14</v>
      </c>
      <c r="U207" s="69" t="s">
        <v>14</v>
      </c>
      <c r="V207" s="68" t="s">
        <v>14</v>
      </c>
      <c r="W207" s="68" t="s">
        <v>14</v>
      </c>
      <c r="X207" s="109" t="s">
        <v>14</v>
      </c>
    </row>
    <row r="208" spans="1:24" ht="14" customHeight="1">
      <c r="A208" s="157" t="s">
        <v>930</v>
      </c>
      <c r="B208" s="42" t="s">
        <v>21</v>
      </c>
      <c r="C208" s="9" t="s">
        <v>666</v>
      </c>
      <c r="D208" s="9" t="s">
        <v>613</v>
      </c>
      <c r="E208" s="40" t="s">
        <v>12</v>
      </c>
      <c r="F208" s="5">
        <v>36</v>
      </c>
      <c r="G208" s="5">
        <v>6.7111334063635605E-2</v>
      </c>
      <c r="H208" s="5">
        <v>0.14267441812506099</v>
      </c>
      <c r="I208" s="5">
        <f t="shared" si="54"/>
        <v>-0.21253052546148393</v>
      </c>
      <c r="J208" s="5">
        <f t="shared" si="55"/>
        <v>0.34675319358875517</v>
      </c>
      <c r="K208" s="5">
        <f t="shared" si="56"/>
        <v>1.0694145338127636</v>
      </c>
      <c r="L208" s="5">
        <f t="shared" si="57"/>
        <v>0.80853563502136516</v>
      </c>
      <c r="M208" s="5">
        <f t="shared" si="58"/>
        <v>1.4144675826189779</v>
      </c>
      <c r="N208" s="42">
        <v>0.63808284329598397</v>
      </c>
      <c r="O208" s="37">
        <v>45.006933902057497</v>
      </c>
      <c r="P208" s="38">
        <v>35</v>
      </c>
      <c r="Q208" s="39">
        <v>0.119793636682873</v>
      </c>
      <c r="R208" s="37">
        <v>2.3983104845199301E-2</v>
      </c>
      <c r="S208" s="38">
        <v>1.9869380552479499E-2</v>
      </c>
      <c r="T208" s="39">
        <v>0.23574814561185101</v>
      </c>
      <c r="U208" s="37">
        <v>6.5984843786964301E-3</v>
      </c>
      <c r="V208" s="38">
        <v>2.4768485707418801E-4</v>
      </c>
      <c r="W208" s="38" t="b">
        <v>1</v>
      </c>
      <c r="X208" s="47">
        <v>3.1968748169240002E-84</v>
      </c>
    </row>
    <row r="209" spans="1:24" ht="14" customHeight="1">
      <c r="A209" s="157" t="s">
        <v>930</v>
      </c>
      <c r="B209" s="42" t="s">
        <v>21</v>
      </c>
      <c r="C209" s="9" t="s">
        <v>666</v>
      </c>
      <c r="D209" s="9" t="s">
        <v>613</v>
      </c>
      <c r="E209" s="40" t="s">
        <v>13</v>
      </c>
      <c r="F209" s="5">
        <v>36</v>
      </c>
      <c r="G209" s="5">
        <v>-0.14080468528655199</v>
      </c>
      <c r="H209" s="5">
        <v>0.22308017427587501</v>
      </c>
      <c r="I209" s="5">
        <f t="shared" si="54"/>
        <v>-0.57804182686726702</v>
      </c>
      <c r="J209" s="5">
        <f t="shared" si="55"/>
        <v>0.29643245629416304</v>
      </c>
      <c r="K209" s="5">
        <f t="shared" si="56"/>
        <v>0.86865895700528784</v>
      </c>
      <c r="L209" s="5">
        <f t="shared" si="57"/>
        <v>0.56099581865379211</v>
      </c>
      <c r="M209" s="5">
        <f t="shared" si="58"/>
        <v>1.3450517071521739</v>
      </c>
      <c r="N209" s="42">
        <v>0.532140731778183</v>
      </c>
      <c r="O209" s="37">
        <v>43.157578792325097</v>
      </c>
      <c r="P209" s="38">
        <v>34</v>
      </c>
      <c r="Q209" s="39">
        <v>0.13494189038328799</v>
      </c>
      <c r="R209" s="37" t="s">
        <v>14</v>
      </c>
      <c r="S209" s="38" t="s">
        <v>14</v>
      </c>
      <c r="T209" s="39" t="s">
        <v>14</v>
      </c>
      <c r="U209" s="37" t="s">
        <v>14</v>
      </c>
      <c r="V209" s="38" t="s">
        <v>14</v>
      </c>
      <c r="W209" s="38" t="s">
        <v>14</v>
      </c>
      <c r="X209" s="39" t="s">
        <v>14</v>
      </c>
    </row>
    <row r="210" spans="1:24" ht="14" customHeight="1">
      <c r="A210" s="157" t="s">
        <v>930</v>
      </c>
      <c r="B210" s="42" t="s">
        <v>21</v>
      </c>
      <c r="C210" s="9" t="s">
        <v>666</v>
      </c>
      <c r="D210" s="9" t="s">
        <v>613</v>
      </c>
      <c r="E210" s="40" t="s">
        <v>15</v>
      </c>
      <c r="F210" s="5">
        <v>36</v>
      </c>
      <c r="G210" s="5">
        <v>6.3681542665145599E-2</v>
      </c>
      <c r="H210" s="5">
        <v>0.41656616983351702</v>
      </c>
      <c r="I210" s="5">
        <f t="shared" si="54"/>
        <v>-0.75278815020854772</v>
      </c>
      <c r="J210" s="5">
        <f t="shared" si="55"/>
        <v>0.88015123553883889</v>
      </c>
      <c r="K210" s="5">
        <f t="shared" si="56"/>
        <v>1.0657529478706689</v>
      </c>
      <c r="L210" s="5">
        <f t="shared" si="57"/>
        <v>0.47105135817048976</v>
      </c>
      <c r="M210" s="5">
        <f t="shared" si="58"/>
        <v>2.4112643477060622</v>
      </c>
      <c r="N210" s="42">
        <v>0.87937670673531798</v>
      </c>
      <c r="O210" s="37" t="s">
        <v>14</v>
      </c>
      <c r="P210" s="38" t="s">
        <v>14</v>
      </c>
      <c r="Q210" s="39" t="s">
        <v>14</v>
      </c>
      <c r="R210" s="37" t="s">
        <v>14</v>
      </c>
      <c r="S210" s="38" t="s">
        <v>14</v>
      </c>
      <c r="T210" s="39" t="s">
        <v>14</v>
      </c>
      <c r="U210" s="37" t="s">
        <v>14</v>
      </c>
      <c r="V210" s="38" t="s">
        <v>14</v>
      </c>
      <c r="W210" s="38" t="s">
        <v>14</v>
      </c>
      <c r="X210" s="39" t="s">
        <v>14</v>
      </c>
    </row>
    <row r="211" spans="1:24" ht="14" customHeight="1">
      <c r="A211" s="157" t="s">
        <v>930</v>
      </c>
      <c r="B211" s="42" t="s">
        <v>21</v>
      </c>
      <c r="C211" s="9" t="s">
        <v>666</v>
      </c>
      <c r="D211" s="9" t="s">
        <v>613</v>
      </c>
      <c r="E211" s="40" t="s">
        <v>16</v>
      </c>
      <c r="F211" s="5">
        <v>36</v>
      </c>
      <c r="G211" s="5">
        <v>2.9953769409306E-2</v>
      </c>
      <c r="H211" s="5">
        <v>0.187777472031568</v>
      </c>
      <c r="I211" s="5">
        <f t="shared" si="54"/>
        <v>-0.33809007577256728</v>
      </c>
      <c r="J211" s="5">
        <f t="shared" si="55"/>
        <v>0.39799761459117927</v>
      </c>
      <c r="K211" s="5">
        <f t="shared" si="56"/>
        <v>1.0304068965328903</v>
      </c>
      <c r="L211" s="5">
        <f t="shared" si="57"/>
        <v>0.71313104917495318</v>
      </c>
      <c r="M211" s="5">
        <f t="shared" si="58"/>
        <v>1.4888404784098319</v>
      </c>
      <c r="N211" s="42">
        <v>0.87326127037338397</v>
      </c>
      <c r="O211" s="37" t="s">
        <v>14</v>
      </c>
      <c r="P211" s="38" t="s">
        <v>14</v>
      </c>
      <c r="Q211" s="39" t="s">
        <v>14</v>
      </c>
      <c r="R211" s="37" t="s">
        <v>14</v>
      </c>
      <c r="S211" s="38" t="s">
        <v>14</v>
      </c>
      <c r="T211" s="39" t="s">
        <v>14</v>
      </c>
      <c r="U211" s="37" t="s">
        <v>14</v>
      </c>
      <c r="V211" s="38" t="s">
        <v>14</v>
      </c>
      <c r="W211" s="38" t="s">
        <v>14</v>
      </c>
      <c r="X211" s="39" t="s">
        <v>14</v>
      </c>
    </row>
    <row r="212" spans="1:24" ht="14" customHeight="1" thickBot="1">
      <c r="A212" s="159" t="s">
        <v>930</v>
      </c>
      <c r="B212" s="53" t="s">
        <v>21</v>
      </c>
      <c r="C212" s="94" t="s">
        <v>666</v>
      </c>
      <c r="D212" s="94" t="s">
        <v>613</v>
      </c>
      <c r="E212" s="52" t="s">
        <v>17</v>
      </c>
      <c r="F212" s="7">
        <v>36</v>
      </c>
      <c r="G212" s="7">
        <v>2.65104667376104E-2</v>
      </c>
      <c r="H212" s="7">
        <v>0.16255974093348799</v>
      </c>
      <c r="I212" s="7">
        <f t="shared" si="54"/>
        <v>-0.29210662549202604</v>
      </c>
      <c r="J212" s="7">
        <f t="shared" si="55"/>
        <v>0.34512755896724689</v>
      </c>
      <c r="K212" s="7">
        <f t="shared" si="56"/>
        <v>1.0268649951318998</v>
      </c>
      <c r="L212" s="7">
        <f t="shared" si="57"/>
        <v>0.74668891565563267</v>
      </c>
      <c r="M212" s="7">
        <f t="shared" si="58"/>
        <v>1.4121700431315123</v>
      </c>
      <c r="N212" s="53">
        <v>0.87139236222288696</v>
      </c>
      <c r="O212" s="100" t="s">
        <v>14</v>
      </c>
      <c r="P212" s="98" t="s">
        <v>14</v>
      </c>
      <c r="Q212" s="99" t="s">
        <v>14</v>
      </c>
      <c r="R212" s="100" t="s">
        <v>14</v>
      </c>
      <c r="S212" s="98" t="s">
        <v>14</v>
      </c>
      <c r="T212" s="99" t="s">
        <v>14</v>
      </c>
      <c r="U212" s="100" t="s">
        <v>14</v>
      </c>
      <c r="V212" s="98" t="s">
        <v>14</v>
      </c>
      <c r="W212" s="98" t="s">
        <v>14</v>
      </c>
      <c r="X212" s="99" t="s">
        <v>14</v>
      </c>
    </row>
    <row r="213" spans="1:24" ht="14" customHeight="1">
      <c r="A213" s="40" t="s">
        <v>0</v>
      </c>
      <c r="B213" s="42" t="s">
        <v>22</v>
      </c>
      <c r="C213" s="9" t="s">
        <v>667</v>
      </c>
      <c r="D213" s="9" t="s">
        <v>600</v>
      </c>
      <c r="E213" s="40" t="s">
        <v>12</v>
      </c>
      <c r="F213" s="5">
        <v>27</v>
      </c>
      <c r="G213" s="5">
        <v>9.8888579093325199E-2</v>
      </c>
      <c r="H213" s="5">
        <v>3.68556109614449E-2</v>
      </c>
      <c r="I213" s="5">
        <f t="shared" si="54"/>
        <v>2.6651581608893193E-2</v>
      </c>
      <c r="J213" s="5">
        <f t="shared" si="55"/>
        <v>0.1711255765777572</v>
      </c>
      <c r="K213" s="5">
        <f t="shared" si="56"/>
        <v>1.1039432903437822</v>
      </c>
      <c r="L213" s="5">
        <f t="shared" si="57"/>
        <v>1.0270099112781839</v>
      </c>
      <c r="M213" s="5">
        <f t="shared" si="58"/>
        <v>1.1866397538250752</v>
      </c>
      <c r="N213" s="42">
        <v>7.2935545528838904E-3</v>
      </c>
      <c r="O213" s="37">
        <v>21.876152734052098</v>
      </c>
      <c r="P213" s="38">
        <v>26</v>
      </c>
      <c r="Q213" s="39">
        <v>0.69545348128538198</v>
      </c>
      <c r="R213" s="37">
        <v>2.25325671276932E-2</v>
      </c>
      <c r="S213" s="38">
        <v>1.0851506287733299E-2</v>
      </c>
      <c r="T213" s="39">
        <v>4.8285472122929302E-2</v>
      </c>
      <c r="U213" s="37">
        <v>2.3975458436956798E-3</v>
      </c>
      <c r="V213" s="38">
        <v>1.64556334775297E-4</v>
      </c>
      <c r="W213" s="38" t="b">
        <v>1</v>
      </c>
      <c r="X213" s="47">
        <v>9.9025472036034091E-38</v>
      </c>
    </row>
    <row r="214" spans="1:24" ht="14" customHeight="1">
      <c r="A214" s="40" t="s">
        <v>0</v>
      </c>
      <c r="B214" s="42" t="s">
        <v>22</v>
      </c>
      <c r="C214" s="9" t="s">
        <v>667</v>
      </c>
      <c r="D214" s="9" t="s">
        <v>600</v>
      </c>
      <c r="E214" s="40" t="s">
        <v>13</v>
      </c>
      <c r="F214" s="5">
        <v>27</v>
      </c>
      <c r="G214" s="5">
        <v>-7.6788509297352606E-2</v>
      </c>
      <c r="H214" s="5">
        <v>9.2283752226655399E-2</v>
      </c>
      <c r="I214" s="5">
        <f t="shared" si="54"/>
        <v>-0.25766466366159718</v>
      </c>
      <c r="J214" s="5">
        <f t="shared" si="55"/>
        <v>0.10408764506689198</v>
      </c>
      <c r="K214" s="5">
        <f t="shared" si="56"/>
        <v>0.92608569141041608</v>
      </c>
      <c r="L214" s="5">
        <f t="shared" si="57"/>
        <v>0.77285435480733078</v>
      </c>
      <c r="M214" s="5">
        <f t="shared" si="58"/>
        <v>1.109697710183587</v>
      </c>
      <c r="N214" s="42">
        <v>0.41323547775162001</v>
      </c>
      <c r="O214" s="37">
        <v>17.564524627348</v>
      </c>
      <c r="P214" s="38">
        <v>25</v>
      </c>
      <c r="Q214" s="39">
        <v>0.86030895851271605</v>
      </c>
      <c r="R214" s="37" t="s">
        <v>14</v>
      </c>
      <c r="S214" s="38" t="s">
        <v>14</v>
      </c>
      <c r="T214" s="39" t="s">
        <v>14</v>
      </c>
      <c r="U214" s="37" t="s">
        <v>14</v>
      </c>
      <c r="V214" s="38" t="s">
        <v>14</v>
      </c>
      <c r="W214" s="38" t="s">
        <v>14</v>
      </c>
      <c r="X214" s="39" t="s">
        <v>14</v>
      </c>
    </row>
    <row r="215" spans="1:24" ht="14" customHeight="1">
      <c r="A215" s="40" t="s">
        <v>0</v>
      </c>
      <c r="B215" s="42" t="s">
        <v>22</v>
      </c>
      <c r="C215" s="9" t="s">
        <v>667</v>
      </c>
      <c r="D215" s="9" t="s">
        <v>600</v>
      </c>
      <c r="E215" s="40" t="s">
        <v>15</v>
      </c>
      <c r="F215" s="5">
        <v>27</v>
      </c>
      <c r="G215" s="5">
        <v>3.31906085769573E-3</v>
      </c>
      <c r="H215" s="5">
        <v>0.10305838442868</v>
      </c>
      <c r="I215" s="5">
        <f t="shared" si="54"/>
        <v>-0.19867537262251705</v>
      </c>
      <c r="J215" s="5">
        <f t="shared" si="55"/>
        <v>0.20531349433790852</v>
      </c>
      <c r="K215" s="5">
        <f t="shared" si="56"/>
        <v>1.0033245750391311</v>
      </c>
      <c r="L215" s="5">
        <f t="shared" si="57"/>
        <v>0.81981598485347418</v>
      </c>
      <c r="M215" s="5">
        <f t="shared" si="58"/>
        <v>1.2279099474467721</v>
      </c>
      <c r="N215" s="42">
        <v>0.97455402418453896</v>
      </c>
      <c r="O215" s="37" t="s">
        <v>14</v>
      </c>
      <c r="P215" s="38" t="s">
        <v>14</v>
      </c>
      <c r="Q215" s="39" t="s">
        <v>14</v>
      </c>
      <c r="R215" s="37" t="s">
        <v>14</v>
      </c>
      <c r="S215" s="38" t="s">
        <v>14</v>
      </c>
      <c r="T215" s="39" t="s">
        <v>14</v>
      </c>
      <c r="U215" s="37" t="s">
        <v>14</v>
      </c>
      <c r="V215" s="38" t="s">
        <v>14</v>
      </c>
      <c r="W215" s="38" t="s">
        <v>14</v>
      </c>
      <c r="X215" s="39" t="s">
        <v>14</v>
      </c>
    </row>
    <row r="216" spans="1:24" ht="14" customHeight="1">
      <c r="A216" s="40" t="s">
        <v>0</v>
      </c>
      <c r="B216" s="42" t="s">
        <v>22</v>
      </c>
      <c r="C216" s="9" t="s">
        <v>667</v>
      </c>
      <c r="D216" s="9" t="s">
        <v>600</v>
      </c>
      <c r="E216" s="40" t="s">
        <v>16</v>
      </c>
      <c r="F216" s="5">
        <v>27</v>
      </c>
      <c r="G216" s="5">
        <v>2.1562006126711501E-2</v>
      </c>
      <c r="H216" s="5">
        <v>5.3007017134976998E-2</v>
      </c>
      <c r="I216" s="5">
        <f t="shared" si="54"/>
        <v>-8.2331747457843413E-2</v>
      </c>
      <c r="J216" s="5">
        <f t="shared" si="55"/>
        <v>0.12545575971126641</v>
      </c>
      <c r="K216" s="5">
        <f t="shared" si="56"/>
        <v>1.021796145994444</v>
      </c>
      <c r="L216" s="5">
        <f t="shared" si="57"/>
        <v>0.92096637975638951</v>
      </c>
      <c r="M216" s="5">
        <f t="shared" si="58"/>
        <v>1.1336650141835491</v>
      </c>
      <c r="N216" s="42">
        <v>0.68417218661594303</v>
      </c>
      <c r="O216" s="37" t="s">
        <v>14</v>
      </c>
      <c r="P216" s="38" t="s">
        <v>14</v>
      </c>
      <c r="Q216" s="39" t="s">
        <v>14</v>
      </c>
      <c r="R216" s="37" t="s">
        <v>14</v>
      </c>
      <c r="S216" s="38" t="s">
        <v>14</v>
      </c>
      <c r="T216" s="39" t="s">
        <v>14</v>
      </c>
      <c r="U216" s="37" t="s">
        <v>14</v>
      </c>
      <c r="V216" s="38" t="s">
        <v>14</v>
      </c>
      <c r="W216" s="38" t="s">
        <v>14</v>
      </c>
      <c r="X216" s="39" t="s">
        <v>14</v>
      </c>
    </row>
    <row r="217" spans="1:24" ht="14" customHeight="1" thickBot="1">
      <c r="A217" s="40" t="s">
        <v>0</v>
      </c>
      <c r="B217" s="42" t="s">
        <v>22</v>
      </c>
      <c r="C217" s="9" t="s">
        <v>667</v>
      </c>
      <c r="D217" s="9" t="s">
        <v>600</v>
      </c>
      <c r="E217" s="40" t="s">
        <v>17</v>
      </c>
      <c r="F217" s="5">
        <v>27</v>
      </c>
      <c r="G217" s="5">
        <v>8.4727379093474397E-4</v>
      </c>
      <c r="H217" s="5">
        <v>7.1517520266878506E-2</v>
      </c>
      <c r="I217" s="5">
        <f t="shared" si="54"/>
        <v>-0.13932706593214714</v>
      </c>
      <c r="J217" s="5">
        <f t="shared" si="55"/>
        <v>0.14102161351401662</v>
      </c>
      <c r="K217" s="5">
        <f t="shared" si="56"/>
        <v>1.0008476328287672</v>
      </c>
      <c r="L217" s="5">
        <f t="shared" si="57"/>
        <v>0.86994345305693954</v>
      </c>
      <c r="M217" s="5">
        <f t="shared" si="58"/>
        <v>1.151449534586455</v>
      </c>
      <c r="N217" s="42">
        <v>0.99063805779536596</v>
      </c>
      <c r="O217" s="37" t="s">
        <v>14</v>
      </c>
      <c r="P217" s="38" t="s">
        <v>14</v>
      </c>
      <c r="Q217" s="39" t="s">
        <v>14</v>
      </c>
      <c r="R217" s="37" t="s">
        <v>14</v>
      </c>
      <c r="S217" s="38" t="s">
        <v>14</v>
      </c>
      <c r="T217" s="39" t="s">
        <v>14</v>
      </c>
      <c r="U217" s="37" t="s">
        <v>14</v>
      </c>
      <c r="V217" s="38" t="s">
        <v>14</v>
      </c>
      <c r="W217" s="38" t="s">
        <v>14</v>
      </c>
      <c r="X217" s="39" t="s">
        <v>14</v>
      </c>
    </row>
    <row r="218" spans="1:24" ht="14" customHeight="1">
      <c r="A218" s="50" t="s">
        <v>0</v>
      </c>
      <c r="B218" s="51" t="s">
        <v>22</v>
      </c>
      <c r="C218" s="108" t="s">
        <v>649</v>
      </c>
      <c r="D218" s="108" t="s">
        <v>603</v>
      </c>
      <c r="E218" s="50" t="s">
        <v>12</v>
      </c>
      <c r="F218" s="6">
        <v>27</v>
      </c>
      <c r="G218" s="6">
        <v>7.5335456817319305E-2</v>
      </c>
      <c r="H218" s="6">
        <v>3.66069962712645E-2</v>
      </c>
      <c r="I218" s="6">
        <f t="shared" si="54"/>
        <v>3.5857441256408884E-3</v>
      </c>
      <c r="J218" s="6">
        <f t="shared" si="55"/>
        <v>0.14708516950899772</v>
      </c>
      <c r="K218" s="6">
        <f t="shared" si="56"/>
        <v>1.0782457951259479</v>
      </c>
      <c r="L218" s="6">
        <f t="shared" si="57"/>
        <v>1.0035921805969885</v>
      </c>
      <c r="M218" s="6">
        <f t="shared" si="58"/>
        <v>1.1584526236695116</v>
      </c>
      <c r="N218" s="51">
        <v>3.9594700340625601E-2</v>
      </c>
      <c r="O218" s="69">
        <v>33.576022286991801</v>
      </c>
      <c r="P218" s="68">
        <v>26</v>
      </c>
      <c r="Q218" s="109">
        <v>0.14603527346742401</v>
      </c>
      <c r="R218" s="69">
        <v>2.8475702870298599E-2</v>
      </c>
      <c r="S218" s="68">
        <v>9.4875998876082605E-3</v>
      </c>
      <c r="T218" s="109">
        <v>6.0184800105081296E-3</v>
      </c>
      <c r="U218" s="69">
        <v>2.3975458436956798E-3</v>
      </c>
      <c r="V218" s="68">
        <v>2.0533751365752801E-4</v>
      </c>
      <c r="W218" s="68" t="b">
        <v>1</v>
      </c>
      <c r="X218" s="143">
        <v>8.40467621388215E-35</v>
      </c>
    </row>
    <row r="219" spans="1:24" ht="14" customHeight="1">
      <c r="A219" s="40" t="s">
        <v>0</v>
      </c>
      <c r="B219" s="42" t="s">
        <v>22</v>
      </c>
      <c r="C219" s="9" t="s">
        <v>649</v>
      </c>
      <c r="D219" s="9" t="s">
        <v>603</v>
      </c>
      <c r="E219" s="40" t="s">
        <v>13</v>
      </c>
      <c r="F219" s="5">
        <v>27</v>
      </c>
      <c r="G219" s="5">
        <v>-0.146710950145063</v>
      </c>
      <c r="H219" s="5">
        <v>8.0690936008726705E-2</v>
      </c>
      <c r="I219" s="5">
        <f t="shared" si="54"/>
        <v>-0.30486518472216734</v>
      </c>
      <c r="J219" s="5">
        <f t="shared" si="55"/>
        <v>1.1443284432041345E-2</v>
      </c>
      <c r="K219" s="5">
        <f t="shared" si="56"/>
        <v>0.86354354848276227</v>
      </c>
      <c r="L219" s="5">
        <f t="shared" si="57"/>
        <v>0.73722275658311165</v>
      </c>
      <c r="M219" s="5">
        <f t="shared" si="58"/>
        <v>1.0115090092747734</v>
      </c>
      <c r="N219" s="42">
        <v>8.1038735454522406E-2</v>
      </c>
      <c r="O219" s="37">
        <v>24.567860392074198</v>
      </c>
      <c r="P219" s="38">
        <v>25</v>
      </c>
      <c r="Q219" s="39">
        <v>0.48678892931777001</v>
      </c>
      <c r="R219" s="37" t="s">
        <v>14</v>
      </c>
      <c r="S219" s="38" t="s">
        <v>14</v>
      </c>
      <c r="T219" s="39" t="s">
        <v>14</v>
      </c>
      <c r="U219" s="37" t="s">
        <v>14</v>
      </c>
      <c r="V219" s="38" t="s">
        <v>14</v>
      </c>
      <c r="W219" s="38" t="s">
        <v>14</v>
      </c>
      <c r="X219" s="39" t="s">
        <v>14</v>
      </c>
    </row>
    <row r="220" spans="1:24" ht="14" customHeight="1">
      <c r="A220" s="40" t="s">
        <v>0</v>
      </c>
      <c r="B220" s="42" t="s">
        <v>22</v>
      </c>
      <c r="C220" s="9" t="s">
        <v>649</v>
      </c>
      <c r="D220" s="9" t="s">
        <v>603</v>
      </c>
      <c r="E220" s="40" t="s">
        <v>15</v>
      </c>
      <c r="F220" s="5">
        <v>27</v>
      </c>
      <c r="G220" s="5">
        <v>8.5613796812355994E-2</v>
      </c>
      <c r="H220" s="5">
        <v>9.8768427291952399E-2</v>
      </c>
      <c r="I220" s="5">
        <f t="shared" si="54"/>
        <v>-0.10797232067987071</v>
      </c>
      <c r="J220" s="5">
        <f t="shared" si="55"/>
        <v>0.27919991430458269</v>
      </c>
      <c r="K220" s="5">
        <f t="shared" si="56"/>
        <v>1.0893855228906493</v>
      </c>
      <c r="L220" s="5">
        <f t="shared" si="57"/>
        <v>0.89765244249589282</v>
      </c>
      <c r="M220" s="5">
        <f t="shared" si="58"/>
        <v>1.3220716184807386</v>
      </c>
      <c r="N220" s="42">
        <v>0.39397371507975898</v>
      </c>
      <c r="O220" s="37" t="s">
        <v>14</v>
      </c>
      <c r="P220" s="38" t="s">
        <v>14</v>
      </c>
      <c r="Q220" s="39" t="s">
        <v>14</v>
      </c>
      <c r="R220" s="37" t="s">
        <v>14</v>
      </c>
      <c r="S220" s="38" t="s">
        <v>14</v>
      </c>
      <c r="T220" s="39" t="s">
        <v>14</v>
      </c>
      <c r="U220" s="37" t="s">
        <v>14</v>
      </c>
      <c r="V220" s="38" t="s">
        <v>14</v>
      </c>
      <c r="W220" s="38" t="s">
        <v>14</v>
      </c>
      <c r="X220" s="39" t="s">
        <v>14</v>
      </c>
    </row>
    <row r="221" spans="1:24" ht="14" customHeight="1">
      <c r="A221" s="40" t="s">
        <v>0</v>
      </c>
      <c r="B221" s="42" t="s">
        <v>22</v>
      </c>
      <c r="C221" s="9" t="s">
        <v>649</v>
      </c>
      <c r="D221" s="9" t="s">
        <v>603</v>
      </c>
      <c r="E221" s="40" t="s">
        <v>16</v>
      </c>
      <c r="F221" s="5">
        <v>27</v>
      </c>
      <c r="G221" s="5">
        <v>2.84798199511004E-2</v>
      </c>
      <c r="H221" s="5">
        <v>4.9836236343985103E-2</v>
      </c>
      <c r="I221" s="5">
        <f t="shared" si="54"/>
        <v>-6.9199203283110411E-2</v>
      </c>
      <c r="J221" s="5">
        <f t="shared" si="55"/>
        <v>0.1261588431853112</v>
      </c>
      <c r="K221" s="5">
        <f t="shared" si="56"/>
        <v>1.0288892475896942</v>
      </c>
      <c r="L221" s="5">
        <f t="shared" si="57"/>
        <v>0.93314077685619667</v>
      </c>
      <c r="M221" s="5">
        <f t="shared" si="58"/>
        <v>1.1344623555860605</v>
      </c>
      <c r="N221" s="42">
        <v>0.56768236922370297</v>
      </c>
      <c r="O221" s="37" t="s">
        <v>14</v>
      </c>
      <c r="P221" s="38" t="s">
        <v>14</v>
      </c>
      <c r="Q221" s="39" t="s">
        <v>14</v>
      </c>
      <c r="R221" s="37" t="s">
        <v>14</v>
      </c>
      <c r="S221" s="38" t="s">
        <v>14</v>
      </c>
      <c r="T221" s="39" t="s">
        <v>14</v>
      </c>
      <c r="U221" s="37" t="s">
        <v>14</v>
      </c>
      <c r="V221" s="38" t="s">
        <v>14</v>
      </c>
      <c r="W221" s="38" t="s">
        <v>14</v>
      </c>
      <c r="X221" s="39" t="s">
        <v>14</v>
      </c>
    </row>
    <row r="222" spans="1:24" ht="14" customHeight="1" thickBot="1">
      <c r="A222" s="52" t="s">
        <v>0</v>
      </c>
      <c r="B222" s="53" t="s">
        <v>22</v>
      </c>
      <c r="C222" s="94" t="s">
        <v>649</v>
      </c>
      <c r="D222" s="94" t="s">
        <v>603</v>
      </c>
      <c r="E222" s="52" t="s">
        <v>17</v>
      </c>
      <c r="F222" s="7">
        <v>27</v>
      </c>
      <c r="G222" s="7">
        <v>-2.01796667427789E-2</v>
      </c>
      <c r="H222" s="7">
        <v>6.5487108352591306E-2</v>
      </c>
      <c r="I222" s="7">
        <f t="shared" si="54"/>
        <v>-0.14853439911385785</v>
      </c>
      <c r="J222" s="7">
        <f t="shared" si="55"/>
        <v>0.10817506562830004</v>
      </c>
      <c r="K222" s="7">
        <f t="shared" si="56"/>
        <v>0.98002258002337306</v>
      </c>
      <c r="L222" s="7">
        <f t="shared" si="57"/>
        <v>0.86197035564410263</v>
      </c>
      <c r="M222" s="7">
        <f t="shared" si="58"/>
        <v>1.1142427939276194</v>
      </c>
      <c r="N222" s="53">
        <v>0.760425609007637</v>
      </c>
      <c r="O222" s="100" t="s">
        <v>14</v>
      </c>
      <c r="P222" s="98" t="s">
        <v>14</v>
      </c>
      <c r="Q222" s="99" t="s">
        <v>14</v>
      </c>
      <c r="R222" s="100" t="s">
        <v>14</v>
      </c>
      <c r="S222" s="98" t="s">
        <v>14</v>
      </c>
      <c r="T222" s="99" t="s">
        <v>14</v>
      </c>
      <c r="U222" s="100" t="s">
        <v>14</v>
      </c>
      <c r="V222" s="98" t="s">
        <v>14</v>
      </c>
      <c r="W222" s="98" t="s">
        <v>14</v>
      </c>
      <c r="X222" s="99" t="s">
        <v>14</v>
      </c>
    </row>
    <row r="223" spans="1:24" ht="14" customHeight="1">
      <c r="A223" s="40" t="s">
        <v>0</v>
      </c>
      <c r="B223" s="42" t="s">
        <v>22</v>
      </c>
      <c r="C223" s="9" t="s">
        <v>652</v>
      </c>
      <c r="D223" s="108" t="s">
        <v>605</v>
      </c>
      <c r="E223" s="50" t="s">
        <v>12</v>
      </c>
      <c r="F223" s="6">
        <v>27</v>
      </c>
      <c r="G223" s="6">
        <v>7.2067053766948899E-2</v>
      </c>
      <c r="H223" s="6">
        <v>4.6365058216446299E-2</v>
      </c>
      <c r="I223" s="6">
        <f t="shared" si="54"/>
        <v>-1.8808460337285851E-2</v>
      </c>
      <c r="J223" s="6">
        <f t="shared" si="55"/>
        <v>0.16294256787118366</v>
      </c>
      <c r="K223" s="6">
        <f t="shared" si="56"/>
        <v>1.0747274061687957</v>
      </c>
      <c r="L223" s="6">
        <f t="shared" si="57"/>
        <v>0.98136731500654195</v>
      </c>
      <c r="M223" s="6">
        <f t="shared" si="58"/>
        <v>1.1769690919068441</v>
      </c>
      <c r="N223" s="51">
        <v>0.120103392614889</v>
      </c>
      <c r="O223" s="69">
        <v>31.573580415428701</v>
      </c>
      <c r="P223" s="68">
        <v>26</v>
      </c>
      <c r="Q223" s="109">
        <v>0.20759815093999501</v>
      </c>
      <c r="R223" s="69">
        <v>2.6801313540099701E-2</v>
      </c>
      <c r="S223" s="68">
        <v>1.2872685230687001E-2</v>
      </c>
      <c r="T223" s="109">
        <v>4.7730859456678598E-2</v>
      </c>
      <c r="U223" s="69">
        <v>2.3975458436956798E-3</v>
      </c>
      <c r="V223" s="68">
        <v>1.7688941071357099E-4</v>
      </c>
      <c r="W223" s="68" t="b">
        <v>1</v>
      </c>
      <c r="X223" s="143">
        <v>8.5031091557470499E-37</v>
      </c>
    </row>
    <row r="224" spans="1:24" ht="14" customHeight="1">
      <c r="A224" s="40" t="s">
        <v>0</v>
      </c>
      <c r="B224" s="42" t="s">
        <v>22</v>
      </c>
      <c r="C224" s="9" t="s">
        <v>652</v>
      </c>
      <c r="D224" s="9" t="s">
        <v>605</v>
      </c>
      <c r="E224" s="40" t="s">
        <v>13</v>
      </c>
      <c r="F224" s="5">
        <v>27</v>
      </c>
      <c r="G224" s="5">
        <v>-0.13727705740698701</v>
      </c>
      <c r="H224" s="5">
        <v>0.10961410565811699</v>
      </c>
      <c r="I224" s="5">
        <f t="shared" si="54"/>
        <v>-0.35212070449689631</v>
      </c>
      <c r="J224" s="5">
        <f t="shared" si="55"/>
        <v>7.7566589682922293E-2</v>
      </c>
      <c r="K224" s="5">
        <f t="shared" si="56"/>
        <v>0.87172867378576591</v>
      </c>
      <c r="L224" s="5">
        <f t="shared" si="57"/>
        <v>0.70319523802608097</v>
      </c>
      <c r="M224" s="5">
        <f t="shared" si="58"/>
        <v>1.080654190482595</v>
      </c>
      <c r="N224" s="42">
        <v>0.22202580267096</v>
      </c>
      <c r="O224" s="37">
        <v>26.9079121954024</v>
      </c>
      <c r="P224" s="38">
        <v>25</v>
      </c>
      <c r="Q224" s="39">
        <v>0.36050071909168402</v>
      </c>
      <c r="R224" s="37" t="s">
        <v>14</v>
      </c>
      <c r="S224" s="38" t="s">
        <v>14</v>
      </c>
      <c r="T224" s="39" t="s">
        <v>14</v>
      </c>
      <c r="U224" s="37" t="s">
        <v>14</v>
      </c>
      <c r="V224" s="38" t="s">
        <v>14</v>
      </c>
      <c r="W224" s="38" t="s">
        <v>14</v>
      </c>
      <c r="X224" s="39" t="s">
        <v>14</v>
      </c>
    </row>
    <row r="225" spans="1:24" ht="14" customHeight="1">
      <c r="A225" s="40" t="s">
        <v>0</v>
      </c>
      <c r="B225" s="42" t="s">
        <v>22</v>
      </c>
      <c r="C225" s="9" t="s">
        <v>652</v>
      </c>
      <c r="D225" s="9" t="s">
        <v>605</v>
      </c>
      <c r="E225" s="40" t="s">
        <v>15</v>
      </c>
      <c r="F225" s="5">
        <v>27</v>
      </c>
      <c r="G225" s="5">
        <v>-6.3752611258475603E-2</v>
      </c>
      <c r="H225" s="5">
        <v>0.134191558367837</v>
      </c>
      <c r="I225" s="5">
        <f t="shared" si="54"/>
        <v>-0.32676806565943611</v>
      </c>
      <c r="J225" s="5">
        <f t="shared" si="55"/>
        <v>0.19926284314248494</v>
      </c>
      <c r="K225" s="5">
        <f t="shared" si="56"/>
        <v>0.9382370801129849</v>
      </c>
      <c r="L225" s="5">
        <f t="shared" si="57"/>
        <v>0.72125100650535978</v>
      </c>
      <c r="M225" s="5">
        <f t="shared" si="58"/>
        <v>1.2205027245149476</v>
      </c>
      <c r="N225" s="42">
        <v>0.63869202281739101</v>
      </c>
      <c r="O225" s="37" t="s">
        <v>14</v>
      </c>
      <c r="P225" s="38" t="s">
        <v>14</v>
      </c>
      <c r="Q225" s="39" t="s">
        <v>14</v>
      </c>
      <c r="R225" s="37" t="s">
        <v>14</v>
      </c>
      <c r="S225" s="38" t="s">
        <v>14</v>
      </c>
      <c r="T225" s="39" t="s">
        <v>14</v>
      </c>
      <c r="U225" s="37" t="s">
        <v>14</v>
      </c>
      <c r="V225" s="38" t="s">
        <v>14</v>
      </c>
      <c r="W225" s="38" t="s">
        <v>14</v>
      </c>
      <c r="X225" s="39" t="s">
        <v>14</v>
      </c>
    </row>
    <row r="226" spans="1:24" ht="14" customHeight="1">
      <c r="A226" s="40" t="s">
        <v>0</v>
      </c>
      <c r="B226" s="42" t="s">
        <v>22</v>
      </c>
      <c r="C226" s="9" t="s">
        <v>652</v>
      </c>
      <c r="D226" s="9" t="s">
        <v>605</v>
      </c>
      <c r="E226" s="40" t="s">
        <v>16</v>
      </c>
      <c r="F226" s="5">
        <v>27</v>
      </c>
      <c r="G226" s="5">
        <v>4.4210871345075099E-2</v>
      </c>
      <c r="H226" s="5">
        <v>6.3834390545175299E-2</v>
      </c>
      <c r="I226" s="5">
        <f t="shared" si="54"/>
        <v>-8.0904534123468486E-2</v>
      </c>
      <c r="J226" s="5">
        <f t="shared" si="55"/>
        <v>0.16932627681361867</v>
      </c>
      <c r="K226" s="5">
        <f t="shared" si="56"/>
        <v>1.0452027349583031</v>
      </c>
      <c r="L226" s="5">
        <f t="shared" si="57"/>
        <v>0.92228173367614119</v>
      </c>
      <c r="M226" s="5">
        <f t="shared" si="58"/>
        <v>1.1845065529053724</v>
      </c>
      <c r="N226" s="42">
        <v>0.48856874828568297</v>
      </c>
      <c r="O226" s="37" t="s">
        <v>14</v>
      </c>
      <c r="P226" s="38" t="s">
        <v>14</v>
      </c>
      <c r="Q226" s="39" t="s">
        <v>14</v>
      </c>
      <c r="R226" s="37" t="s">
        <v>14</v>
      </c>
      <c r="S226" s="38" t="s">
        <v>14</v>
      </c>
      <c r="T226" s="39" t="s">
        <v>14</v>
      </c>
      <c r="U226" s="37" t="s">
        <v>14</v>
      </c>
      <c r="V226" s="38" t="s">
        <v>14</v>
      </c>
      <c r="W226" s="38" t="s">
        <v>14</v>
      </c>
      <c r="X226" s="39" t="s">
        <v>14</v>
      </c>
    </row>
    <row r="227" spans="1:24" ht="14" customHeight="1" thickBot="1">
      <c r="A227" s="40" t="s">
        <v>0</v>
      </c>
      <c r="B227" s="42" t="s">
        <v>22</v>
      </c>
      <c r="C227" s="9" t="s">
        <v>652</v>
      </c>
      <c r="D227" s="94" t="s">
        <v>605</v>
      </c>
      <c r="E227" s="52" t="s">
        <v>17</v>
      </c>
      <c r="F227" s="7">
        <v>27</v>
      </c>
      <c r="G227" s="7">
        <v>-0.105160460329913</v>
      </c>
      <c r="H227" s="7">
        <v>9.0891060534870602E-2</v>
      </c>
      <c r="I227" s="7">
        <f t="shared" si="54"/>
        <v>-0.28330693897825937</v>
      </c>
      <c r="J227" s="7">
        <f t="shared" si="55"/>
        <v>7.2986018318433377E-2</v>
      </c>
      <c r="K227" s="7">
        <f t="shared" si="56"/>
        <v>0.90018006780628346</v>
      </c>
      <c r="L227" s="7">
        <f t="shared" si="57"/>
        <v>0.75328853875743051</v>
      </c>
      <c r="M227" s="7">
        <f t="shared" si="58"/>
        <v>1.0757154964980302</v>
      </c>
      <c r="N227" s="53">
        <v>0.257794307119596</v>
      </c>
      <c r="O227" s="100" t="s">
        <v>14</v>
      </c>
      <c r="P227" s="98" t="s">
        <v>14</v>
      </c>
      <c r="Q227" s="99" t="s">
        <v>14</v>
      </c>
      <c r="R227" s="100" t="s">
        <v>14</v>
      </c>
      <c r="S227" s="98" t="s">
        <v>14</v>
      </c>
      <c r="T227" s="99" t="s">
        <v>14</v>
      </c>
      <c r="U227" s="100" t="s">
        <v>14</v>
      </c>
      <c r="V227" s="98" t="s">
        <v>14</v>
      </c>
      <c r="W227" s="98" t="s">
        <v>14</v>
      </c>
      <c r="X227" s="99" t="s">
        <v>14</v>
      </c>
    </row>
    <row r="228" spans="1:24" ht="14" customHeight="1">
      <c r="A228" s="50" t="s">
        <v>0</v>
      </c>
      <c r="B228" s="51" t="s">
        <v>22</v>
      </c>
      <c r="C228" s="108" t="s">
        <v>668</v>
      </c>
      <c r="D228" s="9" t="s">
        <v>604</v>
      </c>
      <c r="E228" s="40" t="s">
        <v>12</v>
      </c>
      <c r="F228" s="5">
        <v>27</v>
      </c>
      <c r="G228" s="5">
        <v>7.1914432134248807E-2</v>
      </c>
      <c r="H228" s="5">
        <v>4.6529235043780003E-2</v>
      </c>
      <c r="I228" s="5">
        <f t="shared" si="54"/>
        <v>-1.9282868551560001E-2</v>
      </c>
      <c r="J228" s="5">
        <f t="shared" si="55"/>
        <v>0.16311173282005761</v>
      </c>
      <c r="K228" s="5">
        <f t="shared" si="56"/>
        <v>1.0745633920337296</v>
      </c>
      <c r="L228" s="5">
        <f t="shared" si="57"/>
        <v>0.98090185670843244</v>
      </c>
      <c r="M228" s="5">
        <f t="shared" si="58"/>
        <v>1.1771682106645851</v>
      </c>
      <c r="N228" s="42">
        <v>0.122207192502866</v>
      </c>
      <c r="O228" s="37">
        <v>31.848977790276201</v>
      </c>
      <c r="P228" s="38">
        <v>26</v>
      </c>
      <c r="Q228" s="39">
        <v>0.19816221128204101</v>
      </c>
      <c r="R228" s="37">
        <v>2.7697133595085601E-2</v>
      </c>
      <c r="S228" s="38">
        <v>1.2842373315855801E-2</v>
      </c>
      <c r="T228" s="39">
        <v>4.0841927317323598E-2</v>
      </c>
      <c r="U228" s="37">
        <v>2.3975458436956798E-3</v>
      </c>
      <c r="V228" s="38">
        <v>1.7874280092685399E-4</v>
      </c>
      <c r="W228" s="38" t="b">
        <v>1</v>
      </c>
      <c r="X228" s="47">
        <v>1.16423304945075E-36</v>
      </c>
    </row>
    <row r="229" spans="1:24" ht="14" customHeight="1">
      <c r="A229" s="40" t="s">
        <v>0</v>
      </c>
      <c r="B229" s="42" t="s">
        <v>22</v>
      </c>
      <c r="C229" s="9" t="s">
        <v>668</v>
      </c>
      <c r="D229" s="9" t="s">
        <v>604</v>
      </c>
      <c r="E229" s="40" t="s">
        <v>13</v>
      </c>
      <c r="F229" s="5">
        <v>27</v>
      </c>
      <c r="G229" s="5">
        <v>-0.14426653219653701</v>
      </c>
      <c r="H229" s="5">
        <v>0.109296928984275</v>
      </c>
      <c r="I229" s="5">
        <f t="shared" si="54"/>
        <v>-0.35848851300571599</v>
      </c>
      <c r="J229" s="5">
        <f t="shared" si="55"/>
        <v>6.9955448612641968E-2</v>
      </c>
      <c r="K229" s="5">
        <f t="shared" si="56"/>
        <v>0.86565699184910616</v>
      </c>
      <c r="L229" s="5">
        <f t="shared" si="57"/>
        <v>0.69873165211898947</v>
      </c>
      <c r="M229" s="5">
        <f t="shared" si="58"/>
        <v>1.072460400591144</v>
      </c>
      <c r="N229" s="42">
        <v>0.19881095625718501</v>
      </c>
      <c r="O229" s="37">
        <v>26.8528896698094</v>
      </c>
      <c r="P229" s="38">
        <v>25</v>
      </c>
      <c r="Q229" s="39">
        <v>0.36327370318566798</v>
      </c>
      <c r="R229" s="37" t="s">
        <v>14</v>
      </c>
      <c r="S229" s="38" t="s">
        <v>14</v>
      </c>
      <c r="T229" s="39" t="s">
        <v>14</v>
      </c>
      <c r="U229" s="37" t="s">
        <v>14</v>
      </c>
      <c r="V229" s="38" t="s">
        <v>14</v>
      </c>
      <c r="W229" s="38" t="s">
        <v>14</v>
      </c>
      <c r="X229" s="39" t="s">
        <v>14</v>
      </c>
    </row>
    <row r="230" spans="1:24" ht="14" customHeight="1">
      <c r="A230" s="40" t="s">
        <v>0</v>
      </c>
      <c r="B230" s="42" t="s">
        <v>22</v>
      </c>
      <c r="C230" s="9" t="s">
        <v>668</v>
      </c>
      <c r="D230" s="9" t="s">
        <v>604</v>
      </c>
      <c r="E230" s="40" t="s">
        <v>15</v>
      </c>
      <c r="F230" s="5">
        <v>27</v>
      </c>
      <c r="G230" s="5">
        <v>-6.8188182940152206E-2</v>
      </c>
      <c r="H230" s="5">
        <v>0.138102424357925</v>
      </c>
      <c r="I230" s="5">
        <f t="shared" si="54"/>
        <v>-0.33886893468168522</v>
      </c>
      <c r="J230" s="5">
        <f t="shared" si="55"/>
        <v>0.20249256880138078</v>
      </c>
      <c r="K230" s="5">
        <f t="shared" si="56"/>
        <v>0.93408467823578867</v>
      </c>
      <c r="L230" s="5">
        <f t="shared" si="57"/>
        <v>0.71257583694799631</v>
      </c>
      <c r="M230" s="5">
        <f t="shared" si="58"/>
        <v>1.22445098594963</v>
      </c>
      <c r="N230" s="42">
        <v>0.62562756936251596</v>
      </c>
      <c r="O230" s="37" t="s">
        <v>14</v>
      </c>
      <c r="P230" s="38" t="s">
        <v>14</v>
      </c>
      <c r="Q230" s="39" t="s">
        <v>14</v>
      </c>
      <c r="R230" s="37" t="s">
        <v>14</v>
      </c>
      <c r="S230" s="38" t="s">
        <v>14</v>
      </c>
      <c r="T230" s="39" t="s">
        <v>14</v>
      </c>
      <c r="U230" s="37" t="s">
        <v>14</v>
      </c>
      <c r="V230" s="38" t="s">
        <v>14</v>
      </c>
      <c r="W230" s="38" t="s">
        <v>14</v>
      </c>
      <c r="X230" s="39" t="s">
        <v>14</v>
      </c>
    </row>
    <row r="231" spans="1:24" ht="14" customHeight="1">
      <c r="A231" s="40" t="s">
        <v>0</v>
      </c>
      <c r="B231" s="42" t="s">
        <v>22</v>
      </c>
      <c r="C231" s="9" t="s">
        <v>668</v>
      </c>
      <c r="D231" s="9" t="s">
        <v>604</v>
      </c>
      <c r="E231" s="40" t="s">
        <v>16</v>
      </c>
      <c r="F231" s="5">
        <v>27</v>
      </c>
      <c r="G231" s="5">
        <v>3.4775228798293499E-2</v>
      </c>
      <c r="H231" s="5">
        <v>6.1866314895562401E-2</v>
      </c>
      <c r="I231" s="5">
        <f t="shared" si="54"/>
        <v>-8.6482748397008813E-2</v>
      </c>
      <c r="J231" s="5">
        <f t="shared" si="55"/>
        <v>0.1560332059935958</v>
      </c>
      <c r="K231" s="5">
        <f t="shared" si="56"/>
        <v>1.0353869574720431</v>
      </c>
      <c r="L231" s="5">
        <f t="shared" si="57"/>
        <v>0.91715137097956112</v>
      </c>
      <c r="M231" s="5">
        <f t="shared" si="58"/>
        <v>1.1688650157696867</v>
      </c>
      <c r="N231" s="42">
        <v>0.57404598108065596</v>
      </c>
      <c r="O231" s="37" t="s">
        <v>14</v>
      </c>
      <c r="P231" s="38" t="s">
        <v>14</v>
      </c>
      <c r="Q231" s="39" t="s">
        <v>14</v>
      </c>
      <c r="R231" s="37" t="s">
        <v>14</v>
      </c>
      <c r="S231" s="38" t="s">
        <v>14</v>
      </c>
      <c r="T231" s="39" t="s">
        <v>14</v>
      </c>
      <c r="U231" s="37" t="s">
        <v>14</v>
      </c>
      <c r="V231" s="38" t="s">
        <v>14</v>
      </c>
      <c r="W231" s="38" t="s">
        <v>14</v>
      </c>
      <c r="X231" s="39" t="s">
        <v>14</v>
      </c>
    </row>
    <row r="232" spans="1:24" ht="14" customHeight="1" thickBot="1">
      <c r="A232" s="52" t="s">
        <v>0</v>
      </c>
      <c r="B232" s="53" t="s">
        <v>22</v>
      </c>
      <c r="C232" s="94" t="s">
        <v>668</v>
      </c>
      <c r="D232" s="9" t="s">
        <v>604</v>
      </c>
      <c r="E232" s="40" t="s">
        <v>17</v>
      </c>
      <c r="F232" s="5">
        <v>27</v>
      </c>
      <c r="G232" s="5">
        <v>-0.106510153223217</v>
      </c>
      <c r="H232" s="5">
        <v>9.2160888035426394E-2</v>
      </c>
      <c r="I232" s="5">
        <f t="shared" si="54"/>
        <v>-0.28714549377265275</v>
      </c>
      <c r="J232" s="5">
        <f t="shared" si="55"/>
        <v>7.4125187326218728E-2</v>
      </c>
      <c r="K232" s="5">
        <f t="shared" si="56"/>
        <v>0.89896592071323755</v>
      </c>
      <c r="L232" s="5">
        <f t="shared" si="57"/>
        <v>0.75040254199741452</v>
      </c>
      <c r="M232" s="5">
        <f t="shared" si="58"/>
        <v>1.0769416164991925</v>
      </c>
      <c r="N232" s="42">
        <v>0.25831493401810901</v>
      </c>
      <c r="O232" s="37" t="s">
        <v>14</v>
      </c>
      <c r="P232" s="38" t="s">
        <v>14</v>
      </c>
      <c r="Q232" s="39" t="s">
        <v>14</v>
      </c>
      <c r="R232" s="37" t="s">
        <v>14</v>
      </c>
      <c r="S232" s="38" t="s">
        <v>14</v>
      </c>
      <c r="T232" s="39" t="s">
        <v>14</v>
      </c>
      <c r="U232" s="37" t="s">
        <v>14</v>
      </c>
      <c r="V232" s="38" t="s">
        <v>14</v>
      </c>
      <c r="W232" s="38" t="s">
        <v>14</v>
      </c>
      <c r="X232" s="39" t="s">
        <v>14</v>
      </c>
    </row>
    <row r="233" spans="1:24" ht="14" customHeight="1">
      <c r="A233" s="40" t="s">
        <v>0</v>
      </c>
      <c r="B233" s="42" t="s">
        <v>22</v>
      </c>
      <c r="C233" s="9" t="s">
        <v>648</v>
      </c>
      <c r="D233" s="108" t="s">
        <v>602</v>
      </c>
      <c r="E233" s="50" t="s">
        <v>12</v>
      </c>
      <c r="F233" s="6">
        <v>27</v>
      </c>
      <c r="G233" s="6">
        <v>3.1624686906518699E-2</v>
      </c>
      <c r="H233" s="6">
        <v>2.34547263088484E-2</v>
      </c>
      <c r="I233" s="6">
        <f t="shared" si="54"/>
        <v>-1.4346576658824162E-2</v>
      </c>
      <c r="J233" s="6">
        <f t="shared" si="55"/>
        <v>7.7595950471861561E-2</v>
      </c>
      <c r="K233" s="6">
        <f t="shared" si="56"/>
        <v>1.0321300606771977</v>
      </c>
      <c r="L233" s="6">
        <f t="shared" si="57"/>
        <v>0.98575584508659631</v>
      </c>
      <c r="M233" s="6">
        <f t="shared" si="58"/>
        <v>1.080685919807995</v>
      </c>
      <c r="N233" s="51">
        <v>0.17755259918390501</v>
      </c>
      <c r="O233" s="69">
        <v>23.3999620212251</v>
      </c>
      <c r="P233" s="68">
        <v>26</v>
      </c>
      <c r="Q233" s="109">
        <v>0.61023440406547302</v>
      </c>
      <c r="R233" s="69">
        <v>1.4775776253589199E-2</v>
      </c>
      <c r="S233" s="68">
        <v>6.9193798878788198E-3</v>
      </c>
      <c r="T233" s="109">
        <v>4.2708120855852703E-2</v>
      </c>
      <c r="U233" s="69">
        <v>2.3975458436956798E-3</v>
      </c>
      <c r="V233" s="68">
        <v>1.4263365122665599E-4</v>
      </c>
      <c r="W233" s="68" t="b">
        <v>1</v>
      </c>
      <c r="X233" s="143">
        <v>1.6301842297226399E-39</v>
      </c>
    </row>
    <row r="234" spans="1:24" ht="14" customHeight="1">
      <c r="A234" s="40" t="s">
        <v>0</v>
      </c>
      <c r="B234" s="42" t="s">
        <v>22</v>
      </c>
      <c r="C234" s="9" t="s">
        <v>648</v>
      </c>
      <c r="D234" s="9" t="s">
        <v>602</v>
      </c>
      <c r="E234" s="40" t="s">
        <v>13</v>
      </c>
      <c r="F234" s="5">
        <v>27</v>
      </c>
      <c r="G234" s="5">
        <v>-8.3759798905707394E-2</v>
      </c>
      <c r="H234" s="5">
        <v>5.8904662668137299E-2</v>
      </c>
      <c r="I234" s="5">
        <f t="shared" ref="I234:I265" si="59">G234-1.96*H234</f>
        <v>-0.1992129377352565</v>
      </c>
      <c r="J234" s="5">
        <f t="shared" ref="J234:J265" si="60">G234+1.96*H234</f>
        <v>3.1693339923841712E-2</v>
      </c>
      <c r="K234" s="5">
        <f t="shared" ref="K234:K265" si="61">EXP(G234)</f>
        <v>0.91965213101510235</v>
      </c>
      <c r="L234" s="5">
        <f t="shared" ref="L234:L265" si="62">EXP(I234)</f>
        <v>0.81937539881360277</v>
      </c>
      <c r="M234" s="5">
        <f t="shared" ref="M234:M265" si="63">EXP(J234)</f>
        <v>1.0322009219525252</v>
      </c>
      <c r="N234" s="42">
        <v>0.16739605844248101</v>
      </c>
      <c r="O234" s="37">
        <v>18.8399471152274</v>
      </c>
      <c r="P234" s="38">
        <v>25</v>
      </c>
      <c r="Q234" s="39">
        <v>0.80472943443591904</v>
      </c>
      <c r="R234" s="37" t="s">
        <v>14</v>
      </c>
      <c r="S234" s="38" t="s">
        <v>14</v>
      </c>
      <c r="T234" s="39" t="s">
        <v>14</v>
      </c>
      <c r="U234" s="37" t="s">
        <v>14</v>
      </c>
      <c r="V234" s="38" t="s">
        <v>14</v>
      </c>
      <c r="W234" s="38" t="s">
        <v>14</v>
      </c>
      <c r="X234" s="39" t="s">
        <v>14</v>
      </c>
    </row>
    <row r="235" spans="1:24" ht="14" customHeight="1">
      <c r="A235" s="40" t="s">
        <v>0</v>
      </c>
      <c r="B235" s="42" t="s">
        <v>22</v>
      </c>
      <c r="C235" s="9" t="s">
        <v>648</v>
      </c>
      <c r="D235" s="9" t="s">
        <v>602</v>
      </c>
      <c r="E235" s="40" t="s">
        <v>15</v>
      </c>
      <c r="F235" s="5">
        <v>27</v>
      </c>
      <c r="G235" s="5">
        <v>6.2984841291574806E-2</v>
      </c>
      <c r="H235" s="5">
        <v>6.7010442192070502E-2</v>
      </c>
      <c r="I235" s="5">
        <f t="shared" si="59"/>
        <v>-6.835562540488338E-2</v>
      </c>
      <c r="J235" s="5">
        <f t="shared" si="60"/>
        <v>0.19432530798803299</v>
      </c>
      <c r="K235" s="5">
        <f t="shared" si="61"/>
        <v>1.0650106949223483</v>
      </c>
      <c r="L235" s="5">
        <f t="shared" si="62"/>
        <v>0.93392828588872268</v>
      </c>
      <c r="M235" s="5">
        <f t="shared" si="63"/>
        <v>1.2144913024233304</v>
      </c>
      <c r="N235" s="42">
        <v>0.35590668184145702</v>
      </c>
      <c r="O235" s="37" t="s">
        <v>14</v>
      </c>
      <c r="P235" s="38" t="s">
        <v>14</v>
      </c>
      <c r="Q235" s="39" t="s">
        <v>14</v>
      </c>
      <c r="R235" s="37" t="s">
        <v>14</v>
      </c>
      <c r="S235" s="38" t="s">
        <v>14</v>
      </c>
      <c r="T235" s="39" t="s">
        <v>14</v>
      </c>
      <c r="U235" s="37" t="s">
        <v>14</v>
      </c>
      <c r="V235" s="38" t="s">
        <v>14</v>
      </c>
      <c r="W235" s="38" t="s">
        <v>14</v>
      </c>
      <c r="X235" s="39" t="s">
        <v>14</v>
      </c>
    </row>
    <row r="236" spans="1:24" ht="14" customHeight="1">
      <c r="A236" s="40" t="s">
        <v>0</v>
      </c>
      <c r="B236" s="42" t="s">
        <v>22</v>
      </c>
      <c r="C236" s="9" t="s">
        <v>648</v>
      </c>
      <c r="D236" s="9" t="s">
        <v>602</v>
      </c>
      <c r="E236" s="40" t="s">
        <v>16</v>
      </c>
      <c r="F236" s="5">
        <v>27</v>
      </c>
      <c r="G236" s="5">
        <v>4.2120558438423099E-2</v>
      </c>
      <c r="H236" s="5">
        <v>3.5904226240776202E-2</v>
      </c>
      <c r="I236" s="5">
        <f t="shared" si="59"/>
        <v>-2.8251724993498255E-2</v>
      </c>
      <c r="J236" s="5">
        <f t="shared" si="60"/>
        <v>0.11249284187034445</v>
      </c>
      <c r="K236" s="5">
        <f t="shared" si="61"/>
        <v>1.0430202160597559</v>
      </c>
      <c r="L236" s="5">
        <f t="shared" si="62"/>
        <v>0.97214362315127523</v>
      </c>
      <c r="M236" s="5">
        <f t="shared" si="63"/>
        <v>1.1190642464771416</v>
      </c>
      <c r="N236" s="42">
        <v>0.24074107003163001</v>
      </c>
      <c r="O236" s="37" t="s">
        <v>14</v>
      </c>
      <c r="P236" s="38" t="s">
        <v>14</v>
      </c>
      <c r="Q236" s="39" t="s">
        <v>14</v>
      </c>
      <c r="R236" s="37" t="s">
        <v>14</v>
      </c>
      <c r="S236" s="38" t="s">
        <v>14</v>
      </c>
      <c r="T236" s="39" t="s">
        <v>14</v>
      </c>
      <c r="U236" s="37" t="s">
        <v>14</v>
      </c>
      <c r="V236" s="38" t="s">
        <v>14</v>
      </c>
      <c r="W236" s="38" t="s">
        <v>14</v>
      </c>
      <c r="X236" s="39" t="s">
        <v>14</v>
      </c>
    </row>
    <row r="237" spans="1:24" ht="14" customHeight="1" thickBot="1">
      <c r="A237" s="40" t="s">
        <v>0</v>
      </c>
      <c r="B237" s="42" t="s">
        <v>22</v>
      </c>
      <c r="C237" s="9" t="s">
        <v>648</v>
      </c>
      <c r="D237" s="94" t="s">
        <v>602</v>
      </c>
      <c r="E237" s="52" t="s">
        <v>17</v>
      </c>
      <c r="F237" s="7">
        <v>27</v>
      </c>
      <c r="G237" s="7">
        <v>5.4633521743517502E-2</v>
      </c>
      <c r="H237" s="7">
        <v>5.5500571793713802E-2</v>
      </c>
      <c r="I237" s="7">
        <f t="shared" si="59"/>
        <v>-5.4147598972161551E-2</v>
      </c>
      <c r="J237" s="7">
        <f t="shared" si="60"/>
        <v>0.16341464245919657</v>
      </c>
      <c r="K237" s="7">
        <f t="shared" si="61"/>
        <v>1.0561534864544957</v>
      </c>
      <c r="L237" s="7">
        <f t="shared" si="62"/>
        <v>0.94729227681629857</v>
      </c>
      <c r="M237" s="7">
        <f t="shared" si="63"/>
        <v>1.1775248402730296</v>
      </c>
      <c r="N237" s="53">
        <v>0.33400220142935599</v>
      </c>
      <c r="O237" s="100" t="s">
        <v>14</v>
      </c>
      <c r="P237" s="98" t="s">
        <v>14</v>
      </c>
      <c r="Q237" s="99" t="s">
        <v>14</v>
      </c>
      <c r="R237" s="100" t="s">
        <v>14</v>
      </c>
      <c r="S237" s="98" t="s">
        <v>14</v>
      </c>
      <c r="T237" s="99" t="s">
        <v>14</v>
      </c>
      <c r="U237" s="100" t="s">
        <v>14</v>
      </c>
      <c r="V237" s="98" t="s">
        <v>14</v>
      </c>
      <c r="W237" s="98" t="s">
        <v>14</v>
      </c>
      <c r="X237" s="99" t="s">
        <v>14</v>
      </c>
    </row>
    <row r="238" spans="1:24" ht="14" customHeight="1">
      <c r="A238" s="50" t="s">
        <v>0</v>
      </c>
      <c r="B238" s="51" t="s">
        <v>22</v>
      </c>
      <c r="C238" s="108" t="s">
        <v>961</v>
      </c>
      <c r="D238" s="108" t="s">
        <v>607</v>
      </c>
      <c r="E238" s="40" t="s">
        <v>12</v>
      </c>
      <c r="F238" s="5">
        <v>27</v>
      </c>
      <c r="G238" s="5">
        <v>6.6914165052310806E-2</v>
      </c>
      <c r="H238" s="5">
        <v>8.9094266094471797E-2</v>
      </c>
      <c r="I238" s="5">
        <f t="shared" si="59"/>
        <v>-0.1077105964928539</v>
      </c>
      <c r="J238" s="5">
        <f t="shared" si="60"/>
        <v>0.2415389265974755</v>
      </c>
      <c r="K238" s="5">
        <f t="shared" si="61"/>
        <v>1.0692036991921452</v>
      </c>
      <c r="L238" s="5">
        <f t="shared" si="62"/>
        <v>0.89788741059870536</v>
      </c>
      <c r="M238" s="5">
        <f t="shared" si="63"/>
        <v>1.2732070155699049</v>
      </c>
      <c r="N238" s="42">
        <v>0.45262312919943498</v>
      </c>
      <c r="O238" s="37">
        <v>36.012012513512197</v>
      </c>
      <c r="P238" s="38">
        <v>26</v>
      </c>
      <c r="Q238" s="39">
        <v>9.1448477824784297E-2</v>
      </c>
      <c r="R238" s="37">
        <v>2.2868474230796999E-2</v>
      </c>
      <c r="S238" s="38">
        <v>2.63369132565907E-2</v>
      </c>
      <c r="T238" s="39">
        <v>0.393486663401028</v>
      </c>
      <c r="U238" s="37">
        <v>2.3975458436956798E-3</v>
      </c>
      <c r="V238" s="38">
        <v>2.06431972854115E-4</v>
      </c>
      <c r="W238" s="38" t="b">
        <v>1</v>
      </c>
      <c r="X238" s="47">
        <v>9.9382239297896397E-35</v>
      </c>
    </row>
    <row r="239" spans="1:24" ht="14" customHeight="1">
      <c r="A239" s="40" t="s">
        <v>0</v>
      </c>
      <c r="B239" s="42" t="s">
        <v>22</v>
      </c>
      <c r="C239" s="9" t="s">
        <v>961</v>
      </c>
      <c r="D239" s="9" t="s">
        <v>607</v>
      </c>
      <c r="E239" s="40" t="s">
        <v>13</v>
      </c>
      <c r="F239" s="5">
        <v>27</v>
      </c>
      <c r="G239" s="5">
        <v>-0.11133444724665401</v>
      </c>
      <c r="H239" s="5">
        <v>0.223952896424602</v>
      </c>
      <c r="I239" s="5">
        <f t="shared" si="59"/>
        <v>-0.5502821242388739</v>
      </c>
      <c r="J239" s="5">
        <f t="shared" si="60"/>
        <v>0.32761322974556595</v>
      </c>
      <c r="K239" s="5">
        <f t="shared" si="61"/>
        <v>0.89463948917461766</v>
      </c>
      <c r="L239" s="5">
        <f t="shared" si="62"/>
        <v>0.57678706181310202</v>
      </c>
      <c r="M239" s="5">
        <f t="shared" si="63"/>
        <v>1.3876521659044603</v>
      </c>
      <c r="N239" s="42">
        <v>0.62343900562452204</v>
      </c>
      <c r="O239" s="37">
        <v>34.957751574740598</v>
      </c>
      <c r="P239" s="38">
        <v>25</v>
      </c>
      <c r="Q239" s="39">
        <v>8.8970419653563906E-2</v>
      </c>
      <c r="R239" s="37" t="s">
        <v>14</v>
      </c>
      <c r="S239" s="38" t="s">
        <v>14</v>
      </c>
      <c r="T239" s="39" t="s">
        <v>14</v>
      </c>
      <c r="U239" s="37" t="s">
        <v>14</v>
      </c>
      <c r="V239" s="38" t="s">
        <v>14</v>
      </c>
      <c r="W239" s="38" t="s">
        <v>14</v>
      </c>
      <c r="X239" s="39" t="s">
        <v>14</v>
      </c>
    </row>
    <row r="240" spans="1:24" ht="14" customHeight="1">
      <c r="A240" s="40" t="s">
        <v>0</v>
      </c>
      <c r="B240" s="42" t="s">
        <v>22</v>
      </c>
      <c r="C240" s="9" t="s">
        <v>961</v>
      </c>
      <c r="D240" s="9" t="s">
        <v>607</v>
      </c>
      <c r="E240" s="40" t="s">
        <v>15</v>
      </c>
      <c r="F240" s="5">
        <v>27</v>
      </c>
      <c r="G240" s="5">
        <v>6.6089699030029703E-3</v>
      </c>
      <c r="H240" s="5">
        <v>0.276453722530908</v>
      </c>
      <c r="I240" s="5">
        <f t="shared" si="59"/>
        <v>-0.53524032625757667</v>
      </c>
      <c r="J240" s="5">
        <f t="shared" si="60"/>
        <v>0.54845826606358261</v>
      </c>
      <c r="K240" s="5">
        <f t="shared" si="61"/>
        <v>1.0066308573358198</v>
      </c>
      <c r="L240" s="5">
        <f t="shared" si="62"/>
        <v>0.58552855534792658</v>
      </c>
      <c r="M240" s="5">
        <f t="shared" si="63"/>
        <v>1.7305828617334158</v>
      </c>
      <c r="N240" s="42">
        <v>0.98110993047176498</v>
      </c>
      <c r="O240" s="37" t="s">
        <v>14</v>
      </c>
      <c r="P240" s="38" t="s">
        <v>14</v>
      </c>
      <c r="Q240" s="39" t="s">
        <v>14</v>
      </c>
      <c r="R240" s="37" t="s">
        <v>14</v>
      </c>
      <c r="S240" s="38" t="s">
        <v>14</v>
      </c>
      <c r="T240" s="39" t="s">
        <v>14</v>
      </c>
      <c r="U240" s="37" t="s">
        <v>14</v>
      </c>
      <c r="V240" s="38" t="s">
        <v>14</v>
      </c>
      <c r="W240" s="38" t="s">
        <v>14</v>
      </c>
      <c r="X240" s="39" t="s">
        <v>14</v>
      </c>
    </row>
    <row r="241" spans="1:24" ht="14" customHeight="1">
      <c r="A241" s="40" t="s">
        <v>0</v>
      </c>
      <c r="B241" s="42" t="s">
        <v>22</v>
      </c>
      <c r="C241" s="9" t="s">
        <v>961</v>
      </c>
      <c r="D241" s="9" t="s">
        <v>607</v>
      </c>
      <c r="E241" s="40" t="s">
        <v>16</v>
      </c>
      <c r="F241" s="5">
        <v>27</v>
      </c>
      <c r="G241" s="5">
        <v>2.62017545359759E-2</v>
      </c>
      <c r="H241" s="5">
        <v>0.114571933712319</v>
      </c>
      <c r="I241" s="5">
        <f t="shared" si="59"/>
        <v>-0.19835923554016932</v>
      </c>
      <c r="J241" s="5">
        <f t="shared" si="60"/>
        <v>0.25076274461212111</v>
      </c>
      <c r="K241" s="5">
        <f t="shared" si="61"/>
        <v>1.0265480383052084</v>
      </c>
      <c r="L241" s="5">
        <f t="shared" si="62"/>
        <v>0.82007520005859824</v>
      </c>
      <c r="M241" s="5">
        <f t="shared" si="63"/>
        <v>1.2850051737608608</v>
      </c>
      <c r="N241" s="42">
        <v>0.81910783907739604</v>
      </c>
      <c r="O241" s="37" t="s">
        <v>14</v>
      </c>
      <c r="P241" s="38" t="s">
        <v>14</v>
      </c>
      <c r="Q241" s="39" t="s">
        <v>14</v>
      </c>
      <c r="R241" s="37" t="s">
        <v>14</v>
      </c>
      <c r="S241" s="38" t="s">
        <v>14</v>
      </c>
      <c r="T241" s="39" t="s">
        <v>14</v>
      </c>
      <c r="U241" s="37" t="s">
        <v>14</v>
      </c>
      <c r="V241" s="38" t="s">
        <v>14</v>
      </c>
      <c r="W241" s="38" t="s">
        <v>14</v>
      </c>
      <c r="X241" s="39" t="s">
        <v>14</v>
      </c>
    </row>
    <row r="242" spans="1:24" ht="14" customHeight="1" thickBot="1">
      <c r="A242" s="52" t="s">
        <v>0</v>
      </c>
      <c r="B242" s="53" t="s">
        <v>22</v>
      </c>
      <c r="C242" s="94" t="s">
        <v>961</v>
      </c>
      <c r="D242" s="94" t="s">
        <v>607</v>
      </c>
      <c r="E242" s="40" t="s">
        <v>17</v>
      </c>
      <c r="F242" s="5">
        <v>27</v>
      </c>
      <c r="G242" s="5">
        <v>-0.108294499578001</v>
      </c>
      <c r="H242" s="5">
        <v>0.17618120379220301</v>
      </c>
      <c r="I242" s="5">
        <f t="shared" si="59"/>
        <v>-0.45360965901071892</v>
      </c>
      <c r="J242" s="5">
        <f t="shared" si="60"/>
        <v>0.2370206598547169</v>
      </c>
      <c r="K242" s="5">
        <f t="shared" si="61"/>
        <v>0.89736328440388446</v>
      </c>
      <c r="L242" s="5">
        <f t="shared" si="62"/>
        <v>0.63533068045713037</v>
      </c>
      <c r="M242" s="5">
        <f t="shared" si="63"/>
        <v>1.2674673031951316</v>
      </c>
      <c r="N242" s="42">
        <v>0.54411051195504201</v>
      </c>
      <c r="O242" s="37" t="s">
        <v>14</v>
      </c>
      <c r="P242" s="38" t="s">
        <v>14</v>
      </c>
      <c r="Q242" s="39" t="s">
        <v>14</v>
      </c>
      <c r="R242" s="37" t="s">
        <v>14</v>
      </c>
      <c r="S242" s="38" t="s">
        <v>14</v>
      </c>
      <c r="T242" s="39" t="s">
        <v>14</v>
      </c>
      <c r="U242" s="37" t="s">
        <v>14</v>
      </c>
      <c r="V242" s="38" t="s">
        <v>14</v>
      </c>
      <c r="W242" s="38" t="s">
        <v>14</v>
      </c>
      <c r="X242" s="39" t="s">
        <v>14</v>
      </c>
    </row>
    <row r="243" spans="1:24" ht="14" customHeight="1">
      <c r="A243" s="40" t="s">
        <v>0</v>
      </c>
      <c r="B243" s="42" t="s">
        <v>22</v>
      </c>
      <c r="C243" s="9" t="s">
        <v>660</v>
      </c>
      <c r="D243" s="108" t="s">
        <v>609</v>
      </c>
      <c r="E243" s="50" t="s">
        <v>12</v>
      </c>
      <c r="F243" s="6">
        <v>27</v>
      </c>
      <c r="G243" s="6">
        <v>2.9551660692407802E-2</v>
      </c>
      <c r="H243" s="6">
        <v>6.3097041573948104E-2</v>
      </c>
      <c r="I243" s="6">
        <f t="shared" si="59"/>
        <v>-9.4118540792530472E-2</v>
      </c>
      <c r="J243" s="6">
        <f t="shared" si="60"/>
        <v>0.15322186217734607</v>
      </c>
      <c r="K243" s="6">
        <f t="shared" si="61"/>
        <v>1.0299926442306551</v>
      </c>
      <c r="L243" s="6">
        <f t="shared" si="62"/>
        <v>0.91017486299606143</v>
      </c>
      <c r="M243" s="6">
        <f t="shared" si="63"/>
        <v>1.1655835491622972</v>
      </c>
      <c r="N243" s="51">
        <v>0.63953249032319304</v>
      </c>
      <c r="O243" s="69">
        <v>18.845893280426299</v>
      </c>
      <c r="P243" s="68">
        <v>26</v>
      </c>
      <c r="Q243" s="109">
        <v>0.84286973068057403</v>
      </c>
      <c r="R243" s="69">
        <v>-2.07447341578534E-3</v>
      </c>
      <c r="S243" s="68">
        <v>1.8586137793639899E-2</v>
      </c>
      <c r="T243" s="109">
        <v>0.91202076993667303</v>
      </c>
      <c r="U243" s="69">
        <v>2.3975458436956798E-3</v>
      </c>
      <c r="V243" s="144">
        <v>9.6538283047242494E-5</v>
      </c>
      <c r="W243" s="68" t="b">
        <v>1</v>
      </c>
      <c r="X243" s="143">
        <v>5.9164207866597205E-44</v>
      </c>
    </row>
    <row r="244" spans="1:24" ht="14" customHeight="1">
      <c r="A244" s="40" t="s">
        <v>0</v>
      </c>
      <c r="B244" s="42" t="s">
        <v>22</v>
      </c>
      <c r="C244" s="9" t="s">
        <v>660</v>
      </c>
      <c r="D244" s="9" t="s">
        <v>609</v>
      </c>
      <c r="E244" s="40" t="s">
        <v>13</v>
      </c>
      <c r="F244" s="5">
        <v>27</v>
      </c>
      <c r="G244" s="5">
        <v>4.5749701782836799E-2</v>
      </c>
      <c r="H244" s="5">
        <v>0.158248702622484</v>
      </c>
      <c r="I244" s="5">
        <f t="shared" si="59"/>
        <v>-0.26441775535723189</v>
      </c>
      <c r="J244" s="5">
        <f t="shared" si="60"/>
        <v>0.35591715892290543</v>
      </c>
      <c r="K244" s="5">
        <f t="shared" si="61"/>
        <v>1.0468123628950869</v>
      </c>
      <c r="L244" s="5">
        <f t="shared" si="62"/>
        <v>0.76765278160016537</v>
      </c>
      <c r="M244" s="5">
        <f t="shared" si="63"/>
        <v>1.4274892886153243</v>
      </c>
      <c r="N244" s="42">
        <v>0.77488869062965404</v>
      </c>
      <c r="O244" s="37">
        <v>18.8334355926429</v>
      </c>
      <c r="P244" s="38">
        <v>25</v>
      </c>
      <c r="Q244" s="39">
        <v>0.80503619634899304</v>
      </c>
      <c r="R244" s="37" t="s">
        <v>14</v>
      </c>
      <c r="S244" s="38" t="s">
        <v>14</v>
      </c>
      <c r="T244" s="39" t="s">
        <v>14</v>
      </c>
      <c r="U244" s="37" t="s">
        <v>14</v>
      </c>
      <c r="V244" s="38" t="s">
        <v>14</v>
      </c>
      <c r="W244" s="38" t="s">
        <v>14</v>
      </c>
      <c r="X244" s="39" t="s">
        <v>14</v>
      </c>
    </row>
    <row r="245" spans="1:24" ht="14" customHeight="1">
      <c r="A245" s="40" t="s">
        <v>0</v>
      </c>
      <c r="B245" s="42" t="s">
        <v>22</v>
      </c>
      <c r="C245" s="9" t="s">
        <v>660</v>
      </c>
      <c r="D245" s="9" t="s">
        <v>609</v>
      </c>
      <c r="E245" s="40" t="s">
        <v>15</v>
      </c>
      <c r="F245" s="5">
        <v>27</v>
      </c>
      <c r="G245" s="5">
        <v>3.6366402249785601E-3</v>
      </c>
      <c r="H245" s="5">
        <v>0.16166516374772799</v>
      </c>
      <c r="I245" s="5">
        <f t="shared" si="59"/>
        <v>-0.31322708072056832</v>
      </c>
      <c r="J245" s="5">
        <f t="shared" si="60"/>
        <v>0.32050036117052544</v>
      </c>
      <c r="K245" s="5">
        <f t="shared" si="61"/>
        <v>1.0036432608241879</v>
      </c>
      <c r="L245" s="5">
        <f t="shared" si="62"/>
        <v>0.7310838786640832</v>
      </c>
      <c r="M245" s="5">
        <f t="shared" si="63"/>
        <v>1.3778169980145887</v>
      </c>
      <c r="N245" s="42">
        <v>0.98222494151755302</v>
      </c>
      <c r="O245" s="37" t="s">
        <v>14</v>
      </c>
      <c r="P245" s="38" t="s">
        <v>14</v>
      </c>
      <c r="Q245" s="39" t="s">
        <v>14</v>
      </c>
      <c r="R245" s="37" t="s">
        <v>14</v>
      </c>
      <c r="S245" s="38" t="s">
        <v>14</v>
      </c>
      <c r="T245" s="39" t="s">
        <v>14</v>
      </c>
      <c r="U245" s="37" t="s">
        <v>14</v>
      </c>
      <c r="V245" s="38" t="s">
        <v>14</v>
      </c>
      <c r="W245" s="38" t="s">
        <v>14</v>
      </c>
      <c r="X245" s="39" t="s">
        <v>14</v>
      </c>
    </row>
    <row r="246" spans="1:24" ht="14" customHeight="1">
      <c r="A246" s="40" t="s">
        <v>0</v>
      </c>
      <c r="B246" s="42" t="s">
        <v>22</v>
      </c>
      <c r="C246" s="9" t="s">
        <v>660</v>
      </c>
      <c r="D246" s="9" t="s">
        <v>609</v>
      </c>
      <c r="E246" s="40" t="s">
        <v>16</v>
      </c>
      <c r="F246" s="5">
        <v>27</v>
      </c>
      <c r="G246" s="5">
        <v>8.72045797964709E-3</v>
      </c>
      <c r="H246" s="5">
        <v>9.0920585038898397E-2</v>
      </c>
      <c r="I246" s="5">
        <f t="shared" si="59"/>
        <v>-0.16948388869659375</v>
      </c>
      <c r="J246" s="5">
        <f t="shared" si="60"/>
        <v>0.18692480465588796</v>
      </c>
      <c r="K246" s="5">
        <f t="shared" si="61"/>
        <v>1.0087585919412703</v>
      </c>
      <c r="L246" s="5">
        <f t="shared" si="62"/>
        <v>0.84410035392771721</v>
      </c>
      <c r="M246" s="5">
        <f t="shared" si="63"/>
        <v>1.2055366308997824</v>
      </c>
      <c r="N246" s="42">
        <v>0.923589740372879</v>
      </c>
      <c r="O246" s="37" t="s">
        <v>14</v>
      </c>
      <c r="P246" s="38" t="s">
        <v>14</v>
      </c>
      <c r="Q246" s="39" t="s">
        <v>14</v>
      </c>
      <c r="R246" s="37" t="s">
        <v>14</v>
      </c>
      <c r="S246" s="38" t="s">
        <v>14</v>
      </c>
      <c r="T246" s="39" t="s">
        <v>14</v>
      </c>
      <c r="U246" s="37" t="s">
        <v>14</v>
      </c>
      <c r="V246" s="38" t="s">
        <v>14</v>
      </c>
      <c r="W246" s="38" t="s">
        <v>14</v>
      </c>
      <c r="X246" s="39" t="s">
        <v>14</v>
      </c>
    </row>
    <row r="247" spans="1:24" ht="14" customHeight="1" thickBot="1">
      <c r="A247" s="40" t="s">
        <v>0</v>
      </c>
      <c r="B247" s="42" t="s">
        <v>22</v>
      </c>
      <c r="C247" s="9" t="s">
        <v>660</v>
      </c>
      <c r="D247" s="94" t="s">
        <v>609</v>
      </c>
      <c r="E247" s="52" t="s">
        <v>17</v>
      </c>
      <c r="F247" s="7">
        <v>27</v>
      </c>
      <c r="G247" s="7">
        <v>-8.2982050607882697E-3</v>
      </c>
      <c r="H247" s="7">
        <v>0.118678146223786</v>
      </c>
      <c r="I247" s="7">
        <f t="shared" si="59"/>
        <v>-0.24090737165940881</v>
      </c>
      <c r="J247" s="7">
        <f t="shared" si="60"/>
        <v>0.22431096153783228</v>
      </c>
      <c r="K247" s="7">
        <f t="shared" si="61"/>
        <v>0.9917361300040517</v>
      </c>
      <c r="L247" s="7">
        <f t="shared" si="62"/>
        <v>0.78591442096553377</v>
      </c>
      <c r="M247" s="7">
        <f t="shared" si="63"/>
        <v>1.2514601148902273</v>
      </c>
      <c r="N247" s="53">
        <v>0.94479082715055296</v>
      </c>
      <c r="O247" s="100" t="s">
        <v>14</v>
      </c>
      <c r="P247" s="98" t="s">
        <v>14</v>
      </c>
      <c r="Q247" s="99" t="s">
        <v>14</v>
      </c>
      <c r="R247" s="100" t="s">
        <v>14</v>
      </c>
      <c r="S247" s="98" t="s">
        <v>14</v>
      </c>
      <c r="T247" s="99" t="s">
        <v>14</v>
      </c>
      <c r="U247" s="100" t="s">
        <v>14</v>
      </c>
      <c r="V247" s="98" t="s">
        <v>14</v>
      </c>
      <c r="W247" s="98" t="s">
        <v>14</v>
      </c>
      <c r="X247" s="99" t="s">
        <v>14</v>
      </c>
    </row>
    <row r="248" spans="1:24" ht="14" customHeight="1">
      <c r="A248" s="50" t="s">
        <v>0</v>
      </c>
      <c r="B248" s="51" t="s">
        <v>22</v>
      </c>
      <c r="C248" s="108" t="s">
        <v>661</v>
      </c>
      <c r="D248" s="108" t="s">
        <v>610</v>
      </c>
      <c r="E248" s="40" t="s">
        <v>12</v>
      </c>
      <c r="F248" s="5">
        <v>27</v>
      </c>
      <c r="G248" s="5">
        <v>3.4282079321759799E-2</v>
      </c>
      <c r="H248" s="5">
        <v>4.5879689867660299E-2</v>
      </c>
      <c r="I248" s="5">
        <f t="shared" si="59"/>
        <v>-5.5642112818854388E-2</v>
      </c>
      <c r="J248" s="5">
        <f t="shared" si="60"/>
        <v>0.12420627146237398</v>
      </c>
      <c r="K248" s="5">
        <f t="shared" si="61"/>
        <v>1.0348764828164561</v>
      </c>
      <c r="L248" s="5">
        <f t="shared" si="62"/>
        <v>0.94587759278748285</v>
      </c>
      <c r="M248" s="5">
        <f t="shared" si="63"/>
        <v>1.1322493976524308</v>
      </c>
      <c r="N248" s="42">
        <v>0.45493264848909298</v>
      </c>
      <c r="O248" s="37">
        <v>18.276739728557999</v>
      </c>
      <c r="P248" s="38">
        <v>26</v>
      </c>
      <c r="Q248" s="39">
        <v>0.86547402007680896</v>
      </c>
      <c r="R248" s="37">
        <v>1.8928392879950899E-2</v>
      </c>
      <c r="S248" s="38">
        <v>1.3519210413485101E-2</v>
      </c>
      <c r="T248" s="39">
        <v>0.17376870276175099</v>
      </c>
      <c r="U248" s="37">
        <v>2.3975458436956798E-3</v>
      </c>
      <c r="V248" s="38">
        <v>1.06417229772468E-4</v>
      </c>
      <c r="W248" s="38" t="b">
        <v>1</v>
      </c>
      <c r="X248" s="47">
        <v>6.64096350240832E-43</v>
      </c>
    </row>
    <row r="249" spans="1:24" ht="14" customHeight="1">
      <c r="A249" s="40" t="s">
        <v>0</v>
      </c>
      <c r="B249" s="42" t="s">
        <v>22</v>
      </c>
      <c r="C249" s="9" t="s">
        <v>661</v>
      </c>
      <c r="D249" s="9" t="s">
        <v>610</v>
      </c>
      <c r="E249" s="40" t="s">
        <v>13</v>
      </c>
      <c r="F249" s="5">
        <v>27</v>
      </c>
      <c r="G249" s="5">
        <v>-0.113351529384162</v>
      </c>
      <c r="H249" s="5">
        <v>0.114993180971406</v>
      </c>
      <c r="I249" s="5">
        <f t="shared" si="59"/>
        <v>-0.33873816408811774</v>
      </c>
      <c r="J249" s="5">
        <f t="shared" si="60"/>
        <v>0.11203510531979376</v>
      </c>
      <c r="K249" s="5">
        <f t="shared" si="61"/>
        <v>0.89283674659264745</v>
      </c>
      <c r="L249" s="5">
        <f t="shared" si="62"/>
        <v>0.71266902700628265</v>
      </c>
      <c r="M249" s="5">
        <f t="shared" si="63"/>
        <v>1.118552127085938</v>
      </c>
      <c r="N249" s="42">
        <v>0.333713159860686</v>
      </c>
      <c r="O249" s="37">
        <v>16.316429399113701</v>
      </c>
      <c r="P249" s="38">
        <v>25</v>
      </c>
      <c r="Q249" s="39">
        <v>0.90507909092614602</v>
      </c>
      <c r="R249" s="37" t="s">
        <v>14</v>
      </c>
      <c r="S249" s="38" t="s">
        <v>14</v>
      </c>
      <c r="T249" s="39" t="s">
        <v>14</v>
      </c>
      <c r="U249" s="37" t="s">
        <v>14</v>
      </c>
      <c r="V249" s="38" t="s">
        <v>14</v>
      </c>
      <c r="W249" s="38" t="s">
        <v>14</v>
      </c>
      <c r="X249" s="39" t="s">
        <v>14</v>
      </c>
    </row>
    <row r="250" spans="1:24" ht="14" customHeight="1">
      <c r="A250" s="40" t="s">
        <v>0</v>
      </c>
      <c r="B250" s="42" t="s">
        <v>22</v>
      </c>
      <c r="C250" s="9" t="s">
        <v>661</v>
      </c>
      <c r="D250" s="9" t="s">
        <v>610</v>
      </c>
      <c r="E250" s="40" t="s">
        <v>15</v>
      </c>
      <c r="F250" s="5">
        <v>27</v>
      </c>
      <c r="G250" s="5">
        <v>0.107648035967652</v>
      </c>
      <c r="H250" s="5">
        <v>0.12742689044077299</v>
      </c>
      <c r="I250" s="5">
        <f t="shared" si="59"/>
        <v>-0.14210866929626303</v>
      </c>
      <c r="J250" s="5">
        <f t="shared" si="60"/>
        <v>0.35740474123156707</v>
      </c>
      <c r="K250" s="5">
        <f t="shared" si="61"/>
        <v>1.1136557096450603</v>
      </c>
      <c r="L250" s="5">
        <f t="shared" si="62"/>
        <v>0.86752697781723997</v>
      </c>
      <c r="M250" s="5">
        <f t="shared" si="63"/>
        <v>1.4296143766566758</v>
      </c>
      <c r="N250" s="42">
        <v>0.405938949620818</v>
      </c>
      <c r="O250" s="37" t="s">
        <v>14</v>
      </c>
      <c r="P250" s="38" t="s">
        <v>14</v>
      </c>
      <c r="Q250" s="39" t="s">
        <v>14</v>
      </c>
      <c r="R250" s="37" t="s">
        <v>14</v>
      </c>
      <c r="S250" s="38" t="s">
        <v>14</v>
      </c>
      <c r="T250" s="39" t="s">
        <v>14</v>
      </c>
      <c r="U250" s="37" t="s">
        <v>14</v>
      </c>
      <c r="V250" s="38" t="s">
        <v>14</v>
      </c>
      <c r="W250" s="38" t="s">
        <v>14</v>
      </c>
      <c r="X250" s="39" t="s">
        <v>14</v>
      </c>
    </row>
    <row r="251" spans="1:24" ht="14" customHeight="1">
      <c r="A251" s="40" t="s">
        <v>0</v>
      </c>
      <c r="B251" s="42" t="s">
        <v>22</v>
      </c>
      <c r="C251" s="9" t="s">
        <v>661</v>
      </c>
      <c r="D251" s="9" t="s">
        <v>610</v>
      </c>
      <c r="E251" s="40" t="s">
        <v>16</v>
      </c>
      <c r="F251" s="5">
        <v>27</v>
      </c>
      <c r="G251" s="5">
        <v>8.50838266049979E-2</v>
      </c>
      <c r="H251" s="5">
        <v>6.4589167289238303E-2</v>
      </c>
      <c r="I251" s="5">
        <f t="shared" si="59"/>
        <v>-4.1510941281909172E-2</v>
      </c>
      <c r="J251" s="5">
        <f t="shared" si="60"/>
        <v>0.21167859449190496</v>
      </c>
      <c r="K251" s="5">
        <f t="shared" si="61"/>
        <v>1.088808333979163</v>
      </c>
      <c r="L251" s="5">
        <f t="shared" si="62"/>
        <v>0.95933883888736737</v>
      </c>
      <c r="M251" s="5">
        <f t="shared" si="63"/>
        <v>1.2357506441805453</v>
      </c>
      <c r="N251" s="42">
        <v>0.187735405646586</v>
      </c>
      <c r="O251" s="37" t="s">
        <v>14</v>
      </c>
      <c r="P251" s="38" t="s">
        <v>14</v>
      </c>
      <c r="Q251" s="39" t="s">
        <v>14</v>
      </c>
      <c r="R251" s="37" t="s">
        <v>14</v>
      </c>
      <c r="S251" s="38" t="s">
        <v>14</v>
      </c>
      <c r="T251" s="39" t="s">
        <v>14</v>
      </c>
      <c r="U251" s="37" t="s">
        <v>14</v>
      </c>
      <c r="V251" s="38" t="s">
        <v>14</v>
      </c>
      <c r="W251" s="38" t="s">
        <v>14</v>
      </c>
      <c r="X251" s="39" t="s">
        <v>14</v>
      </c>
    </row>
    <row r="252" spans="1:24" ht="14" customHeight="1" thickBot="1">
      <c r="A252" s="52" t="s">
        <v>0</v>
      </c>
      <c r="B252" s="53" t="s">
        <v>22</v>
      </c>
      <c r="C252" s="94" t="s">
        <v>661</v>
      </c>
      <c r="D252" s="94" t="s">
        <v>610</v>
      </c>
      <c r="E252" s="40" t="s">
        <v>17</v>
      </c>
      <c r="F252" s="5">
        <v>27</v>
      </c>
      <c r="G252" s="5">
        <v>0.104979655586025</v>
      </c>
      <c r="H252" s="5">
        <v>0.113272408021554</v>
      </c>
      <c r="I252" s="5">
        <f t="shared" si="59"/>
        <v>-0.11703426413622083</v>
      </c>
      <c r="J252" s="5">
        <f t="shared" si="60"/>
        <v>0.32699357530827083</v>
      </c>
      <c r="K252" s="5">
        <f t="shared" si="61"/>
        <v>1.1106880138290991</v>
      </c>
      <c r="L252" s="5">
        <f t="shared" si="62"/>
        <v>0.88955471281736709</v>
      </c>
      <c r="M252" s="5">
        <f t="shared" si="63"/>
        <v>1.386792567436943</v>
      </c>
      <c r="N252" s="42">
        <v>0.36255968964674101</v>
      </c>
      <c r="O252" s="37" t="s">
        <v>14</v>
      </c>
      <c r="P252" s="38" t="s">
        <v>14</v>
      </c>
      <c r="Q252" s="39" t="s">
        <v>14</v>
      </c>
      <c r="R252" s="37" t="s">
        <v>14</v>
      </c>
      <c r="S252" s="38" t="s">
        <v>14</v>
      </c>
      <c r="T252" s="39" t="s">
        <v>14</v>
      </c>
      <c r="U252" s="37" t="s">
        <v>14</v>
      </c>
      <c r="V252" s="38" t="s">
        <v>14</v>
      </c>
      <c r="W252" s="38" t="s">
        <v>14</v>
      </c>
      <c r="X252" s="39" t="s">
        <v>14</v>
      </c>
    </row>
    <row r="253" spans="1:24" ht="14" customHeight="1">
      <c r="A253" s="40" t="s">
        <v>0</v>
      </c>
      <c r="B253" s="42" t="s">
        <v>22</v>
      </c>
      <c r="C253" s="9" t="s">
        <v>662</v>
      </c>
      <c r="D253" s="108" t="s">
        <v>611</v>
      </c>
      <c r="E253" s="50" t="s">
        <v>12</v>
      </c>
      <c r="F253" s="6">
        <v>27</v>
      </c>
      <c r="G253" s="6">
        <v>4.7248672739710097E-2</v>
      </c>
      <c r="H253" s="6">
        <v>1.9070216528483602E-2</v>
      </c>
      <c r="I253" s="6">
        <f t="shared" si="59"/>
        <v>9.8710483438822355E-3</v>
      </c>
      <c r="J253" s="6">
        <f t="shared" si="60"/>
        <v>8.4626297135537959E-2</v>
      </c>
      <c r="K253" s="6">
        <f t="shared" si="61"/>
        <v>1.0483826808608436</v>
      </c>
      <c r="L253" s="6">
        <f t="shared" si="62"/>
        <v>1.0099199278398241</v>
      </c>
      <c r="M253" s="6">
        <f t="shared" si="63"/>
        <v>1.0883102860242704</v>
      </c>
      <c r="N253" s="51">
        <v>1.3226342382477101E-2</v>
      </c>
      <c r="O253" s="69">
        <v>24.723704287846498</v>
      </c>
      <c r="P253" s="68">
        <v>26</v>
      </c>
      <c r="Q253" s="109">
        <v>0.534654999716205</v>
      </c>
      <c r="R253" s="69">
        <v>6.2429393362767698E-3</v>
      </c>
      <c r="S253" s="68">
        <v>5.6143281098793001E-3</v>
      </c>
      <c r="T253" s="109">
        <v>0.27673222051236102</v>
      </c>
      <c r="U253" s="69">
        <v>2.3975458436956798E-3</v>
      </c>
      <c r="V253" s="68">
        <v>1.6053820137588401E-4</v>
      </c>
      <c r="W253" s="68" t="b">
        <v>1</v>
      </c>
      <c r="X253" s="143">
        <v>4.8005927216883204E-38</v>
      </c>
    </row>
    <row r="254" spans="1:24" ht="14" customHeight="1">
      <c r="A254" s="40" t="s">
        <v>0</v>
      </c>
      <c r="B254" s="42" t="s">
        <v>22</v>
      </c>
      <c r="C254" s="9" t="s">
        <v>662</v>
      </c>
      <c r="D254" s="9" t="s">
        <v>611</v>
      </c>
      <c r="E254" s="40" t="s">
        <v>13</v>
      </c>
      <c r="F254" s="5">
        <v>27</v>
      </c>
      <c r="G254" s="5">
        <v>-1.4251266166725399E-3</v>
      </c>
      <c r="H254" s="5">
        <v>4.7746493084356301E-2</v>
      </c>
      <c r="I254" s="5">
        <f t="shared" si="59"/>
        <v>-9.5008253062010897E-2</v>
      </c>
      <c r="J254" s="5">
        <f t="shared" si="60"/>
        <v>9.2157999828665807E-2</v>
      </c>
      <c r="K254" s="5">
        <f t="shared" si="61"/>
        <v>0.99857588839403411</v>
      </c>
      <c r="L254" s="5">
        <f t="shared" si="62"/>
        <v>0.90936542938798226</v>
      </c>
      <c r="M254" s="5">
        <f t="shared" si="63"/>
        <v>1.0965380612203777</v>
      </c>
      <c r="N254" s="42">
        <v>0.97642546224693905</v>
      </c>
      <c r="O254" s="37">
        <v>23.487236946361399</v>
      </c>
      <c r="P254" s="38">
        <v>25</v>
      </c>
      <c r="Q254" s="39">
        <v>0.54913476297243602</v>
      </c>
      <c r="R254" s="37" t="s">
        <v>14</v>
      </c>
      <c r="S254" s="38" t="s">
        <v>14</v>
      </c>
      <c r="T254" s="39" t="s">
        <v>14</v>
      </c>
      <c r="U254" s="37" t="s">
        <v>14</v>
      </c>
      <c r="V254" s="38" t="s">
        <v>14</v>
      </c>
      <c r="W254" s="38" t="s">
        <v>14</v>
      </c>
      <c r="X254" s="39" t="s">
        <v>14</v>
      </c>
    </row>
    <row r="255" spans="1:24" ht="14" customHeight="1">
      <c r="A255" s="40" t="s">
        <v>0</v>
      </c>
      <c r="B255" s="42" t="s">
        <v>22</v>
      </c>
      <c r="C255" s="9" t="s">
        <v>662</v>
      </c>
      <c r="D255" s="9" t="s">
        <v>611</v>
      </c>
      <c r="E255" s="40" t="s">
        <v>15</v>
      </c>
      <c r="F255" s="5">
        <v>27</v>
      </c>
      <c r="G255" s="5">
        <v>4.7323671483771597E-2</v>
      </c>
      <c r="H255" s="5">
        <v>5.2726448158933202E-2</v>
      </c>
      <c r="I255" s="5">
        <f t="shared" si="59"/>
        <v>-5.6020166907737472E-2</v>
      </c>
      <c r="J255" s="5">
        <f t="shared" si="60"/>
        <v>0.15066750987528066</v>
      </c>
      <c r="K255" s="5">
        <f t="shared" si="61"/>
        <v>1.0484613111937553</v>
      </c>
      <c r="L255" s="5">
        <f t="shared" si="62"/>
        <v>0.94552006748215667</v>
      </c>
      <c r="M255" s="5">
        <f t="shared" si="63"/>
        <v>1.1626100374552584</v>
      </c>
      <c r="N255" s="42">
        <v>0.37767143677177001</v>
      </c>
      <c r="O255" s="37" t="s">
        <v>14</v>
      </c>
      <c r="P255" s="38" t="s">
        <v>14</v>
      </c>
      <c r="Q255" s="39" t="s">
        <v>14</v>
      </c>
      <c r="R255" s="37" t="s">
        <v>14</v>
      </c>
      <c r="S255" s="38" t="s">
        <v>14</v>
      </c>
      <c r="T255" s="39" t="s">
        <v>14</v>
      </c>
      <c r="U255" s="37" t="s">
        <v>14</v>
      </c>
      <c r="V255" s="38" t="s">
        <v>14</v>
      </c>
      <c r="W255" s="38" t="s">
        <v>14</v>
      </c>
      <c r="X255" s="39" t="s">
        <v>14</v>
      </c>
    </row>
    <row r="256" spans="1:24" ht="14" customHeight="1">
      <c r="A256" s="40" t="s">
        <v>0</v>
      </c>
      <c r="B256" s="42" t="s">
        <v>22</v>
      </c>
      <c r="C256" s="9" t="s">
        <v>662</v>
      </c>
      <c r="D256" s="9" t="s">
        <v>611</v>
      </c>
      <c r="E256" s="40" t="s">
        <v>16</v>
      </c>
      <c r="F256" s="5">
        <v>27</v>
      </c>
      <c r="G256" s="5">
        <v>3.0831755944817001E-2</v>
      </c>
      <c r="H256" s="5">
        <v>2.7422306248349002E-2</v>
      </c>
      <c r="I256" s="5">
        <f t="shared" si="59"/>
        <v>-2.2915964301947037E-2</v>
      </c>
      <c r="J256" s="5">
        <f t="shared" si="60"/>
        <v>8.4579476191581043E-2</v>
      </c>
      <c r="K256" s="5">
        <f t="shared" si="61"/>
        <v>1.0313119771803141</v>
      </c>
      <c r="L256" s="5">
        <f t="shared" si="62"/>
        <v>0.97734461215909174</v>
      </c>
      <c r="M256" s="5">
        <f t="shared" si="63"/>
        <v>1.0882593315022395</v>
      </c>
      <c r="N256" s="42">
        <v>0.26087252461507299</v>
      </c>
      <c r="O256" s="37" t="s">
        <v>14</v>
      </c>
      <c r="P256" s="38" t="s">
        <v>14</v>
      </c>
      <c r="Q256" s="39" t="s">
        <v>14</v>
      </c>
      <c r="R256" s="37" t="s">
        <v>14</v>
      </c>
      <c r="S256" s="38" t="s">
        <v>14</v>
      </c>
      <c r="T256" s="39" t="s">
        <v>14</v>
      </c>
      <c r="U256" s="37" t="s">
        <v>14</v>
      </c>
      <c r="V256" s="38" t="s">
        <v>14</v>
      </c>
      <c r="W256" s="38" t="s">
        <v>14</v>
      </c>
      <c r="X256" s="39" t="s">
        <v>14</v>
      </c>
    </row>
    <row r="257" spans="1:24" ht="14" customHeight="1" thickBot="1">
      <c r="A257" s="40" t="s">
        <v>0</v>
      </c>
      <c r="B257" s="42" t="s">
        <v>22</v>
      </c>
      <c r="C257" s="9" t="s">
        <v>662</v>
      </c>
      <c r="D257" s="94" t="s">
        <v>611</v>
      </c>
      <c r="E257" s="52" t="s">
        <v>17</v>
      </c>
      <c r="F257" s="7">
        <v>27</v>
      </c>
      <c r="G257" s="7">
        <v>-3.3306683602036301E-3</v>
      </c>
      <c r="H257" s="7">
        <v>3.71862641606844E-2</v>
      </c>
      <c r="I257" s="7">
        <f t="shared" si="59"/>
        <v>-7.6215746115145047E-2</v>
      </c>
      <c r="J257" s="7">
        <f t="shared" si="60"/>
        <v>6.9554409394737796E-2</v>
      </c>
      <c r="K257" s="7">
        <f t="shared" si="61"/>
        <v>0.99667487216273742</v>
      </c>
      <c r="L257" s="7">
        <f t="shared" si="62"/>
        <v>0.92661627113178502</v>
      </c>
      <c r="M257" s="7">
        <f t="shared" si="63"/>
        <v>1.0720303881425493</v>
      </c>
      <c r="N257" s="53">
        <v>0.92931758048421897</v>
      </c>
      <c r="O257" s="100" t="s">
        <v>14</v>
      </c>
      <c r="P257" s="98" t="s">
        <v>14</v>
      </c>
      <c r="Q257" s="99" t="s">
        <v>14</v>
      </c>
      <c r="R257" s="100" t="s">
        <v>14</v>
      </c>
      <c r="S257" s="98" t="s">
        <v>14</v>
      </c>
      <c r="T257" s="99" t="s">
        <v>14</v>
      </c>
      <c r="U257" s="100" t="s">
        <v>14</v>
      </c>
      <c r="V257" s="98" t="s">
        <v>14</v>
      </c>
      <c r="W257" s="98" t="s">
        <v>14</v>
      </c>
      <c r="X257" s="99" t="s">
        <v>14</v>
      </c>
    </row>
    <row r="258" spans="1:24" ht="14" customHeight="1">
      <c r="A258" s="50" t="s">
        <v>0</v>
      </c>
      <c r="B258" s="51" t="s">
        <v>22</v>
      </c>
      <c r="C258" s="108" t="s">
        <v>658</v>
      </c>
      <c r="D258" s="108" t="s">
        <v>608</v>
      </c>
      <c r="E258" s="40" t="s">
        <v>12</v>
      </c>
      <c r="F258" s="5">
        <v>27</v>
      </c>
      <c r="G258" s="5">
        <v>5.2259305828685598E-2</v>
      </c>
      <c r="H258" s="5">
        <v>2.1429621864430998E-2</v>
      </c>
      <c r="I258" s="5">
        <f t="shared" si="59"/>
        <v>1.0257246974400842E-2</v>
      </c>
      <c r="J258" s="5">
        <f t="shared" si="60"/>
        <v>9.4261364682970361E-2</v>
      </c>
      <c r="K258" s="5">
        <f t="shared" si="61"/>
        <v>1.0536489244004916</v>
      </c>
      <c r="L258" s="5">
        <f t="shared" si="62"/>
        <v>1.0103100328570525</v>
      </c>
      <c r="M258" s="5">
        <f t="shared" si="63"/>
        <v>1.0988469081622894</v>
      </c>
      <c r="N258" s="42">
        <v>1.47423180055387E-2</v>
      </c>
      <c r="O258" s="37">
        <v>31.219329442116901</v>
      </c>
      <c r="P258" s="38">
        <v>26</v>
      </c>
      <c r="Q258" s="39">
        <v>0.22020195958105099</v>
      </c>
      <c r="R258" s="37">
        <v>1.6402209208702199E-2</v>
      </c>
      <c r="S258" s="38">
        <v>5.7675447282079196E-3</v>
      </c>
      <c r="T258" s="39">
        <v>8.7572992585884992E-3</v>
      </c>
      <c r="U258" s="37">
        <v>2.3975458436956798E-3</v>
      </c>
      <c r="V258" s="38">
        <v>2.1729206235507299E-4</v>
      </c>
      <c r="W258" s="38" t="b">
        <v>1</v>
      </c>
      <c r="X258" s="47">
        <v>5.0721957315312603E-34</v>
      </c>
    </row>
    <row r="259" spans="1:24" ht="14" customHeight="1">
      <c r="A259" s="40" t="s">
        <v>0</v>
      </c>
      <c r="B259" s="42" t="s">
        <v>22</v>
      </c>
      <c r="C259" s="9" t="s">
        <v>658</v>
      </c>
      <c r="D259" s="9" t="s">
        <v>608</v>
      </c>
      <c r="E259" s="40" t="s">
        <v>13</v>
      </c>
      <c r="F259" s="5">
        <v>27</v>
      </c>
      <c r="G259" s="5">
        <v>-7.5768761464185E-2</v>
      </c>
      <c r="H259" s="5">
        <v>4.9083042364586701E-2</v>
      </c>
      <c r="I259" s="5">
        <f t="shared" si="59"/>
        <v>-0.17197152449877495</v>
      </c>
      <c r="J259" s="5">
        <f t="shared" si="60"/>
        <v>2.0434001570404939E-2</v>
      </c>
      <c r="K259" s="5">
        <f t="shared" si="61"/>
        <v>0.92703054696288212</v>
      </c>
      <c r="L259" s="5">
        <f t="shared" si="62"/>
        <v>0.84200314928884135</v>
      </c>
      <c r="M259" s="5">
        <f t="shared" si="63"/>
        <v>1.0206442051055751</v>
      </c>
      <c r="N259" s="42">
        <v>0.13522974998843401</v>
      </c>
      <c r="O259" s="37">
        <v>23.131671937484501</v>
      </c>
      <c r="P259" s="38">
        <v>25</v>
      </c>
      <c r="Q259" s="39">
        <v>0.56987470489730996</v>
      </c>
      <c r="R259" s="37" t="s">
        <v>14</v>
      </c>
      <c r="S259" s="38" t="s">
        <v>14</v>
      </c>
      <c r="T259" s="39" t="s">
        <v>14</v>
      </c>
      <c r="U259" s="37" t="s">
        <v>14</v>
      </c>
      <c r="V259" s="38" t="s">
        <v>14</v>
      </c>
      <c r="W259" s="38" t="s">
        <v>14</v>
      </c>
      <c r="X259" s="39" t="s">
        <v>14</v>
      </c>
    </row>
    <row r="260" spans="1:24" ht="14" customHeight="1">
      <c r="A260" s="40" t="s">
        <v>0</v>
      </c>
      <c r="B260" s="42" t="s">
        <v>22</v>
      </c>
      <c r="C260" s="9" t="s">
        <v>658</v>
      </c>
      <c r="D260" s="9" t="s">
        <v>608</v>
      </c>
      <c r="E260" s="40" t="s">
        <v>15</v>
      </c>
      <c r="F260" s="5">
        <v>27</v>
      </c>
      <c r="G260" s="5">
        <v>4.32638992056186E-2</v>
      </c>
      <c r="H260" s="5">
        <v>5.68983550997606E-2</v>
      </c>
      <c r="I260" s="5">
        <f t="shared" si="59"/>
        <v>-6.8256876789912171E-2</v>
      </c>
      <c r="J260" s="5">
        <f t="shared" si="60"/>
        <v>0.15478467520114936</v>
      </c>
      <c r="K260" s="5">
        <f t="shared" si="61"/>
        <v>1.0442134255863509</v>
      </c>
      <c r="L260" s="5">
        <f t="shared" si="62"/>
        <v>0.93402051456708879</v>
      </c>
      <c r="M260" s="5">
        <f t="shared" si="63"/>
        <v>1.1674065624566767</v>
      </c>
      <c r="N260" s="42">
        <v>0.45387305087573498</v>
      </c>
      <c r="O260" s="37" t="s">
        <v>14</v>
      </c>
      <c r="P260" s="38" t="s">
        <v>14</v>
      </c>
      <c r="Q260" s="39" t="s">
        <v>14</v>
      </c>
      <c r="R260" s="37" t="s">
        <v>14</v>
      </c>
      <c r="S260" s="38" t="s">
        <v>14</v>
      </c>
      <c r="T260" s="39" t="s">
        <v>14</v>
      </c>
      <c r="U260" s="37" t="s">
        <v>14</v>
      </c>
      <c r="V260" s="38" t="s">
        <v>14</v>
      </c>
      <c r="W260" s="38" t="s">
        <v>14</v>
      </c>
      <c r="X260" s="39" t="s">
        <v>14</v>
      </c>
    </row>
    <row r="261" spans="1:24" ht="14" customHeight="1">
      <c r="A261" s="40" t="s">
        <v>0</v>
      </c>
      <c r="B261" s="42" t="s">
        <v>22</v>
      </c>
      <c r="C261" s="9" t="s">
        <v>658</v>
      </c>
      <c r="D261" s="9" t="s">
        <v>608</v>
      </c>
      <c r="E261" s="40" t="s">
        <v>16</v>
      </c>
      <c r="F261" s="5">
        <v>27</v>
      </c>
      <c r="G261" s="5">
        <v>4.6079138767723002E-2</v>
      </c>
      <c r="H261" s="5">
        <v>3.0771966444704701E-2</v>
      </c>
      <c r="I261" s="5">
        <f t="shared" si="59"/>
        <v>-1.4233915463898211E-2</v>
      </c>
      <c r="J261" s="5">
        <f t="shared" si="60"/>
        <v>0.10639219299934422</v>
      </c>
      <c r="K261" s="5">
        <f t="shared" si="61"/>
        <v>1.0471572784145056</v>
      </c>
      <c r="L261" s="5">
        <f t="shared" si="62"/>
        <v>0.98586690777411901</v>
      </c>
      <c r="M261" s="5">
        <f t="shared" si="63"/>
        <v>1.112258010781829</v>
      </c>
      <c r="N261" s="42">
        <v>0.134279099672477</v>
      </c>
      <c r="O261" s="37" t="s">
        <v>14</v>
      </c>
      <c r="P261" s="38" t="s">
        <v>14</v>
      </c>
      <c r="Q261" s="39" t="s">
        <v>14</v>
      </c>
      <c r="R261" s="37" t="s">
        <v>14</v>
      </c>
      <c r="S261" s="38" t="s">
        <v>14</v>
      </c>
      <c r="T261" s="39" t="s">
        <v>14</v>
      </c>
      <c r="U261" s="37" t="s">
        <v>14</v>
      </c>
      <c r="V261" s="38" t="s">
        <v>14</v>
      </c>
      <c r="W261" s="38" t="s">
        <v>14</v>
      </c>
      <c r="X261" s="39" t="s">
        <v>14</v>
      </c>
    </row>
    <row r="262" spans="1:24" ht="14" customHeight="1" thickBot="1">
      <c r="A262" s="52" t="s">
        <v>0</v>
      </c>
      <c r="B262" s="53" t="s">
        <v>22</v>
      </c>
      <c r="C262" s="94" t="s">
        <v>658</v>
      </c>
      <c r="D262" s="94" t="s">
        <v>608</v>
      </c>
      <c r="E262" s="40" t="s">
        <v>17</v>
      </c>
      <c r="F262" s="5">
        <v>27</v>
      </c>
      <c r="G262" s="5">
        <v>4.6959566481736201E-2</v>
      </c>
      <c r="H262" s="5">
        <v>6.2900644221100893E-2</v>
      </c>
      <c r="I262" s="5">
        <f t="shared" si="59"/>
        <v>-7.632569619162155E-2</v>
      </c>
      <c r="J262" s="5">
        <f t="shared" si="60"/>
        <v>0.17024482915509395</v>
      </c>
      <c r="K262" s="5">
        <f t="shared" si="61"/>
        <v>1.0480796306760185</v>
      </c>
      <c r="L262" s="5">
        <f t="shared" si="62"/>
        <v>0.92651439520264545</v>
      </c>
      <c r="M262" s="5">
        <f t="shared" si="63"/>
        <v>1.1855950840329081</v>
      </c>
      <c r="N262" s="42">
        <v>0.46202269183771699</v>
      </c>
      <c r="O262" s="37" t="s">
        <v>14</v>
      </c>
      <c r="P262" s="38" t="s">
        <v>14</v>
      </c>
      <c r="Q262" s="39" t="s">
        <v>14</v>
      </c>
      <c r="R262" s="37" t="s">
        <v>14</v>
      </c>
      <c r="S262" s="38" t="s">
        <v>14</v>
      </c>
      <c r="T262" s="39" t="s">
        <v>14</v>
      </c>
      <c r="U262" s="37" t="s">
        <v>14</v>
      </c>
      <c r="V262" s="38" t="s">
        <v>14</v>
      </c>
      <c r="W262" s="38" t="s">
        <v>14</v>
      </c>
      <c r="X262" s="39" t="s">
        <v>14</v>
      </c>
    </row>
    <row r="263" spans="1:24" ht="14" customHeight="1">
      <c r="A263" s="40" t="s">
        <v>0</v>
      </c>
      <c r="B263" s="42" t="s">
        <v>22</v>
      </c>
      <c r="C263" s="9" t="s">
        <v>654</v>
      </c>
      <c r="D263" s="108" t="s">
        <v>606</v>
      </c>
      <c r="E263" s="50" t="s">
        <v>12</v>
      </c>
      <c r="F263" s="6">
        <v>27</v>
      </c>
      <c r="G263" s="6">
        <v>5.2638999202535203E-2</v>
      </c>
      <c r="H263" s="6">
        <v>3.60836321492463E-2</v>
      </c>
      <c r="I263" s="6">
        <f t="shared" si="59"/>
        <v>-1.808491980998754E-2</v>
      </c>
      <c r="J263" s="6">
        <f t="shared" si="60"/>
        <v>0.12336291821505795</v>
      </c>
      <c r="K263" s="6">
        <f t="shared" si="61"/>
        <v>1.0540490638757967</v>
      </c>
      <c r="L263" s="6">
        <f t="shared" si="62"/>
        <v>0.98207763097132073</v>
      </c>
      <c r="M263" s="6">
        <f t="shared" si="63"/>
        <v>1.1312949139861714</v>
      </c>
      <c r="N263" s="51">
        <v>0.14461866240897001</v>
      </c>
      <c r="O263" s="69">
        <v>28.1258173000193</v>
      </c>
      <c r="P263" s="68">
        <v>26</v>
      </c>
      <c r="Q263" s="109">
        <v>0.352295027753256</v>
      </c>
      <c r="R263" s="69">
        <v>6.9081172001796099E-3</v>
      </c>
      <c r="S263" s="68">
        <v>1.07672948824579E-2</v>
      </c>
      <c r="T263" s="109">
        <v>0.52698289863443404</v>
      </c>
      <c r="U263" s="69">
        <v>2.3975458436956798E-3</v>
      </c>
      <c r="V263" s="68">
        <v>1.63861967904305E-4</v>
      </c>
      <c r="W263" s="68" t="b">
        <v>1</v>
      </c>
      <c r="X263" s="143">
        <v>8.7454013672252504E-38</v>
      </c>
    </row>
    <row r="264" spans="1:24" ht="14" customHeight="1">
      <c r="A264" s="40" t="s">
        <v>0</v>
      </c>
      <c r="B264" s="42" t="s">
        <v>22</v>
      </c>
      <c r="C264" s="9" t="s">
        <v>654</v>
      </c>
      <c r="D264" s="9" t="s">
        <v>606</v>
      </c>
      <c r="E264" s="40" t="s">
        <v>13</v>
      </c>
      <c r="F264" s="5">
        <v>27</v>
      </c>
      <c r="G264" s="5">
        <v>-1.3113380870825801E-3</v>
      </c>
      <c r="H264" s="5">
        <v>9.1668950652066802E-2</v>
      </c>
      <c r="I264" s="5">
        <f t="shared" si="59"/>
        <v>-0.18098248136513351</v>
      </c>
      <c r="J264" s="5">
        <f t="shared" si="60"/>
        <v>0.17835980519096833</v>
      </c>
      <c r="K264" s="5">
        <f t="shared" si="61"/>
        <v>0.99868952134099875</v>
      </c>
      <c r="L264" s="5">
        <f t="shared" si="62"/>
        <v>0.83444997699220413</v>
      </c>
      <c r="M264" s="5">
        <f t="shared" si="63"/>
        <v>1.1952553029378672</v>
      </c>
      <c r="N264" s="42">
        <v>0.98870008222032002</v>
      </c>
      <c r="O264" s="37">
        <v>27.670222434153398</v>
      </c>
      <c r="P264" s="38">
        <v>25</v>
      </c>
      <c r="Q264" s="39">
        <v>0.32325641455209098</v>
      </c>
      <c r="R264" s="37" t="s">
        <v>14</v>
      </c>
      <c r="S264" s="38" t="s">
        <v>14</v>
      </c>
      <c r="T264" s="39" t="s">
        <v>14</v>
      </c>
      <c r="U264" s="37" t="s">
        <v>14</v>
      </c>
      <c r="V264" s="38" t="s">
        <v>14</v>
      </c>
      <c r="W264" s="38" t="s">
        <v>14</v>
      </c>
      <c r="X264" s="39" t="s">
        <v>14</v>
      </c>
    </row>
    <row r="265" spans="1:24" ht="14" customHeight="1">
      <c r="A265" s="40" t="s">
        <v>0</v>
      </c>
      <c r="B265" s="42" t="s">
        <v>22</v>
      </c>
      <c r="C265" s="9" t="s">
        <v>654</v>
      </c>
      <c r="D265" s="9" t="s">
        <v>606</v>
      </c>
      <c r="E265" s="40" t="s">
        <v>15</v>
      </c>
      <c r="F265" s="5">
        <v>27</v>
      </c>
      <c r="G265" s="5">
        <v>1.15787868278527E-2</v>
      </c>
      <c r="H265" s="5">
        <v>9.2929132734176897E-2</v>
      </c>
      <c r="I265" s="5">
        <f t="shared" si="59"/>
        <v>-0.170562313331134</v>
      </c>
      <c r="J265" s="5">
        <f t="shared" si="60"/>
        <v>0.19371988698683942</v>
      </c>
      <c r="K265" s="5">
        <f t="shared" si="61"/>
        <v>1.0116460804554419</v>
      </c>
      <c r="L265" s="5">
        <f t="shared" si="62"/>
        <v>0.84319054597984477</v>
      </c>
      <c r="M265" s="5">
        <f t="shared" si="63"/>
        <v>1.2137562464147007</v>
      </c>
      <c r="N265" s="42">
        <v>0.901800136479883</v>
      </c>
      <c r="O265" s="37" t="s">
        <v>14</v>
      </c>
      <c r="P265" s="38" t="s">
        <v>14</v>
      </c>
      <c r="Q265" s="39" t="s">
        <v>14</v>
      </c>
      <c r="R265" s="37" t="s">
        <v>14</v>
      </c>
      <c r="S265" s="38" t="s">
        <v>14</v>
      </c>
      <c r="T265" s="39" t="s">
        <v>14</v>
      </c>
      <c r="U265" s="37" t="s">
        <v>14</v>
      </c>
      <c r="V265" s="38" t="s">
        <v>14</v>
      </c>
      <c r="W265" s="38" t="s">
        <v>14</v>
      </c>
      <c r="X265" s="39" t="s">
        <v>14</v>
      </c>
    </row>
    <row r="266" spans="1:24" ht="14" customHeight="1">
      <c r="A266" s="40" t="s">
        <v>0</v>
      </c>
      <c r="B266" s="42" t="s">
        <v>22</v>
      </c>
      <c r="C266" s="9" t="s">
        <v>654</v>
      </c>
      <c r="D266" s="9" t="s">
        <v>606</v>
      </c>
      <c r="E266" s="40" t="s">
        <v>16</v>
      </c>
      <c r="F266" s="5">
        <v>27</v>
      </c>
      <c r="G266" s="5">
        <v>1.6838689546322799E-3</v>
      </c>
      <c r="H266" s="5">
        <v>5.3938093203732301E-2</v>
      </c>
      <c r="I266" s="5">
        <f t="shared" ref="I266:I288" si="64">G266-1.96*H266</f>
        <v>-0.10403479372468302</v>
      </c>
      <c r="J266" s="5">
        <f t="shared" ref="J266:J288" si="65">G266+1.96*H266</f>
        <v>0.10740253163394758</v>
      </c>
      <c r="K266" s="5">
        <f t="shared" ref="K266:K288" si="66">EXP(G266)</f>
        <v>1.00168528745804</v>
      </c>
      <c r="L266" s="5">
        <f t="shared" ref="L266:L288" si="67">EXP(I266)</f>
        <v>0.90119394098183581</v>
      </c>
      <c r="M266" s="5">
        <f t="shared" ref="M266:M288" si="68">EXP(J266)</f>
        <v>1.1133823359006805</v>
      </c>
      <c r="N266" s="42">
        <v>0.97509524791509705</v>
      </c>
      <c r="O266" s="37" t="s">
        <v>14</v>
      </c>
      <c r="P266" s="38" t="s">
        <v>14</v>
      </c>
      <c r="Q266" s="39" t="s">
        <v>14</v>
      </c>
      <c r="R266" s="37" t="s">
        <v>14</v>
      </c>
      <c r="S266" s="38" t="s">
        <v>14</v>
      </c>
      <c r="T266" s="39" t="s">
        <v>14</v>
      </c>
      <c r="U266" s="37" t="s">
        <v>14</v>
      </c>
      <c r="V266" s="38" t="s">
        <v>14</v>
      </c>
      <c r="W266" s="38" t="s">
        <v>14</v>
      </c>
      <c r="X266" s="39" t="s">
        <v>14</v>
      </c>
    </row>
    <row r="267" spans="1:24" ht="14" customHeight="1" thickBot="1">
      <c r="A267" s="40" t="s">
        <v>0</v>
      </c>
      <c r="B267" s="42" t="s">
        <v>22</v>
      </c>
      <c r="C267" s="9" t="s">
        <v>654</v>
      </c>
      <c r="D267" s="94" t="s">
        <v>606</v>
      </c>
      <c r="E267" s="52" t="s">
        <v>17</v>
      </c>
      <c r="F267" s="7">
        <v>27</v>
      </c>
      <c r="G267" s="7">
        <v>-1.03748230928129E-2</v>
      </c>
      <c r="H267" s="7">
        <v>6.5087939180447099E-2</v>
      </c>
      <c r="I267" s="7">
        <f t="shared" si="64"/>
        <v>-0.13794718388648922</v>
      </c>
      <c r="J267" s="7">
        <f t="shared" si="65"/>
        <v>0.11719753770086341</v>
      </c>
      <c r="K267" s="7">
        <f t="shared" si="66"/>
        <v>0.98967880974696909</v>
      </c>
      <c r="L267" s="7">
        <f t="shared" si="67"/>
        <v>0.8711447010081852</v>
      </c>
      <c r="M267" s="7">
        <f t="shared" si="68"/>
        <v>1.1243415075918306</v>
      </c>
      <c r="N267" s="53">
        <v>0.87458788536221199</v>
      </c>
      <c r="O267" s="100" t="s">
        <v>14</v>
      </c>
      <c r="P267" s="98" t="s">
        <v>14</v>
      </c>
      <c r="Q267" s="99" t="s">
        <v>14</v>
      </c>
      <c r="R267" s="100" t="s">
        <v>14</v>
      </c>
      <c r="S267" s="98" t="s">
        <v>14</v>
      </c>
      <c r="T267" s="99" t="s">
        <v>14</v>
      </c>
      <c r="U267" s="100" t="s">
        <v>14</v>
      </c>
      <c r="V267" s="98" t="s">
        <v>14</v>
      </c>
      <c r="W267" s="98" t="s">
        <v>14</v>
      </c>
      <c r="X267" s="99" t="s">
        <v>14</v>
      </c>
    </row>
    <row r="268" spans="1:24" ht="14" customHeight="1">
      <c r="A268" s="50" t="s">
        <v>0</v>
      </c>
      <c r="B268" s="51" t="s">
        <v>22</v>
      </c>
      <c r="C268" s="108" t="s">
        <v>664</v>
      </c>
      <c r="D268" s="108" t="s">
        <v>612</v>
      </c>
      <c r="E268" s="40" t="s">
        <v>12</v>
      </c>
      <c r="F268" s="5">
        <v>27</v>
      </c>
      <c r="G268" s="5">
        <v>5.00285579683089E-2</v>
      </c>
      <c r="H268" s="5">
        <v>2.0332530159663201E-2</v>
      </c>
      <c r="I268" s="5">
        <f t="shared" si="64"/>
        <v>1.0176798855369026E-2</v>
      </c>
      <c r="J268" s="5">
        <f t="shared" si="65"/>
        <v>8.9880317081248773E-2</v>
      </c>
      <c r="K268" s="5">
        <f t="shared" si="66"/>
        <v>1.0513011189713686</v>
      </c>
      <c r="L268" s="5">
        <f t="shared" si="67"/>
        <v>1.0102287585844951</v>
      </c>
      <c r="M268" s="5">
        <f t="shared" si="68"/>
        <v>1.0940433375694782</v>
      </c>
      <c r="N268" s="42">
        <v>1.3873658346963301E-2</v>
      </c>
      <c r="O268" s="37">
        <v>27.2213024391869</v>
      </c>
      <c r="P268" s="38">
        <v>26</v>
      </c>
      <c r="Q268" s="39">
        <v>0.39780066219636401</v>
      </c>
      <c r="R268" s="37">
        <v>5.2106014911087297E-3</v>
      </c>
      <c r="S268" s="38">
        <v>6.0193452527366699E-3</v>
      </c>
      <c r="T268" s="39">
        <v>0.39491765473533202</v>
      </c>
      <c r="U268" s="37">
        <v>2.3975458436956798E-3</v>
      </c>
      <c r="V268" s="38">
        <v>1.72239472992806E-4</v>
      </c>
      <c r="W268" s="38" t="b">
        <v>1</v>
      </c>
      <c r="X268" s="47">
        <v>3.82697870020369E-37</v>
      </c>
    </row>
    <row r="269" spans="1:24" ht="14" customHeight="1">
      <c r="A269" s="40" t="s">
        <v>0</v>
      </c>
      <c r="B269" s="42" t="s">
        <v>22</v>
      </c>
      <c r="C269" s="9" t="s">
        <v>664</v>
      </c>
      <c r="D269" s="9" t="s">
        <v>612</v>
      </c>
      <c r="E269" s="40" t="s">
        <v>13</v>
      </c>
      <c r="F269" s="5">
        <v>27</v>
      </c>
      <c r="G269" s="5">
        <v>9.3842937920946192E-3</v>
      </c>
      <c r="H269" s="5">
        <v>5.12054018100839E-2</v>
      </c>
      <c r="I269" s="5">
        <f t="shared" si="64"/>
        <v>-9.0978293755669834E-2</v>
      </c>
      <c r="J269" s="5">
        <f t="shared" si="65"/>
        <v>0.10974688133985906</v>
      </c>
      <c r="K269" s="5">
        <f t="shared" si="66"/>
        <v>1.0094284643387588</v>
      </c>
      <c r="L269" s="5">
        <f t="shared" si="67"/>
        <v>0.91303752929986715</v>
      </c>
      <c r="M269" s="5">
        <f t="shared" si="68"/>
        <v>1.1159955554057563</v>
      </c>
      <c r="N269" s="42">
        <v>0.85606625420105797</v>
      </c>
      <c r="O269" s="37">
        <v>26.4291293964068</v>
      </c>
      <c r="P269" s="38">
        <v>25</v>
      </c>
      <c r="Q269" s="39">
        <v>0.38499046898994599</v>
      </c>
      <c r="R269" s="37" t="s">
        <v>14</v>
      </c>
      <c r="S269" s="38" t="s">
        <v>14</v>
      </c>
      <c r="T269" s="39" t="s">
        <v>14</v>
      </c>
      <c r="U269" s="37" t="s">
        <v>14</v>
      </c>
      <c r="V269" s="38" t="s">
        <v>14</v>
      </c>
      <c r="W269" s="38" t="s">
        <v>14</v>
      </c>
      <c r="X269" s="39" t="s">
        <v>14</v>
      </c>
    </row>
    <row r="270" spans="1:24" ht="14" customHeight="1">
      <c r="A270" s="40" t="s">
        <v>0</v>
      </c>
      <c r="B270" s="42" t="s">
        <v>22</v>
      </c>
      <c r="C270" s="9" t="s">
        <v>664</v>
      </c>
      <c r="D270" s="9" t="s">
        <v>612</v>
      </c>
      <c r="E270" s="40" t="s">
        <v>15</v>
      </c>
      <c r="F270" s="5">
        <v>27</v>
      </c>
      <c r="G270" s="5">
        <v>5.1180196991588302E-2</v>
      </c>
      <c r="H270" s="5">
        <v>5.1778804530273503E-2</v>
      </c>
      <c r="I270" s="5">
        <f t="shared" si="64"/>
        <v>-5.0306259887747763E-2</v>
      </c>
      <c r="J270" s="5">
        <f t="shared" si="65"/>
        <v>0.15266665387092437</v>
      </c>
      <c r="K270" s="5">
        <f t="shared" si="66"/>
        <v>1.0525125357887444</v>
      </c>
      <c r="L270" s="5">
        <f t="shared" si="67"/>
        <v>0.95093814568972879</v>
      </c>
      <c r="M270" s="5">
        <f t="shared" si="68"/>
        <v>1.1649365871099457</v>
      </c>
      <c r="N270" s="42">
        <v>0.33204765126904701</v>
      </c>
      <c r="O270" s="37" t="s">
        <v>14</v>
      </c>
      <c r="P270" s="38" t="s">
        <v>14</v>
      </c>
      <c r="Q270" s="39" t="s">
        <v>14</v>
      </c>
      <c r="R270" s="37" t="s">
        <v>14</v>
      </c>
      <c r="S270" s="38" t="s">
        <v>14</v>
      </c>
      <c r="T270" s="39" t="s">
        <v>14</v>
      </c>
      <c r="U270" s="37" t="s">
        <v>14</v>
      </c>
      <c r="V270" s="38" t="s">
        <v>14</v>
      </c>
      <c r="W270" s="38" t="s">
        <v>14</v>
      </c>
      <c r="X270" s="39" t="s">
        <v>14</v>
      </c>
    </row>
    <row r="271" spans="1:24" ht="14" customHeight="1">
      <c r="A271" s="40" t="s">
        <v>0</v>
      </c>
      <c r="B271" s="42" t="s">
        <v>22</v>
      </c>
      <c r="C271" s="9" t="s">
        <v>664</v>
      </c>
      <c r="D271" s="9" t="s">
        <v>612</v>
      </c>
      <c r="E271" s="40" t="s">
        <v>16</v>
      </c>
      <c r="F271" s="5">
        <v>27</v>
      </c>
      <c r="G271" s="5">
        <v>3.0092508799444799E-2</v>
      </c>
      <c r="H271" s="5">
        <v>2.86721866463483E-2</v>
      </c>
      <c r="I271" s="5">
        <f t="shared" si="64"/>
        <v>-2.610497702739787E-2</v>
      </c>
      <c r="J271" s="5">
        <f t="shared" si="65"/>
        <v>8.6289994626287475E-2</v>
      </c>
      <c r="K271" s="5">
        <f t="shared" si="66"/>
        <v>1.0305498644747233</v>
      </c>
      <c r="L271" s="5">
        <f t="shared" si="67"/>
        <v>0.97423281217583713</v>
      </c>
      <c r="M271" s="5">
        <f t="shared" si="68"/>
        <v>1.090122412113119</v>
      </c>
      <c r="N271" s="42">
        <v>0.293931227181434</v>
      </c>
      <c r="O271" s="37" t="s">
        <v>14</v>
      </c>
      <c r="P271" s="38" t="s">
        <v>14</v>
      </c>
      <c r="Q271" s="39" t="s">
        <v>14</v>
      </c>
      <c r="R271" s="37" t="s">
        <v>14</v>
      </c>
      <c r="S271" s="38" t="s">
        <v>14</v>
      </c>
      <c r="T271" s="39" t="s">
        <v>14</v>
      </c>
      <c r="U271" s="37" t="s">
        <v>14</v>
      </c>
      <c r="V271" s="38" t="s">
        <v>14</v>
      </c>
      <c r="W271" s="38" t="s">
        <v>14</v>
      </c>
      <c r="X271" s="39" t="s">
        <v>14</v>
      </c>
    </row>
    <row r="272" spans="1:24" ht="14" customHeight="1" thickBot="1">
      <c r="A272" s="52" t="s">
        <v>0</v>
      </c>
      <c r="B272" s="53" t="s">
        <v>22</v>
      </c>
      <c r="C272" s="94" t="s">
        <v>664</v>
      </c>
      <c r="D272" s="94" t="s">
        <v>612</v>
      </c>
      <c r="E272" s="40" t="s">
        <v>17</v>
      </c>
      <c r="F272" s="5">
        <v>27</v>
      </c>
      <c r="G272" s="5">
        <v>1.47151181677846E-2</v>
      </c>
      <c r="H272" s="5">
        <v>3.8951178176412998E-2</v>
      </c>
      <c r="I272" s="5">
        <f t="shared" si="64"/>
        <v>-6.1629191057984874E-2</v>
      </c>
      <c r="J272" s="5">
        <f t="shared" si="65"/>
        <v>9.1059427393554077E-2</v>
      </c>
      <c r="K272" s="5">
        <f t="shared" si="66"/>
        <v>1.0148239185341537</v>
      </c>
      <c r="L272" s="5">
        <f t="shared" si="67"/>
        <v>0.94023146839455174</v>
      </c>
      <c r="M272" s="5">
        <f t="shared" si="68"/>
        <v>1.0953340961747611</v>
      </c>
      <c r="N272" s="42">
        <v>0.70865794343987099</v>
      </c>
      <c r="O272" s="37" t="s">
        <v>14</v>
      </c>
      <c r="P272" s="38" t="s">
        <v>14</v>
      </c>
      <c r="Q272" s="39" t="s">
        <v>14</v>
      </c>
      <c r="R272" s="37" t="s">
        <v>14</v>
      </c>
      <c r="S272" s="38" t="s">
        <v>14</v>
      </c>
      <c r="T272" s="39" t="s">
        <v>14</v>
      </c>
      <c r="U272" s="37" t="s">
        <v>14</v>
      </c>
      <c r="V272" s="38" t="s">
        <v>14</v>
      </c>
      <c r="W272" s="38" t="s">
        <v>14</v>
      </c>
      <c r="X272" s="39" t="s">
        <v>14</v>
      </c>
    </row>
    <row r="273" spans="1:24" ht="14" customHeight="1">
      <c r="A273" s="40" t="s">
        <v>0</v>
      </c>
      <c r="B273" s="42" t="s">
        <v>22</v>
      </c>
      <c r="C273" s="9" t="s">
        <v>645</v>
      </c>
      <c r="D273" s="9" t="s">
        <v>601</v>
      </c>
      <c r="E273" s="50" t="s">
        <v>12</v>
      </c>
      <c r="F273" s="6">
        <v>27</v>
      </c>
      <c r="G273" s="6">
        <v>4.26696047867344E-2</v>
      </c>
      <c r="H273" s="6">
        <v>2.0189719187739999E-2</v>
      </c>
      <c r="I273" s="6">
        <f t="shared" si="64"/>
        <v>3.0977551787640042E-3</v>
      </c>
      <c r="J273" s="6">
        <f t="shared" si="65"/>
        <v>8.2241454394704788E-2</v>
      </c>
      <c r="K273" s="6">
        <f t="shared" si="66"/>
        <v>1.0435930397395834</v>
      </c>
      <c r="L273" s="6">
        <f t="shared" si="67"/>
        <v>1.003102558180565</v>
      </c>
      <c r="M273" s="6">
        <f t="shared" si="68"/>
        <v>1.0857179295487958</v>
      </c>
      <c r="N273" s="51">
        <v>3.4563783273613598E-2</v>
      </c>
      <c r="O273" s="69">
        <v>32.364785710672102</v>
      </c>
      <c r="P273" s="68">
        <v>26</v>
      </c>
      <c r="Q273" s="109">
        <v>0.181333977737415</v>
      </c>
      <c r="R273" s="69">
        <v>-1.0869832242221299E-3</v>
      </c>
      <c r="S273" s="68">
        <v>6.06123341908527E-3</v>
      </c>
      <c r="T273" s="109">
        <v>0.85912126227074104</v>
      </c>
      <c r="U273" s="69">
        <v>2.3975458436956798E-3</v>
      </c>
      <c r="V273" s="68">
        <v>2.00140744852993E-4</v>
      </c>
      <c r="W273" s="68" t="b">
        <v>1</v>
      </c>
      <c r="X273" s="143">
        <v>3.7595404613074202E-35</v>
      </c>
    </row>
    <row r="274" spans="1:24" ht="14" customHeight="1">
      <c r="A274" s="40" t="s">
        <v>0</v>
      </c>
      <c r="B274" s="42" t="s">
        <v>22</v>
      </c>
      <c r="C274" s="9" t="s">
        <v>645</v>
      </c>
      <c r="D274" s="9" t="s">
        <v>601</v>
      </c>
      <c r="E274" s="40" t="s">
        <v>13</v>
      </c>
      <c r="F274" s="5">
        <v>27</v>
      </c>
      <c r="G274" s="5">
        <v>5.11478948927616E-2</v>
      </c>
      <c r="H274" s="5">
        <v>5.1560295910060401E-2</v>
      </c>
      <c r="I274" s="5">
        <f t="shared" si="64"/>
        <v>-4.9910285090956782E-2</v>
      </c>
      <c r="J274" s="5">
        <f t="shared" si="65"/>
        <v>0.15220607487647997</v>
      </c>
      <c r="K274" s="5">
        <f t="shared" si="66"/>
        <v>1.0524785379739003</v>
      </c>
      <c r="L274" s="5">
        <f t="shared" si="67"/>
        <v>0.95131476779023783</v>
      </c>
      <c r="M274" s="5">
        <f t="shared" si="68"/>
        <v>1.1644001653298479</v>
      </c>
      <c r="N274" s="42">
        <v>0.33070171899887102</v>
      </c>
      <c r="O274" s="37">
        <v>32.323204410491698</v>
      </c>
      <c r="P274" s="38">
        <v>25</v>
      </c>
      <c r="Q274" s="39">
        <v>0.14887155970024199</v>
      </c>
      <c r="R274" s="37" t="s">
        <v>14</v>
      </c>
      <c r="S274" s="38" t="s">
        <v>14</v>
      </c>
      <c r="T274" s="39" t="s">
        <v>14</v>
      </c>
      <c r="U274" s="37" t="s">
        <v>14</v>
      </c>
      <c r="V274" s="38" t="s">
        <v>14</v>
      </c>
      <c r="W274" s="38" t="s">
        <v>14</v>
      </c>
      <c r="X274" s="39" t="s">
        <v>14</v>
      </c>
    </row>
    <row r="275" spans="1:24" ht="14" customHeight="1">
      <c r="A275" s="40" t="s">
        <v>0</v>
      </c>
      <c r="B275" s="42" t="s">
        <v>22</v>
      </c>
      <c r="C275" s="9" t="s">
        <v>645</v>
      </c>
      <c r="D275" s="9" t="s">
        <v>601</v>
      </c>
      <c r="E275" s="40" t="s">
        <v>15</v>
      </c>
      <c r="F275" s="5">
        <v>27</v>
      </c>
      <c r="G275" s="5">
        <v>6.41819177518268E-2</v>
      </c>
      <c r="H275" s="5">
        <v>5.32959390452954E-2</v>
      </c>
      <c r="I275" s="5">
        <f t="shared" si="64"/>
        <v>-4.0278122776952183E-2</v>
      </c>
      <c r="J275" s="5">
        <f t="shared" si="65"/>
        <v>0.1686419582806058</v>
      </c>
      <c r="K275" s="5">
        <f t="shared" si="66"/>
        <v>1.0662863575356647</v>
      </c>
      <c r="L275" s="5">
        <f t="shared" si="67"/>
        <v>0.96052225888162146</v>
      </c>
      <c r="M275" s="5">
        <f t="shared" si="68"/>
        <v>1.1836962504028756</v>
      </c>
      <c r="N275" s="42">
        <v>0.23933976398335599</v>
      </c>
      <c r="O275" s="37" t="s">
        <v>14</v>
      </c>
      <c r="P275" s="38" t="s">
        <v>14</v>
      </c>
      <c r="Q275" s="39" t="s">
        <v>14</v>
      </c>
      <c r="R275" s="37" t="s">
        <v>14</v>
      </c>
      <c r="S275" s="38" t="s">
        <v>14</v>
      </c>
      <c r="T275" s="39" t="s">
        <v>14</v>
      </c>
      <c r="U275" s="37" t="s">
        <v>14</v>
      </c>
      <c r="V275" s="38" t="s">
        <v>14</v>
      </c>
      <c r="W275" s="38" t="s">
        <v>14</v>
      </c>
      <c r="X275" s="39" t="s">
        <v>14</v>
      </c>
    </row>
    <row r="276" spans="1:24" ht="14" customHeight="1">
      <c r="A276" s="40" t="s">
        <v>0</v>
      </c>
      <c r="B276" s="42" t="s">
        <v>22</v>
      </c>
      <c r="C276" s="9" t="s">
        <v>645</v>
      </c>
      <c r="D276" s="9" t="s">
        <v>601</v>
      </c>
      <c r="E276" s="40" t="s">
        <v>16</v>
      </c>
      <c r="F276" s="5">
        <v>27</v>
      </c>
      <c r="G276" s="5">
        <v>5.7030320684284798E-2</v>
      </c>
      <c r="H276" s="5">
        <v>2.7113690055557901E-2</v>
      </c>
      <c r="I276" s="5">
        <f t="shared" si="64"/>
        <v>3.887488175391314E-3</v>
      </c>
      <c r="J276" s="5">
        <f t="shared" si="65"/>
        <v>0.11017315319317827</v>
      </c>
      <c r="K276" s="5">
        <f t="shared" si="66"/>
        <v>1.0586879100507327</v>
      </c>
      <c r="L276" s="5">
        <f t="shared" si="67"/>
        <v>1.0038950542587244</v>
      </c>
      <c r="M276" s="5">
        <f t="shared" si="68"/>
        <v>1.1164713743063523</v>
      </c>
      <c r="N276" s="42">
        <v>3.5432799521797398E-2</v>
      </c>
      <c r="O276" s="37" t="s">
        <v>14</v>
      </c>
      <c r="P276" s="38" t="s">
        <v>14</v>
      </c>
      <c r="Q276" s="39" t="s">
        <v>14</v>
      </c>
      <c r="R276" s="37" t="s">
        <v>14</v>
      </c>
      <c r="S276" s="38" t="s">
        <v>14</v>
      </c>
      <c r="T276" s="39" t="s">
        <v>14</v>
      </c>
      <c r="U276" s="37" t="s">
        <v>14</v>
      </c>
      <c r="V276" s="38" t="s">
        <v>14</v>
      </c>
      <c r="W276" s="38" t="s">
        <v>14</v>
      </c>
      <c r="X276" s="39" t="s">
        <v>14</v>
      </c>
    </row>
    <row r="277" spans="1:24" ht="14" customHeight="1" thickBot="1">
      <c r="A277" s="40" t="s">
        <v>0</v>
      </c>
      <c r="B277" s="42" t="s">
        <v>22</v>
      </c>
      <c r="C277" s="9" t="s">
        <v>645</v>
      </c>
      <c r="D277" s="9" t="s">
        <v>601</v>
      </c>
      <c r="E277" s="52" t="s">
        <v>17</v>
      </c>
      <c r="F277" s="7">
        <v>27</v>
      </c>
      <c r="G277" s="7">
        <v>7.5844355691206095E-2</v>
      </c>
      <c r="H277" s="7">
        <v>4.0999422751581201E-2</v>
      </c>
      <c r="I277" s="7">
        <f t="shared" si="64"/>
        <v>-4.5145129018930585E-3</v>
      </c>
      <c r="J277" s="7">
        <f t="shared" si="65"/>
        <v>0.15620322428430525</v>
      </c>
      <c r="K277" s="7">
        <f t="shared" si="66"/>
        <v>1.0787946528415522</v>
      </c>
      <c r="L277" s="7">
        <f t="shared" si="67"/>
        <v>0.99549566219385188</v>
      </c>
      <c r="M277" s="7">
        <f t="shared" si="68"/>
        <v>1.1690637610964296</v>
      </c>
      <c r="N277" s="53">
        <v>7.5727425674766105E-2</v>
      </c>
      <c r="O277" s="100" t="s">
        <v>14</v>
      </c>
      <c r="P277" s="98" t="s">
        <v>14</v>
      </c>
      <c r="Q277" s="99" t="s">
        <v>14</v>
      </c>
      <c r="R277" s="100" t="s">
        <v>14</v>
      </c>
      <c r="S277" s="98" t="s">
        <v>14</v>
      </c>
      <c r="T277" s="99" t="s">
        <v>14</v>
      </c>
      <c r="U277" s="100" t="s">
        <v>14</v>
      </c>
      <c r="V277" s="98" t="s">
        <v>14</v>
      </c>
      <c r="W277" s="98" t="s">
        <v>14</v>
      </c>
      <c r="X277" s="99" t="s">
        <v>14</v>
      </c>
    </row>
    <row r="278" spans="1:24" ht="14" customHeight="1">
      <c r="A278" s="50" t="s">
        <v>0</v>
      </c>
      <c r="B278" s="51" t="s">
        <v>22</v>
      </c>
      <c r="C278" s="108" t="s">
        <v>666</v>
      </c>
      <c r="D278" s="108" t="s">
        <v>613</v>
      </c>
      <c r="E278" s="50" t="s">
        <v>12</v>
      </c>
      <c r="F278" s="6">
        <v>27</v>
      </c>
      <c r="G278" s="6">
        <v>1.0926784768237601E-3</v>
      </c>
      <c r="H278" s="6">
        <v>0.125332725663588</v>
      </c>
      <c r="I278" s="6">
        <f t="shared" si="64"/>
        <v>-0.24455946382380872</v>
      </c>
      <c r="J278" s="6">
        <f t="shared" si="65"/>
        <v>0.24674482077745624</v>
      </c>
      <c r="K278" s="6">
        <f t="shared" si="66"/>
        <v>1.0010932756674433</v>
      </c>
      <c r="L278" s="6">
        <f t="shared" si="67"/>
        <v>0.78304942386795251</v>
      </c>
      <c r="M278" s="6">
        <f t="shared" si="68"/>
        <v>1.2798524793443598</v>
      </c>
      <c r="N278" s="51">
        <v>0.99304395370148202</v>
      </c>
      <c r="O278" s="69">
        <v>32.6695535326404</v>
      </c>
      <c r="P278" s="68">
        <v>26</v>
      </c>
      <c r="Q278" s="109">
        <v>0.17190225283005001</v>
      </c>
      <c r="R278" s="69">
        <v>3.97734771158436E-2</v>
      </c>
      <c r="S278" s="68">
        <v>3.6718693197289598E-2</v>
      </c>
      <c r="T278" s="109">
        <v>0.28905919236021099</v>
      </c>
      <c r="U278" s="69">
        <v>2.3975458436956798E-3</v>
      </c>
      <c r="V278" s="68">
        <v>1.6569103339484899E-4</v>
      </c>
      <c r="W278" s="68" t="b">
        <v>1</v>
      </c>
      <c r="X278" s="143">
        <v>1.2122922834455799E-37</v>
      </c>
    </row>
    <row r="279" spans="1:24" ht="14" customHeight="1">
      <c r="A279" s="40" t="s">
        <v>0</v>
      </c>
      <c r="B279" s="42" t="s">
        <v>22</v>
      </c>
      <c r="C279" s="9" t="s">
        <v>666</v>
      </c>
      <c r="D279" s="9" t="s">
        <v>613</v>
      </c>
      <c r="E279" s="40" t="s">
        <v>13</v>
      </c>
      <c r="F279" s="5">
        <v>27</v>
      </c>
      <c r="G279" s="5">
        <v>-0.30854578633173402</v>
      </c>
      <c r="H279" s="5">
        <v>0.31195897288368202</v>
      </c>
      <c r="I279" s="5">
        <f t="shared" si="64"/>
        <v>-0.91998537318375073</v>
      </c>
      <c r="J279" s="5">
        <f t="shared" si="65"/>
        <v>0.3028938005202827</v>
      </c>
      <c r="K279" s="5">
        <f t="shared" si="66"/>
        <v>0.73451432071289324</v>
      </c>
      <c r="L279" s="5">
        <f t="shared" si="67"/>
        <v>0.3985248701919305</v>
      </c>
      <c r="M279" s="5">
        <f t="shared" si="68"/>
        <v>1.3537706870652593</v>
      </c>
      <c r="N279" s="42">
        <v>0.33211103392256203</v>
      </c>
      <c r="O279" s="37">
        <v>31.2050270099862</v>
      </c>
      <c r="P279" s="38">
        <v>25</v>
      </c>
      <c r="Q279" s="39">
        <v>0.1823193251096</v>
      </c>
      <c r="R279" s="37" t="s">
        <v>14</v>
      </c>
      <c r="S279" s="38" t="s">
        <v>14</v>
      </c>
      <c r="T279" s="39" t="s">
        <v>14</v>
      </c>
      <c r="U279" s="37" t="s">
        <v>14</v>
      </c>
      <c r="V279" s="38" t="s">
        <v>14</v>
      </c>
      <c r="W279" s="38" t="s">
        <v>14</v>
      </c>
      <c r="X279" s="39" t="s">
        <v>14</v>
      </c>
    </row>
    <row r="280" spans="1:24" ht="14" customHeight="1">
      <c r="A280" s="40" t="s">
        <v>0</v>
      </c>
      <c r="B280" s="42" t="s">
        <v>22</v>
      </c>
      <c r="C280" s="9" t="s">
        <v>666</v>
      </c>
      <c r="D280" s="9" t="s">
        <v>613</v>
      </c>
      <c r="E280" s="40" t="s">
        <v>15</v>
      </c>
      <c r="F280" s="5">
        <v>27</v>
      </c>
      <c r="G280" s="5">
        <v>5.2402627428373497E-2</v>
      </c>
      <c r="H280" s="5">
        <v>0.33484487764328202</v>
      </c>
      <c r="I280" s="5">
        <f t="shared" si="64"/>
        <v>-0.60389333275245927</v>
      </c>
      <c r="J280" s="5">
        <f t="shared" si="65"/>
        <v>0.70869858760920634</v>
      </c>
      <c r="K280" s="5">
        <f t="shared" si="66"/>
        <v>1.053799945871907</v>
      </c>
      <c r="L280" s="5">
        <f t="shared" si="67"/>
        <v>0.54667908383783881</v>
      </c>
      <c r="M280" s="5">
        <f t="shared" si="68"/>
        <v>2.0313459189322849</v>
      </c>
      <c r="N280" s="42">
        <v>0.87684919101662095</v>
      </c>
      <c r="O280" s="37" t="s">
        <v>14</v>
      </c>
      <c r="P280" s="38" t="s">
        <v>14</v>
      </c>
      <c r="Q280" s="39" t="s">
        <v>14</v>
      </c>
      <c r="R280" s="37" t="s">
        <v>14</v>
      </c>
      <c r="S280" s="38" t="s">
        <v>14</v>
      </c>
      <c r="T280" s="39" t="s">
        <v>14</v>
      </c>
      <c r="U280" s="37" t="s">
        <v>14</v>
      </c>
      <c r="V280" s="38" t="s">
        <v>14</v>
      </c>
      <c r="W280" s="38" t="s">
        <v>14</v>
      </c>
      <c r="X280" s="39" t="s">
        <v>14</v>
      </c>
    </row>
    <row r="281" spans="1:24" ht="14" customHeight="1">
      <c r="A281" s="40" t="s">
        <v>0</v>
      </c>
      <c r="B281" s="42" t="s">
        <v>22</v>
      </c>
      <c r="C281" s="9" t="s">
        <v>666</v>
      </c>
      <c r="D281" s="9" t="s">
        <v>613</v>
      </c>
      <c r="E281" s="40" t="s">
        <v>16</v>
      </c>
      <c r="F281" s="5">
        <v>27</v>
      </c>
      <c r="G281" s="5">
        <v>-3.81718119260019E-2</v>
      </c>
      <c r="H281" s="5">
        <v>0.17863812372059901</v>
      </c>
      <c r="I281" s="5">
        <f t="shared" si="64"/>
        <v>-0.38830253441837592</v>
      </c>
      <c r="J281" s="5">
        <f t="shared" si="65"/>
        <v>0.31195891056637215</v>
      </c>
      <c r="K281" s="5">
        <f t="shared" si="66"/>
        <v>0.96254754953514865</v>
      </c>
      <c r="L281" s="5">
        <f t="shared" si="67"/>
        <v>0.67820713122383347</v>
      </c>
      <c r="M281" s="5">
        <f t="shared" si="68"/>
        <v>1.3660985596601474</v>
      </c>
      <c r="N281" s="42">
        <v>0.83079478549974795</v>
      </c>
      <c r="O281" s="37" t="s">
        <v>14</v>
      </c>
      <c r="P281" s="38" t="s">
        <v>14</v>
      </c>
      <c r="Q281" s="39" t="s">
        <v>14</v>
      </c>
      <c r="R281" s="37" t="s">
        <v>14</v>
      </c>
      <c r="S281" s="38" t="s">
        <v>14</v>
      </c>
      <c r="T281" s="39" t="s">
        <v>14</v>
      </c>
      <c r="U281" s="37" t="s">
        <v>14</v>
      </c>
      <c r="V281" s="38" t="s">
        <v>14</v>
      </c>
      <c r="W281" s="38" t="s">
        <v>14</v>
      </c>
      <c r="X281" s="39" t="s">
        <v>14</v>
      </c>
    </row>
    <row r="282" spans="1:24" ht="14" customHeight="1" thickBot="1">
      <c r="A282" s="52" t="s">
        <v>0</v>
      </c>
      <c r="B282" s="53" t="s">
        <v>22</v>
      </c>
      <c r="C282" s="94" t="s">
        <v>666</v>
      </c>
      <c r="D282" s="94" t="s">
        <v>613</v>
      </c>
      <c r="E282" s="52" t="s">
        <v>17</v>
      </c>
      <c r="F282" s="7">
        <v>27</v>
      </c>
      <c r="G282" s="7">
        <v>1.0156255412379999E-2</v>
      </c>
      <c r="H282" s="7">
        <v>0.239892683486438</v>
      </c>
      <c r="I282" s="7">
        <f t="shared" si="64"/>
        <v>-0.46003340422103844</v>
      </c>
      <c r="J282" s="7">
        <f t="shared" si="65"/>
        <v>0.48034591504579849</v>
      </c>
      <c r="K282" s="7">
        <f t="shared" si="66"/>
        <v>1.0102080052207607</v>
      </c>
      <c r="L282" s="7">
        <f t="shared" si="67"/>
        <v>0.631262558320696</v>
      </c>
      <c r="M282" s="7">
        <f t="shared" si="68"/>
        <v>1.6166335233423754</v>
      </c>
      <c r="N282" s="53">
        <v>0.96655377676312304</v>
      </c>
      <c r="O282" s="100" t="s">
        <v>14</v>
      </c>
      <c r="P282" s="98" t="s">
        <v>14</v>
      </c>
      <c r="Q282" s="99" t="s">
        <v>14</v>
      </c>
      <c r="R282" s="100" t="s">
        <v>14</v>
      </c>
      <c r="S282" s="98" t="s">
        <v>14</v>
      </c>
      <c r="T282" s="99" t="s">
        <v>14</v>
      </c>
      <c r="U282" s="100" t="s">
        <v>14</v>
      </c>
      <c r="V282" s="98" t="s">
        <v>14</v>
      </c>
      <c r="W282" s="98" t="s">
        <v>14</v>
      </c>
      <c r="X282" s="99" t="s">
        <v>14</v>
      </c>
    </row>
    <row r="283" spans="1:24" ht="14" customHeight="1">
      <c r="A283" s="154" t="s">
        <v>19</v>
      </c>
      <c r="B283" s="6" t="s">
        <v>1086</v>
      </c>
      <c r="C283" s="108" t="s">
        <v>667</v>
      </c>
      <c r="D283" s="51" t="s">
        <v>600</v>
      </c>
      <c r="E283" s="45" t="s">
        <v>933</v>
      </c>
      <c r="F283" s="45">
        <v>50</v>
      </c>
      <c r="G283" s="45">
        <v>0.17483899999999999</v>
      </c>
      <c r="H283" s="45">
        <v>0.200018</v>
      </c>
      <c r="I283" s="45">
        <f t="shared" si="64"/>
        <v>-0.21719627999999999</v>
      </c>
      <c r="J283" s="45">
        <f t="shared" si="65"/>
        <v>0.56687427999999995</v>
      </c>
      <c r="K283" s="45">
        <f t="shared" si="66"/>
        <v>1.1910544414098017</v>
      </c>
      <c r="L283" s="45">
        <f t="shared" si="67"/>
        <v>0.80477199315491288</v>
      </c>
      <c r="M283" s="45">
        <f t="shared" si="68"/>
        <v>1.7627485728481882</v>
      </c>
      <c r="N283" s="158">
        <v>0.38205499999999998</v>
      </c>
      <c r="O283" s="190"/>
      <c r="P283" s="189" t="s">
        <v>598</v>
      </c>
      <c r="Q283" s="191">
        <v>0.27349000000000001</v>
      </c>
      <c r="R283" s="37" t="s">
        <v>14</v>
      </c>
      <c r="S283" s="38" t="s">
        <v>14</v>
      </c>
      <c r="T283" s="39" t="s">
        <v>14</v>
      </c>
      <c r="U283" s="37" t="s">
        <v>14</v>
      </c>
      <c r="V283" s="38" t="s">
        <v>14</v>
      </c>
      <c r="W283" s="38" t="s">
        <v>14</v>
      </c>
      <c r="X283" s="39" t="s">
        <v>14</v>
      </c>
    </row>
    <row r="284" spans="1:24" ht="14" customHeight="1">
      <c r="A284" s="40" t="s">
        <v>19</v>
      </c>
      <c r="B284" s="5" t="s">
        <v>931</v>
      </c>
      <c r="C284" s="9" t="s">
        <v>667</v>
      </c>
      <c r="D284" s="42" t="s">
        <v>600</v>
      </c>
      <c r="E284" s="5" t="s">
        <v>12</v>
      </c>
      <c r="F284" s="5">
        <v>33</v>
      </c>
      <c r="G284" s="5">
        <v>0.188637541145417</v>
      </c>
      <c r="H284" s="5">
        <v>0.27101390467241998</v>
      </c>
      <c r="I284" s="5">
        <f t="shared" si="64"/>
        <v>-0.34254971201252615</v>
      </c>
      <c r="J284" s="5">
        <f t="shared" si="65"/>
        <v>0.7198247943033601</v>
      </c>
      <c r="K284" s="5">
        <f t="shared" si="66"/>
        <v>1.2076031666874374</v>
      </c>
      <c r="L284" s="5">
        <f t="shared" si="67"/>
        <v>0.7099578250759897</v>
      </c>
      <c r="M284" s="5">
        <f t="shared" si="68"/>
        <v>2.0540732937726807</v>
      </c>
      <c r="N284" s="42">
        <v>0.48640141622409899</v>
      </c>
      <c r="O284" s="37">
        <v>46.978239696687801</v>
      </c>
      <c r="P284" s="38">
        <v>32</v>
      </c>
      <c r="Q284" s="39">
        <v>4.2597274016479399E-2</v>
      </c>
      <c r="R284" s="37">
        <v>-4.9379676565588903E-3</v>
      </c>
      <c r="S284" s="38">
        <v>1.07292026351103E-2</v>
      </c>
      <c r="T284" s="39">
        <v>0.64855873900139605</v>
      </c>
      <c r="U284" s="37">
        <v>4.9175636206025101E-3</v>
      </c>
      <c r="V284" s="38">
        <v>2.3871056364870599E-4</v>
      </c>
      <c r="W284" s="38" t="b">
        <v>1</v>
      </c>
      <c r="X284" s="47">
        <v>1.2576828472775501E-96</v>
      </c>
    </row>
    <row r="285" spans="1:24" ht="14" customHeight="1">
      <c r="A285" s="40" t="s">
        <v>19</v>
      </c>
      <c r="B285" s="5" t="s">
        <v>931</v>
      </c>
      <c r="C285" s="9" t="s">
        <v>667</v>
      </c>
      <c r="D285" s="42" t="s">
        <v>600</v>
      </c>
      <c r="E285" s="5" t="s">
        <v>13</v>
      </c>
      <c r="F285" s="5">
        <v>33</v>
      </c>
      <c r="G285" s="5">
        <v>0.44999033545415101</v>
      </c>
      <c r="H285" s="5">
        <v>0.63069471879857897</v>
      </c>
      <c r="I285" s="5">
        <f t="shared" si="64"/>
        <v>-0.78617131339106372</v>
      </c>
      <c r="J285" s="5">
        <f t="shared" si="65"/>
        <v>1.6861519842993657</v>
      </c>
      <c r="K285" s="5">
        <f t="shared" si="66"/>
        <v>1.5682970285383893</v>
      </c>
      <c r="L285" s="5">
        <f t="shared" si="67"/>
        <v>0.45558575544130808</v>
      </c>
      <c r="M285" s="5">
        <f t="shared" si="68"/>
        <v>5.3986665306071</v>
      </c>
      <c r="N285" s="42">
        <v>0.48088387746167699</v>
      </c>
      <c r="O285" s="37">
        <v>46.659424312980804</v>
      </c>
      <c r="P285" s="38">
        <v>31</v>
      </c>
      <c r="Q285" s="39">
        <v>3.52172939997967E-2</v>
      </c>
      <c r="R285" s="37" t="s">
        <v>14</v>
      </c>
      <c r="S285" s="38" t="s">
        <v>14</v>
      </c>
      <c r="T285" s="39" t="s">
        <v>14</v>
      </c>
      <c r="U285" s="37" t="s">
        <v>14</v>
      </c>
      <c r="V285" s="38" t="s">
        <v>14</v>
      </c>
      <c r="W285" s="38" t="s">
        <v>14</v>
      </c>
      <c r="X285" s="39" t="s">
        <v>14</v>
      </c>
    </row>
    <row r="286" spans="1:24" ht="14" customHeight="1">
      <c r="A286" s="40" t="s">
        <v>19</v>
      </c>
      <c r="B286" s="5" t="s">
        <v>931</v>
      </c>
      <c r="C286" s="9" t="s">
        <v>667</v>
      </c>
      <c r="D286" s="42" t="s">
        <v>600</v>
      </c>
      <c r="E286" s="5" t="s">
        <v>15</v>
      </c>
      <c r="F286" s="5">
        <v>33</v>
      </c>
      <c r="G286" s="5">
        <v>0.75410601846271197</v>
      </c>
      <c r="H286" s="5">
        <v>0.93405004019997995</v>
      </c>
      <c r="I286" s="5">
        <f t="shared" si="64"/>
        <v>-1.0766320603292487</v>
      </c>
      <c r="J286" s="5">
        <f t="shared" si="65"/>
        <v>2.5848440972546727</v>
      </c>
      <c r="K286" s="5">
        <f t="shared" si="66"/>
        <v>2.1257103278783447</v>
      </c>
      <c r="L286" s="5">
        <f t="shared" si="67"/>
        <v>0.34074119107084533</v>
      </c>
      <c r="M286" s="5">
        <f t="shared" si="68"/>
        <v>13.261221467965008</v>
      </c>
      <c r="N286" s="42">
        <v>0.42542508999860401</v>
      </c>
      <c r="O286" s="37" t="s">
        <v>14</v>
      </c>
      <c r="P286" s="38" t="s">
        <v>14</v>
      </c>
      <c r="Q286" s="39" t="s">
        <v>14</v>
      </c>
      <c r="R286" s="37" t="s">
        <v>14</v>
      </c>
      <c r="S286" s="38" t="s">
        <v>14</v>
      </c>
      <c r="T286" s="39" t="s">
        <v>14</v>
      </c>
      <c r="U286" s="37" t="s">
        <v>14</v>
      </c>
      <c r="V286" s="38" t="s">
        <v>14</v>
      </c>
      <c r="W286" s="38" t="s">
        <v>14</v>
      </c>
      <c r="X286" s="39" t="s">
        <v>14</v>
      </c>
    </row>
    <row r="287" spans="1:24" ht="14" customHeight="1">
      <c r="A287" s="40" t="s">
        <v>19</v>
      </c>
      <c r="B287" s="5" t="s">
        <v>931</v>
      </c>
      <c r="C287" s="9" t="s">
        <v>667</v>
      </c>
      <c r="D287" s="42" t="s">
        <v>600</v>
      </c>
      <c r="E287" s="5" t="s">
        <v>16</v>
      </c>
      <c r="F287" s="5">
        <v>33</v>
      </c>
      <c r="G287" s="5">
        <v>6.2098223004934897E-3</v>
      </c>
      <c r="H287" s="5">
        <v>0.38513950210323</v>
      </c>
      <c r="I287" s="5">
        <f t="shared" si="64"/>
        <v>-0.74866360182183733</v>
      </c>
      <c r="J287" s="5">
        <f t="shared" si="65"/>
        <v>0.76108324642282432</v>
      </c>
      <c r="K287" s="5">
        <f t="shared" si="66"/>
        <v>1.0062291432194488</v>
      </c>
      <c r="L287" s="5">
        <f t="shared" si="67"/>
        <v>0.47299824454339501</v>
      </c>
      <c r="M287" s="5">
        <f t="shared" si="68"/>
        <v>2.1405937555678491</v>
      </c>
      <c r="N287" s="42">
        <v>0.98713581276162699</v>
      </c>
      <c r="O287" s="37" t="s">
        <v>14</v>
      </c>
      <c r="P287" s="38" t="s">
        <v>14</v>
      </c>
      <c r="Q287" s="39" t="s">
        <v>14</v>
      </c>
      <c r="R287" s="37" t="s">
        <v>14</v>
      </c>
      <c r="S287" s="38" t="s">
        <v>14</v>
      </c>
      <c r="T287" s="39" t="s">
        <v>14</v>
      </c>
      <c r="U287" s="37" t="s">
        <v>14</v>
      </c>
      <c r="V287" s="38" t="s">
        <v>14</v>
      </c>
      <c r="W287" s="38" t="s">
        <v>14</v>
      </c>
      <c r="X287" s="39" t="s">
        <v>14</v>
      </c>
    </row>
    <row r="288" spans="1:24" ht="14" customHeight="1" thickBot="1">
      <c r="A288" s="52" t="s">
        <v>19</v>
      </c>
      <c r="B288" s="7" t="s">
        <v>931</v>
      </c>
      <c r="C288" s="94" t="s">
        <v>667</v>
      </c>
      <c r="D288" s="53" t="s">
        <v>600</v>
      </c>
      <c r="E288" s="5" t="s">
        <v>17</v>
      </c>
      <c r="F288" s="5">
        <v>33</v>
      </c>
      <c r="G288" s="5">
        <v>0.19395166921497001</v>
      </c>
      <c r="H288" s="5">
        <v>0.924385453895188</v>
      </c>
      <c r="I288" s="5">
        <f t="shared" si="64"/>
        <v>-1.6178438204195984</v>
      </c>
      <c r="J288" s="5">
        <f t="shared" si="65"/>
        <v>2.0057471588495384</v>
      </c>
      <c r="K288" s="5">
        <f t="shared" si="66"/>
        <v>1.2140376061477354</v>
      </c>
      <c r="L288" s="5">
        <f t="shared" si="67"/>
        <v>0.19832586457482668</v>
      </c>
      <c r="M288" s="5">
        <f t="shared" si="68"/>
        <v>7.4316444418415157</v>
      </c>
      <c r="N288" s="42">
        <v>0.83514075628151896</v>
      </c>
      <c r="O288" s="37" t="s">
        <v>14</v>
      </c>
      <c r="P288" s="38" t="s">
        <v>14</v>
      </c>
      <c r="Q288" s="39" t="s">
        <v>14</v>
      </c>
      <c r="R288" s="37" t="s">
        <v>14</v>
      </c>
      <c r="S288" s="38" t="s">
        <v>14</v>
      </c>
      <c r="T288" s="39" t="s">
        <v>14</v>
      </c>
      <c r="U288" s="37" t="s">
        <v>14</v>
      </c>
      <c r="V288" s="38" t="s">
        <v>14</v>
      </c>
      <c r="W288" s="38" t="s">
        <v>14</v>
      </c>
      <c r="X288" s="39" t="s">
        <v>14</v>
      </c>
    </row>
    <row r="289" spans="1:24" ht="14" customHeight="1">
      <c r="A289" s="176" t="s">
        <v>1023</v>
      </c>
      <c r="B289" s="3"/>
      <c r="C289" s="177"/>
      <c r="D289" s="2"/>
      <c r="E289" s="50"/>
      <c r="F289" s="6"/>
      <c r="G289" s="6"/>
      <c r="H289" s="6"/>
      <c r="I289" s="6"/>
      <c r="J289" s="6"/>
      <c r="K289" s="6"/>
      <c r="L289" s="6"/>
      <c r="M289" s="6"/>
      <c r="N289" s="6"/>
      <c r="O289" s="69"/>
      <c r="P289" s="68"/>
      <c r="Q289" s="109"/>
      <c r="R289" s="69"/>
      <c r="S289" s="68"/>
      <c r="T289" s="109"/>
      <c r="U289" s="68"/>
      <c r="V289" s="68"/>
      <c r="W289" s="68"/>
      <c r="X289" s="109"/>
    </row>
    <row r="290" spans="1:24" ht="14" customHeight="1">
      <c r="A290" s="11" t="s">
        <v>19</v>
      </c>
      <c r="B290" s="1" t="s">
        <v>931</v>
      </c>
      <c r="C290" s="180" t="s">
        <v>667</v>
      </c>
      <c r="D290" s="42" t="s">
        <v>600</v>
      </c>
      <c r="E290" s="11" t="s">
        <v>12</v>
      </c>
      <c r="F290" s="1">
        <v>32</v>
      </c>
      <c r="G290" s="1">
        <v>-7.9075826184658402E-2</v>
      </c>
      <c r="H290" s="1">
        <v>0.25598379517511399</v>
      </c>
      <c r="I290" s="1">
        <f t="shared" ref="I290:I300" si="69">G290-1.96*H290</f>
        <v>-0.58080406472788182</v>
      </c>
      <c r="J290" s="1">
        <f t="shared" ref="J290:J300" si="70">G290+1.96*H290</f>
        <v>0.42265241235856504</v>
      </c>
      <c r="K290" s="1">
        <f t="shared" ref="K290:K300" si="71">EXP(G290)</f>
        <v>0.9239698606795117</v>
      </c>
      <c r="L290" s="1">
        <f t="shared" ref="L290:L300" si="72">EXP(I290)</f>
        <v>0.5594483529819182</v>
      </c>
      <c r="M290" s="1">
        <f t="shared" ref="M290:M300" si="73">EXP(J290)</f>
        <v>1.5260037837160443</v>
      </c>
      <c r="N290" s="1">
        <v>0.75739037003034504</v>
      </c>
      <c r="O290" s="16">
        <v>35.938719752792998</v>
      </c>
      <c r="P290" s="30">
        <v>31</v>
      </c>
      <c r="Q290" s="22">
        <v>0.24811651035856999</v>
      </c>
      <c r="R290" s="16">
        <v>2.42849277987228E-3</v>
      </c>
      <c r="S290" s="30">
        <v>9.8715845865091894E-3</v>
      </c>
      <c r="T290" s="22">
        <v>0.80735112318449798</v>
      </c>
      <c r="U290" s="30">
        <v>4.5260629360550798E-3</v>
      </c>
      <c r="V290" s="30">
        <v>1.6550192154344699E-4</v>
      </c>
      <c r="W290" s="30" t="b">
        <v>1</v>
      </c>
      <c r="X290" s="167">
        <v>1.2184000222828901E-101</v>
      </c>
    </row>
    <row r="291" spans="1:24" ht="14" customHeight="1">
      <c r="A291" s="11" t="s">
        <v>19</v>
      </c>
      <c r="B291" s="1" t="s">
        <v>931</v>
      </c>
      <c r="C291" s="180" t="s">
        <v>667</v>
      </c>
      <c r="D291" s="42" t="s">
        <v>600</v>
      </c>
      <c r="E291" s="11" t="s">
        <v>13</v>
      </c>
      <c r="F291" s="1">
        <v>32</v>
      </c>
      <c r="G291" s="1">
        <v>-0.213166088550025</v>
      </c>
      <c r="H291" s="1">
        <v>0.60387922835296104</v>
      </c>
      <c r="I291" s="1">
        <f t="shared" si="69"/>
        <v>-1.3967693761218287</v>
      </c>
      <c r="J291" s="1">
        <f t="shared" si="70"/>
        <v>0.97043719902177861</v>
      </c>
      <c r="K291" s="1">
        <f t="shared" si="71"/>
        <v>0.80802192288150498</v>
      </c>
      <c r="L291" s="1">
        <f t="shared" si="72"/>
        <v>0.24739491422620977</v>
      </c>
      <c r="M291" s="1">
        <f t="shared" si="73"/>
        <v>2.6390980182403223</v>
      </c>
      <c r="N291" s="1">
        <v>0.72656081434744701</v>
      </c>
      <c r="O291" s="16">
        <v>35.866365176927197</v>
      </c>
      <c r="P291" s="30">
        <v>30</v>
      </c>
      <c r="Q291" s="22">
        <v>0.212485041059816</v>
      </c>
      <c r="R291" s="16" t="s">
        <v>14</v>
      </c>
      <c r="S291" s="30" t="s">
        <v>14</v>
      </c>
      <c r="T291" s="22" t="s">
        <v>14</v>
      </c>
      <c r="U291" s="30" t="s">
        <v>14</v>
      </c>
      <c r="V291" s="30" t="s">
        <v>14</v>
      </c>
      <c r="W291" s="30" t="s">
        <v>14</v>
      </c>
      <c r="X291" s="22" t="s">
        <v>14</v>
      </c>
    </row>
    <row r="292" spans="1:24" ht="14" customHeight="1">
      <c r="A292" s="11" t="s">
        <v>19</v>
      </c>
      <c r="B292" s="1" t="s">
        <v>931</v>
      </c>
      <c r="C292" s="180" t="s">
        <v>667</v>
      </c>
      <c r="D292" s="42" t="s">
        <v>600</v>
      </c>
      <c r="E292" s="11" t="s">
        <v>15</v>
      </c>
      <c r="F292" s="1">
        <v>32</v>
      </c>
      <c r="G292" s="1">
        <v>0.65562401501492895</v>
      </c>
      <c r="H292" s="1">
        <v>0.85541310724483399</v>
      </c>
      <c r="I292" s="1">
        <f t="shared" si="69"/>
        <v>-1.0209856751849458</v>
      </c>
      <c r="J292" s="1">
        <f t="shared" si="70"/>
        <v>2.3322337052148034</v>
      </c>
      <c r="K292" s="1">
        <f t="shared" si="71"/>
        <v>1.9263442101112442</v>
      </c>
      <c r="L292" s="1">
        <f t="shared" si="72"/>
        <v>0.36023968580020499</v>
      </c>
      <c r="M292" s="1">
        <f t="shared" si="73"/>
        <v>10.300925084326177</v>
      </c>
      <c r="N292" s="1">
        <v>0.44921116631838498</v>
      </c>
      <c r="O292" s="16" t="s">
        <v>14</v>
      </c>
      <c r="P292" s="30" t="s">
        <v>14</v>
      </c>
      <c r="Q292" s="22" t="s">
        <v>14</v>
      </c>
      <c r="R292" s="16" t="s">
        <v>14</v>
      </c>
      <c r="S292" s="30" t="s">
        <v>14</v>
      </c>
      <c r="T292" s="22" t="s">
        <v>14</v>
      </c>
      <c r="U292" s="30" t="s">
        <v>14</v>
      </c>
      <c r="V292" s="30" t="s">
        <v>14</v>
      </c>
      <c r="W292" s="30" t="s">
        <v>14</v>
      </c>
      <c r="X292" s="22" t="s">
        <v>14</v>
      </c>
    </row>
    <row r="293" spans="1:24" ht="14" customHeight="1">
      <c r="A293" s="11" t="s">
        <v>19</v>
      </c>
      <c r="B293" s="1" t="s">
        <v>931</v>
      </c>
      <c r="C293" s="180" t="s">
        <v>667</v>
      </c>
      <c r="D293" s="42" t="s">
        <v>600</v>
      </c>
      <c r="E293" s="11" t="s">
        <v>16</v>
      </c>
      <c r="F293" s="1">
        <v>32</v>
      </c>
      <c r="G293" s="1">
        <v>-7.6282836849944302E-2</v>
      </c>
      <c r="H293" s="1">
        <v>0.39181963733250202</v>
      </c>
      <c r="I293" s="1">
        <f t="shared" si="69"/>
        <v>-0.84424932602164826</v>
      </c>
      <c r="J293" s="1">
        <f t="shared" si="70"/>
        <v>0.69168365232175966</v>
      </c>
      <c r="K293" s="1">
        <f t="shared" si="71"/>
        <v>0.92655410585065834</v>
      </c>
      <c r="L293" s="1">
        <f t="shared" si="72"/>
        <v>0.42987993680228676</v>
      </c>
      <c r="M293" s="1">
        <f t="shared" si="73"/>
        <v>1.9970750843939973</v>
      </c>
      <c r="N293" s="1">
        <v>0.845636696652313</v>
      </c>
      <c r="O293" s="16" t="s">
        <v>14</v>
      </c>
      <c r="P293" s="30" t="s">
        <v>14</v>
      </c>
      <c r="Q293" s="22" t="s">
        <v>14</v>
      </c>
      <c r="R293" s="16" t="s">
        <v>14</v>
      </c>
      <c r="S293" s="30" t="s">
        <v>14</v>
      </c>
      <c r="T293" s="22" t="s">
        <v>14</v>
      </c>
      <c r="U293" s="30" t="s">
        <v>14</v>
      </c>
      <c r="V293" s="30" t="s">
        <v>14</v>
      </c>
      <c r="W293" s="30" t="s">
        <v>14</v>
      </c>
      <c r="X293" s="22" t="s">
        <v>14</v>
      </c>
    </row>
    <row r="294" spans="1:24" ht="14" customHeight="1" thickBot="1">
      <c r="A294" s="24" t="s">
        <v>19</v>
      </c>
      <c r="B294" s="4" t="s">
        <v>931</v>
      </c>
      <c r="C294" s="181" t="s">
        <v>667</v>
      </c>
      <c r="D294" s="53" t="s">
        <v>600</v>
      </c>
      <c r="E294" s="24" t="s">
        <v>17</v>
      </c>
      <c r="F294" s="4">
        <v>32</v>
      </c>
      <c r="G294" s="4">
        <v>0.117154341266024</v>
      </c>
      <c r="H294" s="4">
        <v>0.68276128682308901</v>
      </c>
      <c r="I294" s="4">
        <f t="shared" si="69"/>
        <v>-1.2210577809072303</v>
      </c>
      <c r="J294" s="4">
        <f t="shared" si="70"/>
        <v>1.4553664634392784</v>
      </c>
      <c r="K294" s="4">
        <f t="shared" si="71"/>
        <v>1.124292941096118</v>
      </c>
      <c r="L294" s="4">
        <f t="shared" si="72"/>
        <v>0.29491804319856524</v>
      </c>
      <c r="M294" s="4">
        <f t="shared" si="73"/>
        <v>4.2860538598769216</v>
      </c>
      <c r="N294" s="4">
        <v>0.86487584827553998</v>
      </c>
      <c r="O294" s="17" t="s">
        <v>14</v>
      </c>
      <c r="P294" s="14" t="s">
        <v>14</v>
      </c>
      <c r="Q294" s="28" t="s">
        <v>14</v>
      </c>
      <c r="R294" s="17" t="s">
        <v>14</v>
      </c>
      <c r="S294" s="14" t="s">
        <v>14</v>
      </c>
      <c r="T294" s="28" t="s">
        <v>14</v>
      </c>
      <c r="U294" s="14" t="s">
        <v>14</v>
      </c>
      <c r="V294" s="14" t="s">
        <v>14</v>
      </c>
      <c r="W294" s="14" t="s">
        <v>14</v>
      </c>
      <c r="X294" s="28" t="s">
        <v>14</v>
      </c>
    </row>
    <row r="295" spans="1:24" ht="14" customHeight="1">
      <c r="A295" s="50" t="s">
        <v>19</v>
      </c>
      <c r="B295" s="6" t="s">
        <v>931</v>
      </c>
      <c r="C295" s="108" t="s">
        <v>649</v>
      </c>
      <c r="D295" s="51" t="s">
        <v>603</v>
      </c>
      <c r="E295" s="50" t="s">
        <v>933</v>
      </c>
      <c r="F295" s="155">
        <v>49</v>
      </c>
      <c r="G295" s="155">
        <v>-9.3508300000000003E-2</v>
      </c>
      <c r="H295" s="155">
        <v>0.18271999999999999</v>
      </c>
      <c r="I295" s="6">
        <f t="shared" si="69"/>
        <v>-0.45163949999999997</v>
      </c>
      <c r="J295" s="6">
        <f t="shared" si="70"/>
        <v>0.26462289999999999</v>
      </c>
      <c r="K295" s="6">
        <f t="shared" si="71"/>
        <v>0.91073045833202482</v>
      </c>
      <c r="L295" s="6">
        <f t="shared" si="72"/>
        <v>0.63658361675861586</v>
      </c>
      <c r="M295" s="6">
        <f t="shared" si="73"/>
        <v>1.3029395446225709</v>
      </c>
      <c r="N295" s="155">
        <v>0.60882000000000003</v>
      </c>
      <c r="O295" s="184"/>
      <c r="P295" s="185" t="s">
        <v>598</v>
      </c>
      <c r="Q295" s="186">
        <v>5.73602E-2</v>
      </c>
      <c r="R295" s="69" t="s">
        <v>14</v>
      </c>
      <c r="S295" s="68" t="s">
        <v>14</v>
      </c>
      <c r="T295" s="109" t="s">
        <v>14</v>
      </c>
      <c r="U295" s="68" t="s">
        <v>14</v>
      </c>
      <c r="V295" s="68" t="s">
        <v>14</v>
      </c>
      <c r="W295" s="68" t="s">
        <v>14</v>
      </c>
      <c r="X295" s="109" t="s">
        <v>14</v>
      </c>
    </row>
    <row r="296" spans="1:24" ht="14" customHeight="1">
      <c r="A296" s="40" t="s">
        <v>19</v>
      </c>
      <c r="B296" s="5" t="s">
        <v>931</v>
      </c>
      <c r="C296" s="9" t="s">
        <v>649</v>
      </c>
      <c r="D296" s="42" t="s">
        <v>603</v>
      </c>
      <c r="E296" s="40" t="s">
        <v>12</v>
      </c>
      <c r="F296" s="5">
        <v>33</v>
      </c>
      <c r="G296" s="5">
        <v>0.17775216414415701</v>
      </c>
      <c r="H296" s="5">
        <v>0.23427906831925499</v>
      </c>
      <c r="I296" s="5">
        <f t="shared" si="69"/>
        <v>-0.28143480976158275</v>
      </c>
      <c r="J296" s="5">
        <f t="shared" si="70"/>
        <v>0.63693913804989677</v>
      </c>
      <c r="K296" s="5">
        <f t="shared" si="71"/>
        <v>1.1945292373703442</v>
      </c>
      <c r="L296" s="5">
        <f t="shared" si="72"/>
        <v>0.75470011315197694</v>
      </c>
      <c r="M296" s="5">
        <f t="shared" si="73"/>
        <v>1.8906848880321232</v>
      </c>
      <c r="N296" s="5">
        <v>0.44802019945027699</v>
      </c>
      <c r="O296" s="37">
        <v>46.041151974238801</v>
      </c>
      <c r="P296" s="38">
        <v>32</v>
      </c>
      <c r="Q296" s="39">
        <v>5.1569314050226599E-2</v>
      </c>
      <c r="R296" s="37">
        <v>-2.7539241437105201E-3</v>
      </c>
      <c r="S296" s="38">
        <v>9.3078696257434899E-3</v>
      </c>
      <c r="T296" s="39">
        <v>0.76930191149106197</v>
      </c>
      <c r="U296" s="38">
        <v>4.9175636206025101E-3</v>
      </c>
      <c r="V296" s="38">
        <v>2.34264166532141E-4</v>
      </c>
      <c r="W296" s="38" t="b">
        <v>1</v>
      </c>
      <c r="X296" s="47">
        <v>3.9722998523726101E-97</v>
      </c>
    </row>
    <row r="297" spans="1:24" ht="14" customHeight="1">
      <c r="A297" s="40" t="s">
        <v>19</v>
      </c>
      <c r="B297" s="5" t="s">
        <v>931</v>
      </c>
      <c r="C297" s="9" t="s">
        <v>649</v>
      </c>
      <c r="D297" s="42" t="s">
        <v>603</v>
      </c>
      <c r="E297" s="40" t="s">
        <v>13</v>
      </c>
      <c r="F297" s="5">
        <v>33</v>
      </c>
      <c r="G297" s="5">
        <v>0.32366794881517702</v>
      </c>
      <c r="H297" s="5">
        <v>0.54746574690468297</v>
      </c>
      <c r="I297" s="5">
        <f t="shared" si="69"/>
        <v>-0.74936491511800152</v>
      </c>
      <c r="J297" s="5">
        <f t="shared" si="70"/>
        <v>1.3967008127483556</v>
      </c>
      <c r="K297" s="5">
        <f t="shared" si="71"/>
        <v>1.3821882736584783</v>
      </c>
      <c r="L297" s="5">
        <f t="shared" si="72"/>
        <v>0.47266664087805554</v>
      </c>
      <c r="M297" s="5">
        <f t="shared" si="73"/>
        <v>4.0418431482493489</v>
      </c>
      <c r="N297" s="5">
        <v>0.55866548812705397</v>
      </c>
      <c r="O297" s="37">
        <v>45.911504757670997</v>
      </c>
      <c r="P297" s="38">
        <v>31</v>
      </c>
      <c r="Q297" s="39">
        <v>4.1264084253537503E-2</v>
      </c>
      <c r="R297" s="37" t="s">
        <v>14</v>
      </c>
      <c r="S297" s="38" t="s">
        <v>14</v>
      </c>
      <c r="T297" s="39" t="s">
        <v>14</v>
      </c>
      <c r="U297" s="38" t="s">
        <v>14</v>
      </c>
      <c r="V297" s="38" t="s">
        <v>14</v>
      </c>
      <c r="W297" s="38" t="s">
        <v>14</v>
      </c>
      <c r="X297" s="39" t="s">
        <v>14</v>
      </c>
    </row>
    <row r="298" spans="1:24" ht="14" customHeight="1">
      <c r="A298" s="40" t="s">
        <v>19</v>
      </c>
      <c r="B298" s="5" t="s">
        <v>931</v>
      </c>
      <c r="C298" s="9" t="s">
        <v>649</v>
      </c>
      <c r="D298" s="42" t="s">
        <v>603</v>
      </c>
      <c r="E298" s="40" t="s">
        <v>15</v>
      </c>
      <c r="F298" s="5">
        <v>33</v>
      </c>
      <c r="G298" s="5">
        <v>0.209718854872983</v>
      </c>
      <c r="H298" s="5">
        <v>0.65672342438583198</v>
      </c>
      <c r="I298" s="5">
        <f t="shared" si="69"/>
        <v>-1.0774590569232478</v>
      </c>
      <c r="J298" s="5">
        <f t="shared" si="70"/>
        <v>1.4968967666692137</v>
      </c>
      <c r="K298" s="5">
        <f t="shared" si="71"/>
        <v>1.2333312661338596</v>
      </c>
      <c r="L298" s="5">
        <f t="shared" si="72"/>
        <v>0.34045951575471173</v>
      </c>
      <c r="M298" s="5">
        <f t="shared" si="73"/>
        <v>4.4678029005928819</v>
      </c>
      <c r="N298" s="5">
        <v>0.75154323480692597</v>
      </c>
      <c r="O298" s="37" t="s">
        <v>14</v>
      </c>
      <c r="P298" s="38" t="s">
        <v>14</v>
      </c>
      <c r="Q298" s="39" t="s">
        <v>14</v>
      </c>
      <c r="R298" s="37" t="s">
        <v>14</v>
      </c>
      <c r="S298" s="38" t="s">
        <v>14</v>
      </c>
      <c r="T298" s="39" t="s">
        <v>14</v>
      </c>
      <c r="U298" s="38" t="s">
        <v>14</v>
      </c>
      <c r="V298" s="38" t="s">
        <v>14</v>
      </c>
      <c r="W298" s="38" t="s">
        <v>14</v>
      </c>
      <c r="X298" s="39" t="s">
        <v>14</v>
      </c>
    </row>
    <row r="299" spans="1:24" ht="14" customHeight="1">
      <c r="A299" s="40" t="s">
        <v>19</v>
      </c>
      <c r="B299" s="5" t="s">
        <v>931</v>
      </c>
      <c r="C299" s="9" t="s">
        <v>649</v>
      </c>
      <c r="D299" s="42" t="s">
        <v>603</v>
      </c>
      <c r="E299" s="40" t="s">
        <v>16</v>
      </c>
      <c r="F299" s="5">
        <v>33</v>
      </c>
      <c r="G299" s="5">
        <v>0.100596728116307</v>
      </c>
      <c r="H299" s="5">
        <v>0.314500199151663</v>
      </c>
      <c r="I299" s="5">
        <f t="shared" si="69"/>
        <v>-0.51582366222095244</v>
      </c>
      <c r="J299" s="5">
        <f t="shared" si="70"/>
        <v>0.71701711845356653</v>
      </c>
      <c r="K299" s="5">
        <f t="shared" si="71"/>
        <v>1.1058306014420192</v>
      </c>
      <c r="L299" s="5">
        <f t="shared" si="72"/>
        <v>0.5970086585738329</v>
      </c>
      <c r="M299" s="5">
        <f t="shared" si="73"/>
        <v>2.0483142103949654</v>
      </c>
      <c r="N299" s="5">
        <v>0.74907278760635698</v>
      </c>
      <c r="O299" s="37" t="s">
        <v>14</v>
      </c>
      <c r="P299" s="38" t="s">
        <v>14</v>
      </c>
      <c r="Q299" s="39" t="s">
        <v>14</v>
      </c>
      <c r="R299" s="37" t="s">
        <v>14</v>
      </c>
      <c r="S299" s="38" t="s">
        <v>14</v>
      </c>
      <c r="T299" s="39" t="s">
        <v>14</v>
      </c>
      <c r="U299" s="38" t="s">
        <v>14</v>
      </c>
      <c r="V299" s="38" t="s">
        <v>14</v>
      </c>
      <c r="W299" s="38" t="s">
        <v>14</v>
      </c>
      <c r="X299" s="39" t="s">
        <v>14</v>
      </c>
    </row>
    <row r="300" spans="1:24" ht="14" customHeight="1" thickBot="1">
      <c r="A300" s="52" t="s">
        <v>19</v>
      </c>
      <c r="B300" s="7" t="s">
        <v>931</v>
      </c>
      <c r="C300" s="94" t="s">
        <v>649</v>
      </c>
      <c r="D300" s="53" t="s">
        <v>603</v>
      </c>
      <c r="E300" s="52" t="s">
        <v>17</v>
      </c>
      <c r="F300" s="7">
        <v>33</v>
      </c>
      <c r="G300" s="7">
        <v>0.24534415652209199</v>
      </c>
      <c r="H300" s="7">
        <v>0.65740308455311103</v>
      </c>
      <c r="I300" s="7">
        <f t="shared" si="69"/>
        <v>-1.0431658892020057</v>
      </c>
      <c r="J300" s="7">
        <f t="shared" si="70"/>
        <v>1.5338542022461896</v>
      </c>
      <c r="K300" s="7">
        <f t="shared" si="71"/>
        <v>1.2780610905843757</v>
      </c>
      <c r="L300" s="7">
        <f t="shared" si="72"/>
        <v>0.35233745304240149</v>
      </c>
      <c r="M300" s="7">
        <f t="shared" si="73"/>
        <v>4.6360105551116364</v>
      </c>
      <c r="N300" s="7">
        <v>0.71145902498125801</v>
      </c>
      <c r="O300" s="100" t="s">
        <v>14</v>
      </c>
      <c r="P300" s="98" t="s">
        <v>14</v>
      </c>
      <c r="Q300" s="99" t="s">
        <v>14</v>
      </c>
      <c r="R300" s="100" t="s">
        <v>14</v>
      </c>
      <c r="S300" s="98" t="s">
        <v>14</v>
      </c>
      <c r="T300" s="99" t="s">
        <v>14</v>
      </c>
      <c r="U300" s="98" t="s">
        <v>14</v>
      </c>
      <c r="V300" s="98" t="s">
        <v>14</v>
      </c>
      <c r="W300" s="98" t="s">
        <v>14</v>
      </c>
      <c r="X300" s="99" t="s">
        <v>14</v>
      </c>
    </row>
    <row r="301" spans="1:24" ht="14" customHeight="1">
      <c r="A301" s="176" t="s">
        <v>1023</v>
      </c>
      <c r="B301" s="3"/>
      <c r="C301" s="177"/>
      <c r="D301" s="3"/>
      <c r="E301" s="50"/>
      <c r="F301" s="6"/>
      <c r="G301" s="6"/>
      <c r="H301" s="6"/>
      <c r="I301" s="6"/>
      <c r="J301" s="6"/>
      <c r="K301" s="6"/>
      <c r="L301" s="6"/>
      <c r="M301" s="6"/>
      <c r="N301" s="6"/>
      <c r="O301" s="69"/>
      <c r="P301" s="68"/>
      <c r="Q301" s="109"/>
      <c r="R301" s="69"/>
      <c r="S301" s="68"/>
      <c r="T301" s="109"/>
      <c r="U301" s="68"/>
      <c r="V301" s="68"/>
      <c r="W301" s="68"/>
      <c r="X301" s="109"/>
    </row>
    <row r="302" spans="1:24" ht="14" customHeight="1">
      <c r="A302" s="11" t="s">
        <v>19</v>
      </c>
      <c r="B302" s="1" t="s">
        <v>931</v>
      </c>
      <c r="C302" s="180" t="s">
        <v>649</v>
      </c>
      <c r="D302" s="5" t="s">
        <v>603</v>
      </c>
      <c r="E302" s="11" t="s">
        <v>12</v>
      </c>
      <c r="F302" s="1">
        <v>32</v>
      </c>
      <c r="G302" s="1">
        <v>-6.3027342435339501E-2</v>
      </c>
      <c r="H302" s="1">
        <v>0.21866509811325299</v>
      </c>
      <c r="I302" s="1">
        <f t="shared" ref="I302:I312" si="74">G302-1.96*H302</f>
        <v>-0.49161093473731532</v>
      </c>
      <c r="J302" s="1">
        <f t="shared" ref="J302:J312" si="75">G302+1.96*H302</f>
        <v>0.36555624986663637</v>
      </c>
      <c r="K302" s="1">
        <f t="shared" ref="K302:K312" si="76">EXP(G302)</f>
        <v>0.93891780103889444</v>
      </c>
      <c r="L302" s="1">
        <f t="shared" ref="L302:L312" si="77">EXP(I302)</f>
        <v>0.61164028753501098</v>
      </c>
      <c r="M302" s="1">
        <f t="shared" ref="M302:M312" si="78">EXP(J302)</f>
        <v>1.4413155167730041</v>
      </c>
      <c r="N302" s="1">
        <v>0.77316543121065395</v>
      </c>
      <c r="O302" s="16">
        <v>34.376499975359799</v>
      </c>
      <c r="P302" s="30">
        <v>31</v>
      </c>
      <c r="Q302" s="22">
        <v>0.30916349856827802</v>
      </c>
      <c r="R302" s="16">
        <v>4.0301099983335699E-3</v>
      </c>
      <c r="S302" s="30">
        <v>8.4238637892602702E-3</v>
      </c>
      <c r="T302" s="22">
        <v>0.63582249278662495</v>
      </c>
      <c r="U302" s="30">
        <v>4.5260629360550798E-3</v>
      </c>
      <c r="V302" s="30">
        <v>1.58034851467047E-4</v>
      </c>
      <c r="W302" s="30" t="b">
        <v>1</v>
      </c>
      <c r="X302" s="167">
        <v>1.02071226472831E-102</v>
      </c>
    </row>
    <row r="303" spans="1:24" ht="14" customHeight="1">
      <c r="A303" s="11" t="s">
        <v>19</v>
      </c>
      <c r="B303" s="1" t="s">
        <v>931</v>
      </c>
      <c r="C303" s="180" t="s">
        <v>649</v>
      </c>
      <c r="D303" s="5" t="s">
        <v>603</v>
      </c>
      <c r="E303" s="11" t="s">
        <v>13</v>
      </c>
      <c r="F303" s="1">
        <v>32</v>
      </c>
      <c r="G303" s="1">
        <v>-0.285850495461281</v>
      </c>
      <c r="H303" s="1">
        <v>0.51571221325241201</v>
      </c>
      <c r="I303" s="1">
        <f t="shared" si="74"/>
        <v>-1.2966464334360086</v>
      </c>
      <c r="J303" s="1">
        <f t="shared" si="75"/>
        <v>0.7249454425134465</v>
      </c>
      <c r="K303" s="1">
        <f t="shared" si="76"/>
        <v>0.75137494151412187</v>
      </c>
      <c r="L303" s="1">
        <f t="shared" si="77"/>
        <v>0.2734472807592731</v>
      </c>
      <c r="M303" s="1">
        <f t="shared" si="78"/>
        <v>2.0646184565000638</v>
      </c>
      <c r="N303" s="1">
        <v>0.58349392488612195</v>
      </c>
      <c r="O303" s="16">
        <v>34.116214038507799</v>
      </c>
      <c r="P303" s="30">
        <v>30</v>
      </c>
      <c r="Q303" s="22">
        <v>0.27621048445474899</v>
      </c>
      <c r="R303" s="16" t="s">
        <v>14</v>
      </c>
      <c r="S303" s="30" t="s">
        <v>14</v>
      </c>
      <c r="T303" s="22" t="s">
        <v>14</v>
      </c>
      <c r="U303" s="30" t="s">
        <v>14</v>
      </c>
      <c r="V303" s="30" t="s">
        <v>14</v>
      </c>
      <c r="W303" s="30" t="s">
        <v>14</v>
      </c>
      <c r="X303" s="22" t="s">
        <v>14</v>
      </c>
    </row>
    <row r="304" spans="1:24" ht="14" customHeight="1">
      <c r="A304" s="11" t="s">
        <v>19</v>
      </c>
      <c r="B304" s="1" t="s">
        <v>931</v>
      </c>
      <c r="C304" s="180" t="s">
        <v>649</v>
      </c>
      <c r="D304" s="5" t="s">
        <v>603</v>
      </c>
      <c r="E304" s="11" t="s">
        <v>15</v>
      </c>
      <c r="F304" s="1">
        <v>32</v>
      </c>
      <c r="G304" s="1">
        <v>0.23714034380910001</v>
      </c>
      <c r="H304" s="1">
        <v>0.59668803201499199</v>
      </c>
      <c r="I304" s="1">
        <f t="shared" si="74"/>
        <v>-0.93236819894028433</v>
      </c>
      <c r="J304" s="1">
        <f t="shared" si="75"/>
        <v>1.4066488865584843</v>
      </c>
      <c r="K304" s="1">
        <f t="shared" si="76"/>
        <v>1.2676190077721501</v>
      </c>
      <c r="L304" s="1">
        <f t="shared" si="77"/>
        <v>0.39362043422078902</v>
      </c>
      <c r="M304" s="1">
        <f t="shared" si="78"/>
        <v>4.082252365902157</v>
      </c>
      <c r="N304" s="1">
        <v>0.69377548667550504</v>
      </c>
      <c r="O304" s="16" t="s">
        <v>14</v>
      </c>
      <c r="P304" s="30" t="s">
        <v>14</v>
      </c>
      <c r="Q304" s="22" t="s">
        <v>14</v>
      </c>
      <c r="R304" s="16" t="s">
        <v>14</v>
      </c>
      <c r="S304" s="30" t="s">
        <v>14</v>
      </c>
      <c r="T304" s="22" t="s">
        <v>14</v>
      </c>
      <c r="U304" s="30" t="s">
        <v>14</v>
      </c>
      <c r="V304" s="30" t="s">
        <v>14</v>
      </c>
      <c r="W304" s="30" t="s">
        <v>14</v>
      </c>
      <c r="X304" s="22" t="s">
        <v>14</v>
      </c>
    </row>
    <row r="305" spans="1:24" ht="14" customHeight="1">
      <c r="A305" s="11" t="s">
        <v>19</v>
      </c>
      <c r="B305" s="1" t="s">
        <v>931</v>
      </c>
      <c r="C305" s="180" t="s">
        <v>649</v>
      </c>
      <c r="D305" s="5" t="s">
        <v>603</v>
      </c>
      <c r="E305" s="11" t="s">
        <v>16</v>
      </c>
      <c r="F305" s="1">
        <v>32</v>
      </c>
      <c r="G305" s="1">
        <v>8.8390300933534102E-2</v>
      </c>
      <c r="H305" s="1">
        <v>0.31119739980975297</v>
      </c>
      <c r="I305" s="1">
        <f t="shared" si="74"/>
        <v>-0.52155660269358173</v>
      </c>
      <c r="J305" s="1">
        <f t="shared" si="75"/>
        <v>0.69833720456064985</v>
      </c>
      <c r="K305" s="1">
        <f t="shared" si="76"/>
        <v>1.0924144091963615</v>
      </c>
      <c r="L305" s="1">
        <f t="shared" si="77"/>
        <v>0.59359583557545226</v>
      </c>
      <c r="M305" s="1">
        <f t="shared" si="78"/>
        <v>2.0104070310111632</v>
      </c>
      <c r="N305" s="1">
        <v>0.77638516547697001</v>
      </c>
      <c r="O305" s="16" t="s">
        <v>14</v>
      </c>
      <c r="P305" s="30" t="s">
        <v>14</v>
      </c>
      <c r="Q305" s="22" t="s">
        <v>14</v>
      </c>
      <c r="R305" s="16" t="s">
        <v>14</v>
      </c>
      <c r="S305" s="30" t="s">
        <v>14</v>
      </c>
      <c r="T305" s="22" t="s">
        <v>14</v>
      </c>
      <c r="U305" s="30" t="s">
        <v>14</v>
      </c>
      <c r="V305" s="30" t="s">
        <v>14</v>
      </c>
      <c r="W305" s="30" t="s">
        <v>14</v>
      </c>
      <c r="X305" s="22" t="s">
        <v>14</v>
      </c>
    </row>
    <row r="306" spans="1:24" ht="14" customHeight="1" thickBot="1">
      <c r="A306" s="24" t="s">
        <v>19</v>
      </c>
      <c r="B306" s="4" t="s">
        <v>931</v>
      </c>
      <c r="C306" s="181" t="s">
        <v>649</v>
      </c>
      <c r="D306" s="7" t="s">
        <v>603</v>
      </c>
      <c r="E306" s="24" t="s">
        <v>17</v>
      </c>
      <c r="F306" s="4">
        <v>32</v>
      </c>
      <c r="G306" s="4">
        <v>0.25459039696906799</v>
      </c>
      <c r="H306" s="4">
        <v>0.50697477168736804</v>
      </c>
      <c r="I306" s="4">
        <f t="shared" si="74"/>
        <v>-0.73908015553817341</v>
      </c>
      <c r="J306" s="4">
        <f t="shared" si="75"/>
        <v>1.2482609494763093</v>
      </c>
      <c r="K306" s="4">
        <f t="shared" si="76"/>
        <v>1.289933152120269</v>
      </c>
      <c r="L306" s="4">
        <f t="shared" si="77"/>
        <v>0.47755298802213225</v>
      </c>
      <c r="M306" s="4">
        <f t="shared" si="78"/>
        <v>3.4842783495720018</v>
      </c>
      <c r="N306" s="4">
        <v>0.61909247231604003</v>
      </c>
      <c r="O306" s="17" t="s">
        <v>14</v>
      </c>
      <c r="P306" s="14" t="s">
        <v>14</v>
      </c>
      <c r="Q306" s="28" t="s">
        <v>14</v>
      </c>
      <c r="R306" s="17" t="s">
        <v>14</v>
      </c>
      <c r="S306" s="14" t="s">
        <v>14</v>
      </c>
      <c r="T306" s="28" t="s">
        <v>14</v>
      </c>
      <c r="U306" s="14" t="s">
        <v>14</v>
      </c>
      <c r="V306" s="14" t="s">
        <v>14</v>
      </c>
      <c r="W306" s="14" t="s">
        <v>14</v>
      </c>
      <c r="X306" s="28" t="s">
        <v>14</v>
      </c>
    </row>
    <row r="307" spans="1:24" ht="14" customHeight="1">
      <c r="A307" s="154" t="s">
        <v>19</v>
      </c>
      <c r="B307" s="6" t="s">
        <v>1086</v>
      </c>
      <c r="C307" s="108" t="s">
        <v>652</v>
      </c>
      <c r="D307" s="108" t="s">
        <v>605</v>
      </c>
      <c r="E307" s="154" t="s">
        <v>933</v>
      </c>
      <c r="F307" s="155">
        <v>49</v>
      </c>
      <c r="G307" s="155">
        <v>0.32170799999999999</v>
      </c>
      <c r="H307" s="155">
        <v>0.235345</v>
      </c>
      <c r="I307" s="155">
        <f t="shared" si="74"/>
        <v>-0.13956819999999998</v>
      </c>
      <c r="J307" s="155">
        <f t="shared" si="75"/>
        <v>0.78298420000000002</v>
      </c>
      <c r="K307" s="155">
        <f t="shared" si="76"/>
        <v>1.3794819084241894</v>
      </c>
      <c r="L307" s="155">
        <f t="shared" si="77"/>
        <v>0.86973370534297811</v>
      </c>
      <c r="M307" s="155">
        <f t="shared" si="78"/>
        <v>2.1879919381981523</v>
      </c>
      <c r="N307" s="155">
        <v>0.17163600000000001</v>
      </c>
      <c r="O307" s="184"/>
      <c r="P307" s="185" t="s">
        <v>598</v>
      </c>
      <c r="Q307" s="186">
        <v>0.95517799999999997</v>
      </c>
      <c r="R307" s="69" t="s">
        <v>14</v>
      </c>
      <c r="S307" s="68" t="s">
        <v>14</v>
      </c>
      <c r="T307" s="109" t="s">
        <v>14</v>
      </c>
      <c r="U307" s="68" t="s">
        <v>14</v>
      </c>
      <c r="V307" s="68" t="s">
        <v>14</v>
      </c>
      <c r="W307" s="68" t="s">
        <v>14</v>
      </c>
      <c r="X307" s="109" t="s">
        <v>14</v>
      </c>
    </row>
    <row r="308" spans="1:24" ht="14" customHeight="1">
      <c r="A308" s="40" t="s">
        <v>19</v>
      </c>
      <c r="B308" s="5" t="s">
        <v>931</v>
      </c>
      <c r="C308" s="9" t="s">
        <v>652</v>
      </c>
      <c r="D308" s="9" t="s">
        <v>605</v>
      </c>
      <c r="E308" s="40" t="s">
        <v>12</v>
      </c>
      <c r="F308" s="5">
        <v>33</v>
      </c>
      <c r="G308" s="5">
        <v>0.34639572923644402</v>
      </c>
      <c r="H308" s="5">
        <v>0.31819857640771998</v>
      </c>
      <c r="I308" s="5">
        <f t="shared" si="74"/>
        <v>-0.27727348052268708</v>
      </c>
      <c r="J308" s="5">
        <f t="shared" si="75"/>
        <v>0.97006493899557511</v>
      </c>
      <c r="K308" s="5">
        <f t="shared" si="76"/>
        <v>1.4139620512407982</v>
      </c>
      <c r="L308" s="5">
        <f t="shared" si="77"/>
        <v>0.75784721231588215</v>
      </c>
      <c r="M308" s="5">
        <f t="shared" si="78"/>
        <v>2.6381157703800486</v>
      </c>
      <c r="N308" s="5">
        <v>0.27632371867656103</v>
      </c>
      <c r="O308" s="37">
        <v>49.561482957419997</v>
      </c>
      <c r="P308" s="38">
        <v>32</v>
      </c>
      <c r="Q308" s="39">
        <v>2.4559193805162301E-2</v>
      </c>
      <c r="R308" s="37">
        <v>1.7522897656502901E-3</v>
      </c>
      <c r="S308" s="38">
        <v>1.27055545252485E-2</v>
      </c>
      <c r="T308" s="39">
        <v>0.89119933662135697</v>
      </c>
      <c r="U308" s="38">
        <v>4.9175636206025101E-3</v>
      </c>
      <c r="V308" s="38">
        <v>2.5704669300721301E-4</v>
      </c>
      <c r="W308" s="38" t="b">
        <v>1</v>
      </c>
      <c r="X308" s="47">
        <v>1.2668322789823601E-94</v>
      </c>
    </row>
    <row r="309" spans="1:24" ht="14" customHeight="1">
      <c r="A309" s="40" t="s">
        <v>19</v>
      </c>
      <c r="B309" s="5" t="s">
        <v>931</v>
      </c>
      <c r="C309" s="9" t="s">
        <v>652</v>
      </c>
      <c r="D309" s="9" t="s">
        <v>605</v>
      </c>
      <c r="E309" s="40" t="s">
        <v>13</v>
      </c>
      <c r="F309" s="5">
        <v>33</v>
      </c>
      <c r="G309" s="5">
        <v>0.25331257786695599</v>
      </c>
      <c r="H309" s="5">
        <v>0.74832010881708999</v>
      </c>
      <c r="I309" s="5">
        <f t="shared" si="74"/>
        <v>-1.2133948354145403</v>
      </c>
      <c r="J309" s="5">
        <f t="shared" si="75"/>
        <v>1.7200199911484524</v>
      </c>
      <c r="K309" s="5">
        <f t="shared" si="76"/>
        <v>1.2882859035650156</v>
      </c>
      <c r="L309" s="5">
        <f t="shared" si="77"/>
        <v>0.29718666515033537</v>
      </c>
      <c r="M309" s="5">
        <f t="shared" si="78"/>
        <v>5.5846401065295446</v>
      </c>
      <c r="N309" s="5">
        <v>0.73726226173165699</v>
      </c>
      <c r="O309" s="37">
        <v>49.531092249856201</v>
      </c>
      <c r="P309" s="38">
        <v>31</v>
      </c>
      <c r="Q309" s="39">
        <v>1.8660331257251399E-2</v>
      </c>
      <c r="R309" s="37" t="s">
        <v>14</v>
      </c>
      <c r="S309" s="38" t="s">
        <v>14</v>
      </c>
      <c r="T309" s="39" t="s">
        <v>14</v>
      </c>
      <c r="U309" s="38" t="s">
        <v>14</v>
      </c>
      <c r="V309" s="38" t="s">
        <v>14</v>
      </c>
      <c r="W309" s="38" t="s">
        <v>14</v>
      </c>
      <c r="X309" s="39" t="s">
        <v>14</v>
      </c>
    </row>
    <row r="310" spans="1:24" ht="14" customHeight="1">
      <c r="A310" s="40" t="s">
        <v>19</v>
      </c>
      <c r="B310" s="5" t="s">
        <v>931</v>
      </c>
      <c r="C310" s="9" t="s">
        <v>652</v>
      </c>
      <c r="D310" s="9" t="s">
        <v>605</v>
      </c>
      <c r="E310" s="40" t="s">
        <v>15</v>
      </c>
      <c r="F310" s="5">
        <v>33</v>
      </c>
      <c r="G310" s="5">
        <v>-3.9397737848093001E-2</v>
      </c>
      <c r="H310" s="5">
        <v>0.77788125540355002</v>
      </c>
      <c r="I310" s="5">
        <f t="shared" si="74"/>
        <v>-1.564044998439051</v>
      </c>
      <c r="J310" s="5">
        <f t="shared" si="75"/>
        <v>1.485249522742865</v>
      </c>
      <c r="K310" s="5">
        <f t="shared" si="76"/>
        <v>0.96136826055109137</v>
      </c>
      <c r="L310" s="5">
        <f t="shared" si="77"/>
        <v>0.20928778792965788</v>
      </c>
      <c r="M310" s="5">
        <f t="shared" si="78"/>
        <v>4.4160671845108643</v>
      </c>
      <c r="N310" s="5">
        <v>0.95992124427609704</v>
      </c>
      <c r="O310" s="37" t="s">
        <v>14</v>
      </c>
      <c r="P310" s="38" t="s">
        <v>14</v>
      </c>
      <c r="Q310" s="39" t="s">
        <v>14</v>
      </c>
      <c r="R310" s="37" t="s">
        <v>14</v>
      </c>
      <c r="S310" s="38" t="s">
        <v>14</v>
      </c>
      <c r="T310" s="39" t="s">
        <v>14</v>
      </c>
      <c r="U310" s="38" t="s">
        <v>14</v>
      </c>
      <c r="V310" s="38" t="s">
        <v>14</v>
      </c>
      <c r="W310" s="38" t="s">
        <v>14</v>
      </c>
      <c r="X310" s="39" t="s">
        <v>14</v>
      </c>
    </row>
    <row r="311" spans="1:24" ht="14" customHeight="1">
      <c r="A311" s="40" t="s">
        <v>19</v>
      </c>
      <c r="B311" s="5" t="s">
        <v>931</v>
      </c>
      <c r="C311" s="9" t="s">
        <v>652</v>
      </c>
      <c r="D311" s="9" t="s">
        <v>605</v>
      </c>
      <c r="E311" s="40" t="s">
        <v>16</v>
      </c>
      <c r="F311" s="5">
        <v>33</v>
      </c>
      <c r="G311" s="5">
        <v>0.593966194502764</v>
      </c>
      <c r="H311" s="5">
        <v>0.41965491345954598</v>
      </c>
      <c r="I311" s="5">
        <f t="shared" si="74"/>
        <v>-0.22855743587794608</v>
      </c>
      <c r="J311" s="5">
        <f t="shared" si="75"/>
        <v>1.4164898248834741</v>
      </c>
      <c r="K311" s="5">
        <f t="shared" si="76"/>
        <v>1.8111575921106808</v>
      </c>
      <c r="L311" s="5">
        <f t="shared" si="77"/>
        <v>0.79568059527847756</v>
      </c>
      <c r="M311" s="5">
        <f t="shared" si="78"/>
        <v>4.1226238806440936</v>
      </c>
      <c r="N311" s="5">
        <v>0.156960585741619</v>
      </c>
      <c r="O311" s="37" t="s">
        <v>14</v>
      </c>
      <c r="P311" s="38" t="s">
        <v>14</v>
      </c>
      <c r="Q311" s="39" t="s">
        <v>14</v>
      </c>
      <c r="R311" s="37" t="s">
        <v>14</v>
      </c>
      <c r="S311" s="38" t="s">
        <v>14</v>
      </c>
      <c r="T311" s="39" t="s">
        <v>14</v>
      </c>
      <c r="U311" s="38" t="s">
        <v>14</v>
      </c>
      <c r="V311" s="38" t="s">
        <v>14</v>
      </c>
      <c r="W311" s="38" t="s">
        <v>14</v>
      </c>
      <c r="X311" s="39" t="s">
        <v>14</v>
      </c>
    </row>
    <row r="312" spans="1:24" ht="14" customHeight="1" thickBot="1">
      <c r="A312" s="52" t="s">
        <v>19</v>
      </c>
      <c r="B312" s="7" t="s">
        <v>931</v>
      </c>
      <c r="C312" s="94" t="s">
        <v>652</v>
      </c>
      <c r="D312" s="94" t="s">
        <v>605</v>
      </c>
      <c r="E312" s="52" t="s">
        <v>17</v>
      </c>
      <c r="F312" s="7">
        <v>33</v>
      </c>
      <c r="G312" s="7">
        <v>0.46286291992974798</v>
      </c>
      <c r="H312" s="7">
        <v>0.69465388273518203</v>
      </c>
      <c r="I312" s="7">
        <f t="shared" si="74"/>
        <v>-0.89865869023120881</v>
      </c>
      <c r="J312" s="7">
        <f t="shared" si="75"/>
        <v>1.8243845300907049</v>
      </c>
      <c r="K312" s="7">
        <f t="shared" si="76"/>
        <v>1.5886155599570413</v>
      </c>
      <c r="L312" s="7">
        <f t="shared" si="77"/>
        <v>0.40711536149263383</v>
      </c>
      <c r="M312" s="7">
        <f t="shared" si="78"/>
        <v>6.1989785599954255</v>
      </c>
      <c r="N312" s="7">
        <v>0.50998119909957595</v>
      </c>
      <c r="O312" s="100" t="s">
        <v>14</v>
      </c>
      <c r="P312" s="98" t="s">
        <v>14</v>
      </c>
      <c r="Q312" s="99" t="s">
        <v>14</v>
      </c>
      <c r="R312" s="100" t="s">
        <v>14</v>
      </c>
      <c r="S312" s="98" t="s">
        <v>14</v>
      </c>
      <c r="T312" s="99" t="s">
        <v>14</v>
      </c>
      <c r="U312" s="98" t="s">
        <v>14</v>
      </c>
      <c r="V312" s="98" t="s">
        <v>14</v>
      </c>
      <c r="W312" s="98" t="s">
        <v>14</v>
      </c>
      <c r="X312" s="99" t="s">
        <v>14</v>
      </c>
    </row>
    <row r="313" spans="1:24" ht="14" customHeight="1">
      <c r="A313" s="176" t="s">
        <v>1023</v>
      </c>
      <c r="B313" s="3"/>
      <c r="C313" s="177"/>
      <c r="D313" s="101"/>
      <c r="E313" s="40"/>
      <c r="F313" s="5"/>
      <c r="G313" s="5"/>
      <c r="H313" s="5"/>
      <c r="I313" s="5"/>
      <c r="J313" s="5"/>
      <c r="K313" s="5"/>
      <c r="L313" s="5"/>
      <c r="M313" s="5"/>
      <c r="N313" s="42"/>
      <c r="O313" s="69"/>
      <c r="P313" s="68"/>
      <c r="Q313" s="68"/>
      <c r="R313" s="69"/>
      <c r="S313" s="68"/>
      <c r="T313" s="109"/>
      <c r="U313" s="68"/>
      <c r="V313" s="68"/>
      <c r="W313" s="68"/>
      <c r="X313" s="109"/>
    </row>
    <row r="314" spans="1:24" ht="14" customHeight="1">
      <c r="A314" s="11" t="s">
        <v>19</v>
      </c>
      <c r="B314" s="1" t="s">
        <v>931</v>
      </c>
      <c r="C314" s="180" t="s">
        <v>652</v>
      </c>
      <c r="D314" s="40" t="s">
        <v>605</v>
      </c>
      <c r="E314" s="11" t="s">
        <v>12</v>
      </c>
      <c r="F314" s="1">
        <v>31</v>
      </c>
      <c r="G314" s="1">
        <v>0.382559107177529</v>
      </c>
      <c r="H314" s="1">
        <v>0.28999270801866001</v>
      </c>
      <c r="I314" s="1">
        <f t="shared" ref="I314:I324" si="79">G314-1.96*H314</f>
        <v>-0.1858266005390446</v>
      </c>
      <c r="J314" s="1">
        <f t="shared" ref="J314:J324" si="80">G314+1.96*H314</f>
        <v>0.95094481489410265</v>
      </c>
      <c r="K314" s="1">
        <f t="shared" ref="K314:K324" si="81">EXP(G314)</f>
        <v>1.4660315247823081</v>
      </c>
      <c r="L314" s="1">
        <f t="shared" ref="L314:L324" si="82">EXP(I314)</f>
        <v>0.83041757645854253</v>
      </c>
      <c r="M314" s="1">
        <f t="shared" ref="M314:M324" si="83">EXP(J314)</f>
        <v>2.588153830776772</v>
      </c>
      <c r="N314" s="21">
        <v>0.187101420689156</v>
      </c>
      <c r="O314" s="16">
        <v>30.9743590887586</v>
      </c>
      <c r="P314" s="30">
        <v>30</v>
      </c>
      <c r="Q314" s="30">
        <v>0.41666848206801899</v>
      </c>
      <c r="R314" s="16">
        <v>3.7384223703488201E-3</v>
      </c>
      <c r="S314" s="30">
        <v>1.0864270238207199E-2</v>
      </c>
      <c r="T314" s="22">
        <v>0.73325191452011196</v>
      </c>
      <c r="U314" s="30">
        <v>4.2553895547553901E-3</v>
      </c>
      <c r="V314" s="30">
        <v>1.5015735954484899E-4</v>
      </c>
      <c r="W314" s="30" t="b">
        <v>1</v>
      </c>
      <c r="X314" s="167">
        <v>1.97756970621584E-96</v>
      </c>
    </row>
    <row r="315" spans="1:24" ht="14" customHeight="1">
      <c r="A315" s="11" t="s">
        <v>19</v>
      </c>
      <c r="B315" s="1" t="s">
        <v>931</v>
      </c>
      <c r="C315" s="180" t="s">
        <v>652</v>
      </c>
      <c r="D315" s="40" t="s">
        <v>605</v>
      </c>
      <c r="E315" s="11" t="s">
        <v>13</v>
      </c>
      <c r="F315" s="1">
        <v>31</v>
      </c>
      <c r="G315" s="1">
        <v>0.17013154434746899</v>
      </c>
      <c r="H315" s="1">
        <v>0.68392116465317399</v>
      </c>
      <c r="I315" s="1">
        <f t="shared" si="79"/>
        <v>-1.1703539383727521</v>
      </c>
      <c r="J315" s="1">
        <f t="shared" si="80"/>
        <v>1.51061702706769</v>
      </c>
      <c r="K315" s="1">
        <f t="shared" si="81"/>
        <v>1.1854607817292413</v>
      </c>
      <c r="L315" s="1">
        <f t="shared" si="82"/>
        <v>0.31025710993324551</v>
      </c>
      <c r="M315" s="1">
        <f t="shared" si="83"/>
        <v>4.5295247716336622</v>
      </c>
      <c r="N315" s="21">
        <v>0.80530051817819703</v>
      </c>
      <c r="O315" s="16">
        <v>30.848405560355499</v>
      </c>
      <c r="P315" s="30">
        <v>29</v>
      </c>
      <c r="Q315" s="30">
        <v>0.37260559072999</v>
      </c>
      <c r="R315" s="16" t="s">
        <v>14</v>
      </c>
      <c r="S315" s="30" t="s">
        <v>14</v>
      </c>
      <c r="T315" s="22" t="s">
        <v>14</v>
      </c>
      <c r="U315" s="30" t="s">
        <v>14</v>
      </c>
      <c r="V315" s="30" t="s">
        <v>14</v>
      </c>
      <c r="W315" s="30" t="s">
        <v>14</v>
      </c>
      <c r="X315" s="22" t="s">
        <v>14</v>
      </c>
    </row>
    <row r="316" spans="1:24" ht="14" customHeight="1">
      <c r="A316" s="11" t="s">
        <v>19</v>
      </c>
      <c r="B316" s="1" t="s">
        <v>931</v>
      </c>
      <c r="C316" s="180" t="s">
        <v>652</v>
      </c>
      <c r="D316" s="40" t="s">
        <v>605</v>
      </c>
      <c r="E316" s="11" t="s">
        <v>15</v>
      </c>
      <c r="F316" s="1">
        <v>31</v>
      </c>
      <c r="G316" s="1">
        <v>-8.7551490297231596E-2</v>
      </c>
      <c r="H316" s="1">
        <v>0.71825811594580402</v>
      </c>
      <c r="I316" s="1">
        <f t="shared" si="79"/>
        <v>-1.4953373975510076</v>
      </c>
      <c r="J316" s="1">
        <f t="shared" si="80"/>
        <v>1.3202344169565443</v>
      </c>
      <c r="K316" s="1">
        <f t="shared" si="81"/>
        <v>0.91617169648338925</v>
      </c>
      <c r="L316" s="1">
        <f t="shared" si="82"/>
        <v>0.22417295656295325</v>
      </c>
      <c r="M316" s="1">
        <f t="shared" si="83"/>
        <v>3.7442990015681739</v>
      </c>
      <c r="N316" s="21">
        <v>0.90379567611712897</v>
      </c>
      <c r="O316" s="16" t="s">
        <v>14</v>
      </c>
      <c r="P316" s="30" t="s">
        <v>14</v>
      </c>
      <c r="Q316" s="30" t="s">
        <v>14</v>
      </c>
      <c r="R316" s="16" t="s">
        <v>14</v>
      </c>
      <c r="S316" s="30" t="s">
        <v>14</v>
      </c>
      <c r="T316" s="22" t="s">
        <v>14</v>
      </c>
      <c r="U316" s="30" t="s">
        <v>14</v>
      </c>
      <c r="V316" s="30" t="s">
        <v>14</v>
      </c>
      <c r="W316" s="30" t="s">
        <v>14</v>
      </c>
      <c r="X316" s="22" t="s">
        <v>14</v>
      </c>
    </row>
    <row r="317" spans="1:24" ht="14" customHeight="1">
      <c r="A317" s="11" t="s">
        <v>19</v>
      </c>
      <c r="B317" s="1" t="s">
        <v>931</v>
      </c>
      <c r="C317" s="180" t="s">
        <v>652</v>
      </c>
      <c r="D317" s="40" t="s">
        <v>605</v>
      </c>
      <c r="E317" s="11" t="s">
        <v>16</v>
      </c>
      <c r="F317" s="1">
        <v>31</v>
      </c>
      <c r="G317" s="1">
        <v>0.39071354810933501</v>
      </c>
      <c r="H317" s="1">
        <v>0.403644456622755</v>
      </c>
      <c r="I317" s="1">
        <f t="shared" si="79"/>
        <v>-0.40042958687126473</v>
      </c>
      <c r="J317" s="1">
        <f t="shared" si="80"/>
        <v>1.1818566830899346</v>
      </c>
      <c r="K317" s="1">
        <f t="shared" si="81"/>
        <v>1.4780350668281432</v>
      </c>
      <c r="L317" s="1">
        <f t="shared" si="82"/>
        <v>0.67003214718752702</v>
      </c>
      <c r="M317" s="1">
        <f t="shared" si="83"/>
        <v>3.2604221572703973</v>
      </c>
      <c r="N317" s="21">
        <v>0.33306204569994202</v>
      </c>
      <c r="O317" s="16" t="s">
        <v>14</v>
      </c>
      <c r="P317" s="30" t="s">
        <v>14</v>
      </c>
      <c r="Q317" s="30" t="s">
        <v>14</v>
      </c>
      <c r="R317" s="16" t="s">
        <v>14</v>
      </c>
      <c r="S317" s="30" t="s">
        <v>14</v>
      </c>
      <c r="T317" s="22" t="s">
        <v>14</v>
      </c>
      <c r="U317" s="30" t="s">
        <v>14</v>
      </c>
      <c r="V317" s="30" t="s">
        <v>14</v>
      </c>
      <c r="W317" s="30" t="s">
        <v>14</v>
      </c>
      <c r="X317" s="22" t="s">
        <v>14</v>
      </c>
    </row>
    <row r="318" spans="1:24" ht="14" customHeight="1" thickBot="1">
      <c r="A318" s="24" t="s">
        <v>19</v>
      </c>
      <c r="B318" s="4" t="s">
        <v>931</v>
      </c>
      <c r="C318" s="181" t="s">
        <v>652</v>
      </c>
      <c r="D318" s="52" t="s">
        <v>605</v>
      </c>
      <c r="E318" s="11" t="s">
        <v>17</v>
      </c>
      <c r="F318" s="1">
        <v>31</v>
      </c>
      <c r="G318" s="1">
        <v>0.55691478632020397</v>
      </c>
      <c r="H318" s="1">
        <v>0.61097294231242005</v>
      </c>
      <c r="I318" s="1">
        <f t="shared" si="79"/>
        <v>-0.64059218061213929</v>
      </c>
      <c r="J318" s="1">
        <f t="shared" si="80"/>
        <v>1.7544217532525472</v>
      </c>
      <c r="K318" s="1">
        <f t="shared" si="81"/>
        <v>1.7452796249134892</v>
      </c>
      <c r="L318" s="1">
        <f t="shared" si="82"/>
        <v>0.52698026412924903</v>
      </c>
      <c r="M318" s="1">
        <f t="shared" si="83"/>
        <v>5.7801044488282711</v>
      </c>
      <c r="N318" s="21">
        <v>0.369287549824595</v>
      </c>
      <c r="O318" s="16" t="s">
        <v>14</v>
      </c>
      <c r="P318" s="30" t="s">
        <v>14</v>
      </c>
      <c r="Q318" s="30" t="s">
        <v>14</v>
      </c>
      <c r="R318" s="16" t="s">
        <v>14</v>
      </c>
      <c r="S318" s="30" t="s">
        <v>14</v>
      </c>
      <c r="T318" s="22" t="s">
        <v>14</v>
      </c>
      <c r="U318" s="30" t="s">
        <v>14</v>
      </c>
      <c r="V318" s="30" t="s">
        <v>14</v>
      </c>
      <c r="W318" s="30" t="s">
        <v>14</v>
      </c>
      <c r="X318" s="22" t="s">
        <v>14</v>
      </c>
    </row>
    <row r="319" spans="1:24" ht="14" customHeight="1">
      <c r="A319" s="154" t="s">
        <v>19</v>
      </c>
      <c r="B319" s="6" t="s">
        <v>1086</v>
      </c>
      <c r="C319" s="108" t="s">
        <v>668</v>
      </c>
      <c r="D319" s="51" t="s">
        <v>604</v>
      </c>
      <c r="E319" s="154" t="s">
        <v>933</v>
      </c>
      <c r="F319" s="155">
        <v>48</v>
      </c>
      <c r="G319" s="155">
        <v>0.106227</v>
      </c>
      <c r="H319" s="155">
        <v>0.246472</v>
      </c>
      <c r="I319" s="155">
        <f t="shared" si="79"/>
        <v>-0.37685811999999996</v>
      </c>
      <c r="J319" s="155">
        <f t="shared" si="80"/>
        <v>0.58931211999999999</v>
      </c>
      <c r="K319" s="155">
        <f t="shared" si="81"/>
        <v>1.1120742887202002</v>
      </c>
      <c r="L319" s="155">
        <f t="shared" si="82"/>
        <v>0.68601339857263388</v>
      </c>
      <c r="M319" s="155">
        <f t="shared" si="83"/>
        <v>1.8027479145534484</v>
      </c>
      <c r="N319" s="156">
        <v>0.66647699999999999</v>
      </c>
      <c r="O319" s="184"/>
      <c r="P319" s="185" t="s">
        <v>598</v>
      </c>
      <c r="Q319" s="187">
        <v>0.20935999999999999</v>
      </c>
      <c r="R319" s="69" t="s">
        <v>14</v>
      </c>
      <c r="S319" s="68" t="s">
        <v>14</v>
      </c>
      <c r="T319" s="109" t="s">
        <v>14</v>
      </c>
      <c r="U319" s="68" t="s">
        <v>14</v>
      </c>
      <c r="V319" s="68" t="s">
        <v>14</v>
      </c>
      <c r="W319" s="68" t="s">
        <v>14</v>
      </c>
      <c r="X319" s="109" t="s">
        <v>14</v>
      </c>
    </row>
    <row r="320" spans="1:24" ht="14" customHeight="1">
      <c r="A320" s="40" t="s">
        <v>19</v>
      </c>
      <c r="B320" s="5" t="s">
        <v>931</v>
      </c>
      <c r="C320" s="9" t="s">
        <v>668</v>
      </c>
      <c r="D320" s="42" t="s">
        <v>604</v>
      </c>
      <c r="E320" s="40" t="s">
        <v>12</v>
      </c>
      <c r="F320" s="5">
        <v>33</v>
      </c>
      <c r="G320" s="5">
        <v>0.34360219507593898</v>
      </c>
      <c r="H320" s="5">
        <v>0.31728596455730201</v>
      </c>
      <c r="I320" s="5">
        <f t="shared" si="79"/>
        <v>-0.278278295456373</v>
      </c>
      <c r="J320" s="5">
        <f t="shared" si="80"/>
        <v>0.96548268560825101</v>
      </c>
      <c r="K320" s="5">
        <f t="shared" si="81"/>
        <v>1.4100176119770582</v>
      </c>
      <c r="L320" s="5">
        <f t="shared" si="82"/>
        <v>0.75708609857276099</v>
      </c>
      <c r="M320" s="5">
        <f t="shared" si="83"/>
        <v>2.6260549095188694</v>
      </c>
      <c r="N320" s="42">
        <v>0.27883431062871999</v>
      </c>
      <c r="O320" s="37">
        <v>49.401609615188299</v>
      </c>
      <c r="P320" s="38">
        <v>32</v>
      </c>
      <c r="Q320" s="38">
        <v>2.5435547232839199E-2</v>
      </c>
      <c r="R320" s="37">
        <v>6.3017136658953402E-4</v>
      </c>
      <c r="S320" s="38">
        <v>1.26667445015076E-2</v>
      </c>
      <c r="T320" s="39">
        <v>0.96064072825995095</v>
      </c>
      <c r="U320" s="38">
        <v>4.9175636206025101E-3</v>
      </c>
      <c r="V320" s="38">
        <v>2.5627139523753001E-4</v>
      </c>
      <c r="W320" s="38" t="b">
        <v>1</v>
      </c>
      <c r="X320" s="47">
        <v>1.04693618712067E-94</v>
      </c>
    </row>
    <row r="321" spans="1:24" ht="14" customHeight="1">
      <c r="A321" s="40" t="s">
        <v>19</v>
      </c>
      <c r="B321" s="5" t="s">
        <v>931</v>
      </c>
      <c r="C321" s="9" t="s">
        <v>668</v>
      </c>
      <c r="D321" s="42" t="s">
        <v>604</v>
      </c>
      <c r="E321" s="40" t="s">
        <v>13</v>
      </c>
      <c r="F321" s="5">
        <v>33</v>
      </c>
      <c r="G321" s="5">
        <v>0.31011543110042</v>
      </c>
      <c r="H321" s="5">
        <v>0.74630623297160703</v>
      </c>
      <c r="I321" s="5">
        <f t="shared" si="79"/>
        <v>-1.1526447855239299</v>
      </c>
      <c r="J321" s="5">
        <f t="shared" si="80"/>
        <v>1.7728756477247698</v>
      </c>
      <c r="K321" s="5">
        <f t="shared" si="81"/>
        <v>1.363582504877161</v>
      </c>
      <c r="L321" s="5">
        <f t="shared" si="82"/>
        <v>0.31580043947916475</v>
      </c>
      <c r="M321" s="5">
        <f t="shared" si="83"/>
        <v>5.8877601648484905</v>
      </c>
      <c r="N321" s="42">
        <v>0.68061354546324604</v>
      </c>
      <c r="O321" s="37">
        <v>49.3976656593493</v>
      </c>
      <c r="P321" s="38">
        <v>31</v>
      </c>
      <c r="Q321" s="38">
        <v>1.92366231581141E-2</v>
      </c>
      <c r="R321" s="37" t="s">
        <v>14</v>
      </c>
      <c r="S321" s="38" t="s">
        <v>14</v>
      </c>
      <c r="T321" s="39" t="s">
        <v>14</v>
      </c>
      <c r="U321" s="38" t="s">
        <v>14</v>
      </c>
      <c r="V321" s="38" t="s">
        <v>14</v>
      </c>
      <c r="W321" s="38" t="s">
        <v>14</v>
      </c>
      <c r="X321" s="39" t="s">
        <v>14</v>
      </c>
    </row>
    <row r="322" spans="1:24" ht="14" customHeight="1">
      <c r="A322" s="40" t="s">
        <v>19</v>
      </c>
      <c r="B322" s="5" t="s">
        <v>931</v>
      </c>
      <c r="C322" s="9" t="s">
        <v>668</v>
      </c>
      <c r="D322" s="42" t="s">
        <v>604</v>
      </c>
      <c r="E322" s="40" t="s">
        <v>15</v>
      </c>
      <c r="F322" s="5">
        <v>33</v>
      </c>
      <c r="G322" s="5">
        <v>-3.7368434999701002E-2</v>
      </c>
      <c r="H322" s="5">
        <v>0.80355674905823704</v>
      </c>
      <c r="I322" s="5">
        <f t="shared" si="79"/>
        <v>-1.6123396631538456</v>
      </c>
      <c r="J322" s="5">
        <f t="shared" si="80"/>
        <v>1.5376027931544436</v>
      </c>
      <c r="K322" s="5">
        <f t="shared" si="81"/>
        <v>0.96332114873117713</v>
      </c>
      <c r="L322" s="5">
        <f t="shared" si="82"/>
        <v>0.19942049105792548</v>
      </c>
      <c r="M322" s="5">
        <f t="shared" si="83"/>
        <v>4.6534216753242426</v>
      </c>
      <c r="N322" s="42">
        <v>0.963197726764076</v>
      </c>
      <c r="O322" s="37" t="s">
        <v>14</v>
      </c>
      <c r="P322" s="38" t="s">
        <v>14</v>
      </c>
      <c r="Q322" s="38" t="s">
        <v>14</v>
      </c>
      <c r="R322" s="37" t="s">
        <v>14</v>
      </c>
      <c r="S322" s="38" t="s">
        <v>14</v>
      </c>
      <c r="T322" s="39" t="s">
        <v>14</v>
      </c>
      <c r="U322" s="38" t="s">
        <v>14</v>
      </c>
      <c r="V322" s="38" t="s">
        <v>14</v>
      </c>
      <c r="W322" s="38" t="s">
        <v>14</v>
      </c>
      <c r="X322" s="39" t="s">
        <v>14</v>
      </c>
    </row>
    <row r="323" spans="1:24" ht="14" customHeight="1">
      <c r="A323" s="40" t="s">
        <v>19</v>
      </c>
      <c r="B323" s="5" t="s">
        <v>931</v>
      </c>
      <c r="C323" s="9" t="s">
        <v>668</v>
      </c>
      <c r="D323" s="42" t="s">
        <v>604</v>
      </c>
      <c r="E323" s="40" t="s">
        <v>16</v>
      </c>
      <c r="F323" s="5">
        <v>33</v>
      </c>
      <c r="G323" s="5">
        <v>0.470367715192543</v>
      </c>
      <c r="H323" s="5">
        <v>0.39326729087864598</v>
      </c>
      <c r="I323" s="5">
        <f t="shared" si="79"/>
        <v>-0.30043617492960312</v>
      </c>
      <c r="J323" s="5">
        <f t="shared" si="80"/>
        <v>1.2411716053146891</v>
      </c>
      <c r="K323" s="5">
        <f t="shared" si="81"/>
        <v>1.6005826435746244</v>
      </c>
      <c r="L323" s="5">
        <f t="shared" si="82"/>
        <v>0.74049516480602195</v>
      </c>
      <c r="M323" s="5">
        <f t="shared" si="83"/>
        <v>3.4596644524794868</v>
      </c>
      <c r="N323" s="42">
        <v>0.23167667872161701</v>
      </c>
      <c r="O323" s="37" t="s">
        <v>14</v>
      </c>
      <c r="P323" s="38" t="s">
        <v>14</v>
      </c>
      <c r="Q323" s="38" t="s">
        <v>14</v>
      </c>
      <c r="R323" s="37" t="s">
        <v>14</v>
      </c>
      <c r="S323" s="38" t="s">
        <v>14</v>
      </c>
      <c r="T323" s="39" t="s">
        <v>14</v>
      </c>
      <c r="U323" s="38" t="s">
        <v>14</v>
      </c>
      <c r="V323" s="38" t="s">
        <v>14</v>
      </c>
      <c r="W323" s="38" t="s">
        <v>14</v>
      </c>
      <c r="X323" s="39" t="s">
        <v>14</v>
      </c>
    </row>
    <row r="324" spans="1:24" ht="14" customHeight="1" thickBot="1">
      <c r="A324" s="52" t="s">
        <v>19</v>
      </c>
      <c r="B324" s="7" t="s">
        <v>931</v>
      </c>
      <c r="C324" s="94" t="s">
        <v>668</v>
      </c>
      <c r="D324" s="53" t="s">
        <v>604</v>
      </c>
      <c r="E324" s="52" t="s">
        <v>17</v>
      </c>
      <c r="F324" s="7">
        <v>33</v>
      </c>
      <c r="G324" s="7">
        <v>0.434455176576997</v>
      </c>
      <c r="H324" s="7">
        <v>0.72756797538820805</v>
      </c>
      <c r="I324" s="7">
        <f t="shared" si="79"/>
        <v>-0.99157805518389064</v>
      </c>
      <c r="J324" s="7">
        <f t="shared" si="80"/>
        <v>1.8604884083378848</v>
      </c>
      <c r="K324" s="7">
        <f t="shared" si="81"/>
        <v>1.5441215561451824</v>
      </c>
      <c r="L324" s="7">
        <f t="shared" si="82"/>
        <v>0.37099078491623733</v>
      </c>
      <c r="M324" s="7">
        <f t="shared" si="83"/>
        <v>6.4268749443211979</v>
      </c>
      <c r="N324" s="53">
        <v>0.55462025710571305</v>
      </c>
      <c r="O324" s="100" t="s">
        <v>14</v>
      </c>
      <c r="P324" s="98" t="s">
        <v>14</v>
      </c>
      <c r="Q324" s="98" t="s">
        <v>14</v>
      </c>
      <c r="R324" s="100" t="s">
        <v>14</v>
      </c>
      <c r="S324" s="98" t="s">
        <v>14</v>
      </c>
      <c r="T324" s="99" t="s">
        <v>14</v>
      </c>
      <c r="U324" s="98" t="s">
        <v>14</v>
      </c>
      <c r="V324" s="98" t="s">
        <v>14</v>
      </c>
      <c r="W324" s="98" t="s">
        <v>14</v>
      </c>
      <c r="X324" s="99" t="s">
        <v>14</v>
      </c>
    </row>
    <row r="325" spans="1:24" ht="14" customHeight="1">
      <c r="A325" s="176" t="s">
        <v>1023</v>
      </c>
      <c r="B325" s="3"/>
      <c r="C325" s="177"/>
      <c r="D325" s="3"/>
      <c r="E325" s="50"/>
      <c r="F325" s="6"/>
      <c r="G325" s="6"/>
      <c r="H325" s="6"/>
      <c r="I325" s="6"/>
      <c r="J325" s="6"/>
      <c r="K325" s="6"/>
      <c r="L325" s="6"/>
      <c r="M325" s="6"/>
      <c r="N325" s="51"/>
      <c r="O325" s="69"/>
      <c r="P325" s="68"/>
      <c r="Q325" s="68"/>
      <c r="R325" s="69"/>
      <c r="S325" s="68"/>
      <c r="T325" s="109"/>
      <c r="U325" s="68"/>
      <c r="V325" s="68"/>
      <c r="W325" s="68"/>
      <c r="X325" s="109"/>
    </row>
    <row r="326" spans="1:24" ht="14" customHeight="1">
      <c r="A326" s="11" t="s">
        <v>19</v>
      </c>
      <c r="B326" s="1" t="s">
        <v>931</v>
      </c>
      <c r="C326" s="180" t="s">
        <v>668</v>
      </c>
      <c r="D326" s="42" t="s">
        <v>604</v>
      </c>
      <c r="E326" s="11" t="s">
        <v>12</v>
      </c>
      <c r="F326" s="1">
        <v>32</v>
      </c>
      <c r="G326" s="1">
        <v>0.61256663509716602</v>
      </c>
      <c r="H326" s="1">
        <v>0.290695868520981</v>
      </c>
      <c r="I326" s="1">
        <f t="shared" ref="I326:I336" si="84">G326-1.96*H326</f>
        <v>4.2802732796043297E-2</v>
      </c>
      <c r="J326" s="1">
        <f t="shared" ref="J326:J336" si="85">G326+1.96*H326</f>
        <v>1.1823305373982889</v>
      </c>
      <c r="K326" s="1">
        <f t="shared" ref="K326:K336" si="86">EXP(G326)</f>
        <v>1.8451611818207527</v>
      </c>
      <c r="L326" s="1">
        <f t="shared" ref="L326:L336" si="87">EXP(I326)</f>
        <v>1.0437319804517375</v>
      </c>
      <c r="M326" s="1">
        <f t="shared" ref="M326:M336" si="88">EXP(J326)</f>
        <v>3.2619674884586787</v>
      </c>
      <c r="N326" s="21">
        <v>3.5096580681656199E-2</v>
      </c>
      <c r="O326" s="16">
        <v>36.898546252996702</v>
      </c>
      <c r="P326" s="30">
        <v>31</v>
      </c>
      <c r="Q326" s="30">
        <v>0.21482220411797801</v>
      </c>
      <c r="R326" s="16">
        <v>-4.0670001213146002E-3</v>
      </c>
      <c r="S326" s="30">
        <v>1.1199803033755101E-2</v>
      </c>
      <c r="T326" s="22">
        <v>0.71905297388900602</v>
      </c>
      <c r="U326" s="30">
        <v>4.6468902393028196E-3</v>
      </c>
      <c r="V326" s="30">
        <v>1.9349218462928901E-4</v>
      </c>
      <c r="W326" s="30" t="b">
        <v>1</v>
      </c>
      <c r="X326" s="167">
        <v>4.3961857908536701E-101</v>
      </c>
    </row>
    <row r="327" spans="1:24" ht="14" customHeight="1">
      <c r="A327" s="11" t="s">
        <v>19</v>
      </c>
      <c r="B327" s="1" t="s">
        <v>931</v>
      </c>
      <c r="C327" s="180" t="s">
        <v>668</v>
      </c>
      <c r="D327" s="42" t="s">
        <v>604</v>
      </c>
      <c r="E327" s="11" t="s">
        <v>13</v>
      </c>
      <c r="F327" s="1">
        <v>32</v>
      </c>
      <c r="G327" s="1">
        <v>0.83270474932148197</v>
      </c>
      <c r="H327" s="1">
        <v>0.67412420286816899</v>
      </c>
      <c r="I327" s="1">
        <f t="shared" si="84"/>
        <v>-0.48857868830012918</v>
      </c>
      <c r="J327" s="1">
        <f t="shared" si="85"/>
        <v>2.153988186943093</v>
      </c>
      <c r="K327" s="1">
        <f t="shared" si="86"/>
        <v>2.2995299887192573</v>
      </c>
      <c r="L327" s="1">
        <f t="shared" si="87"/>
        <v>0.61349774633093346</v>
      </c>
      <c r="M327" s="1">
        <f t="shared" si="88"/>
        <v>8.6191647820117936</v>
      </c>
      <c r="N327" s="21">
        <v>0.226328109702117</v>
      </c>
      <c r="O327" s="16">
        <v>36.737069186100101</v>
      </c>
      <c r="P327" s="30">
        <v>30</v>
      </c>
      <c r="Q327" s="30">
        <v>0.18492953244128599</v>
      </c>
      <c r="R327" s="16" t="s">
        <v>14</v>
      </c>
      <c r="S327" s="30" t="s">
        <v>14</v>
      </c>
      <c r="T327" s="22" t="s">
        <v>14</v>
      </c>
      <c r="U327" s="30" t="s">
        <v>14</v>
      </c>
      <c r="V327" s="30" t="s">
        <v>14</v>
      </c>
      <c r="W327" s="30" t="s">
        <v>14</v>
      </c>
      <c r="X327" s="22" t="s">
        <v>14</v>
      </c>
    </row>
    <row r="328" spans="1:24" ht="14" customHeight="1">
      <c r="A328" s="11" t="s">
        <v>19</v>
      </c>
      <c r="B328" s="1" t="s">
        <v>931</v>
      </c>
      <c r="C328" s="180" t="s">
        <v>668</v>
      </c>
      <c r="D328" s="42" t="s">
        <v>604</v>
      </c>
      <c r="E328" s="11" t="s">
        <v>15</v>
      </c>
      <c r="F328" s="1">
        <v>32</v>
      </c>
      <c r="G328" s="1">
        <v>-3.7228867230461503E-2</v>
      </c>
      <c r="H328" s="1">
        <v>0.82333748523323802</v>
      </c>
      <c r="I328" s="1">
        <f t="shared" si="84"/>
        <v>-1.650970338287608</v>
      </c>
      <c r="J328" s="1">
        <f t="shared" si="85"/>
        <v>1.576512603826685</v>
      </c>
      <c r="K328" s="1">
        <f t="shared" si="86"/>
        <v>0.96345560669774766</v>
      </c>
      <c r="L328" s="1">
        <f t="shared" si="87"/>
        <v>0.19186364562496072</v>
      </c>
      <c r="M328" s="1">
        <f t="shared" si="88"/>
        <v>4.8380541454517418</v>
      </c>
      <c r="N328" s="21">
        <v>0.96422435389656302</v>
      </c>
      <c r="O328" s="16" t="s">
        <v>14</v>
      </c>
      <c r="P328" s="30" t="s">
        <v>14</v>
      </c>
      <c r="Q328" s="30" t="s">
        <v>14</v>
      </c>
      <c r="R328" s="16" t="s">
        <v>14</v>
      </c>
      <c r="S328" s="30" t="s">
        <v>14</v>
      </c>
      <c r="T328" s="22" t="s">
        <v>14</v>
      </c>
      <c r="U328" s="30" t="s">
        <v>14</v>
      </c>
      <c r="V328" s="30" t="s">
        <v>14</v>
      </c>
      <c r="W328" s="30" t="s">
        <v>14</v>
      </c>
      <c r="X328" s="22" t="s">
        <v>14</v>
      </c>
    </row>
    <row r="329" spans="1:24" ht="14" customHeight="1">
      <c r="A329" s="11" t="s">
        <v>19</v>
      </c>
      <c r="B329" s="1" t="s">
        <v>931</v>
      </c>
      <c r="C329" s="180" t="s">
        <v>668</v>
      </c>
      <c r="D329" s="42" t="s">
        <v>604</v>
      </c>
      <c r="E329" s="11" t="s">
        <v>16</v>
      </c>
      <c r="F329" s="1">
        <v>32</v>
      </c>
      <c r="G329" s="1">
        <v>0.62495912530286901</v>
      </c>
      <c r="H329" s="1">
        <v>0.40772937269854098</v>
      </c>
      <c r="I329" s="1">
        <f t="shared" si="84"/>
        <v>-0.17419044518627125</v>
      </c>
      <c r="J329" s="1">
        <f t="shared" si="85"/>
        <v>1.4241086957920093</v>
      </c>
      <c r="K329" s="1">
        <f t="shared" si="86"/>
        <v>1.8681695950052024</v>
      </c>
      <c r="L329" s="1">
        <f t="shared" si="87"/>
        <v>0.84013688239678552</v>
      </c>
      <c r="M329" s="1">
        <f t="shared" si="88"/>
        <v>4.1541535776233109</v>
      </c>
      <c r="N329" s="21">
        <v>0.12533025296839501</v>
      </c>
      <c r="O329" s="16" t="s">
        <v>14</v>
      </c>
      <c r="P329" s="30" t="s">
        <v>14</v>
      </c>
      <c r="Q329" s="30" t="s">
        <v>14</v>
      </c>
      <c r="R329" s="16" t="s">
        <v>14</v>
      </c>
      <c r="S329" s="30" t="s">
        <v>14</v>
      </c>
      <c r="T329" s="22" t="s">
        <v>14</v>
      </c>
      <c r="U329" s="30" t="s">
        <v>14</v>
      </c>
      <c r="V329" s="30" t="s">
        <v>14</v>
      </c>
      <c r="W329" s="30" t="s">
        <v>14</v>
      </c>
      <c r="X329" s="22" t="s">
        <v>14</v>
      </c>
    </row>
    <row r="330" spans="1:24" ht="14" customHeight="1" thickBot="1">
      <c r="A330" s="24" t="s">
        <v>19</v>
      </c>
      <c r="B330" s="4" t="s">
        <v>931</v>
      </c>
      <c r="C330" s="181" t="s">
        <v>668</v>
      </c>
      <c r="D330" s="53" t="s">
        <v>604</v>
      </c>
      <c r="E330" s="24" t="s">
        <v>17</v>
      </c>
      <c r="F330" s="4">
        <v>32</v>
      </c>
      <c r="G330" s="4">
        <v>0.43449539101898199</v>
      </c>
      <c r="H330" s="4">
        <v>0.66917676959167505</v>
      </c>
      <c r="I330" s="4">
        <f t="shared" si="84"/>
        <v>-0.87709107738070102</v>
      </c>
      <c r="J330" s="4">
        <f t="shared" si="85"/>
        <v>1.7460818594186649</v>
      </c>
      <c r="K330" s="4">
        <f t="shared" si="86"/>
        <v>1.5441836533805142</v>
      </c>
      <c r="L330" s="4">
        <f t="shared" si="87"/>
        <v>0.41599123968975238</v>
      </c>
      <c r="M330" s="4">
        <f t="shared" si="88"/>
        <v>5.7320994479257834</v>
      </c>
      <c r="N330" s="27">
        <v>0.52092763641602402</v>
      </c>
      <c r="O330" s="17" t="s">
        <v>14</v>
      </c>
      <c r="P330" s="14" t="s">
        <v>14</v>
      </c>
      <c r="Q330" s="14" t="s">
        <v>14</v>
      </c>
      <c r="R330" s="17" t="s">
        <v>14</v>
      </c>
      <c r="S330" s="14" t="s">
        <v>14</v>
      </c>
      <c r="T330" s="28" t="s">
        <v>14</v>
      </c>
      <c r="U330" s="14" t="s">
        <v>14</v>
      </c>
      <c r="V330" s="14" t="s">
        <v>14</v>
      </c>
      <c r="W330" s="14" t="s">
        <v>14</v>
      </c>
      <c r="X330" s="28" t="s">
        <v>14</v>
      </c>
    </row>
    <row r="331" spans="1:24" ht="14" customHeight="1">
      <c r="A331" s="154" t="s">
        <v>19</v>
      </c>
      <c r="B331" s="6" t="s">
        <v>1086</v>
      </c>
      <c r="C331" s="108" t="s">
        <v>648</v>
      </c>
      <c r="D331" s="51" t="s">
        <v>602</v>
      </c>
      <c r="E331" s="157" t="s">
        <v>933</v>
      </c>
      <c r="F331" s="45">
        <v>46</v>
      </c>
      <c r="G331" s="45">
        <v>-0.185784</v>
      </c>
      <c r="H331" s="45">
        <v>0.13639299999999999</v>
      </c>
      <c r="I331" s="45">
        <f t="shared" si="84"/>
        <v>-0.45311427999999998</v>
      </c>
      <c r="J331" s="45">
        <f t="shared" si="85"/>
        <v>8.1546279999999971E-2</v>
      </c>
      <c r="K331" s="45">
        <f t="shared" si="86"/>
        <v>0.83045295344846581</v>
      </c>
      <c r="L331" s="45">
        <f t="shared" si="87"/>
        <v>0.63564548790915887</v>
      </c>
      <c r="M331" s="45">
        <f t="shared" si="88"/>
        <v>1.0849634285295817</v>
      </c>
      <c r="N331" s="158">
        <v>0.17316000000000001</v>
      </c>
      <c r="O331" s="190"/>
      <c r="P331" s="189" t="s">
        <v>598</v>
      </c>
      <c r="Q331" s="188">
        <v>0.61898699999999995</v>
      </c>
      <c r="R331" s="37" t="s">
        <v>14</v>
      </c>
      <c r="S331" s="38" t="s">
        <v>14</v>
      </c>
      <c r="T331" s="39" t="s">
        <v>14</v>
      </c>
      <c r="U331" s="38" t="s">
        <v>14</v>
      </c>
      <c r="V331" s="38" t="s">
        <v>14</v>
      </c>
      <c r="W331" s="38" t="s">
        <v>14</v>
      </c>
      <c r="X331" s="39" t="s">
        <v>14</v>
      </c>
    </row>
    <row r="332" spans="1:24" ht="14" customHeight="1">
      <c r="A332" s="40" t="s">
        <v>19</v>
      </c>
      <c r="B332" s="5" t="s">
        <v>931</v>
      </c>
      <c r="C332" s="9" t="s">
        <v>648</v>
      </c>
      <c r="D332" s="42" t="s">
        <v>602</v>
      </c>
      <c r="E332" s="40" t="s">
        <v>12</v>
      </c>
      <c r="F332" s="5">
        <v>33</v>
      </c>
      <c r="G332" s="5">
        <v>-0.21709776549164</v>
      </c>
      <c r="H332" s="5">
        <v>0.20147337795300399</v>
      </c>
      <c r="I332" s="5">
        <f t="shared" si="84"/>
        <v>-0.61198558627952782</v>
      </c>
      <c r="J332" s="5">
        <f t="shared" si="85"/>
        <v>0.17779005529624781</v>
      </c>
      <c r="K332" s="5">
        <f t="shared" si="86"/>
        <v>0.8048512787774883</v>
      </c>
      <c r="L332" s="5">
        <f t="shared" si="87"/>
        <v>0.54227306943009579</v>
      </c>
      <c r="M332" s="5">
        <f t="shared" si="88"/>
        <v>1.1945745003168815</v>
      </c>
      <c r="N332" s="42">
        <v>0.28123434427902799</v>
      </c>
      <c r="O332" s="37">
        <v>64.189995950865196</v>
      </c>
      <c r="P332" s="38">
        <v>32</v>
      </c>
      <c r="Q332" s="38">
        <v>6.2603387215955303E-4</v>
      </c>
      <c r="R332" s="37">
        <v>-2.4915286376990301E-3</v>
      </c>
      <c r="S332" s="38">
        <v>7.9776097709079504E-3</v>
      </c>
      <c r="T332" s="39">
        <v>0.75689219420156495</v>
      </c>
      <c r="U332" s="38">
        <v>4.9175636206025101E-3</v>
      </c>
      <c r="V332" s="38">
        <v>3.3288180248533202E-4</v>
      </c>
      <c r="W332" s="38" t="b">
        <v>1</v>
      </c>
      <c r="X332" s="47">
        <v>3.2961506044179E-87</v>
      </c>
    </row>
    <row r="333" spans="1:24" ht="14" customHeight="1">
      <c r="A333" s="40" t="s">
        <v>19</v>
      </c>
      <c r="B333" s="5" t="s">
        <v>931</v>
      </c>
      <c r="C333" s="9" t="s">
        <v>648</v>
      </c>
      <c r="D333" s="42" t="s">
        <v>602</v>
      </c>
      <c r="E333" s="40" t="s">
        <v>13</v>
      </c>
      <c r="F333" s="5">
        <v>33</v>
      </c>
      <c r="G333" s="5">
        <v>-8.5437040853337198E-2</v>
      </c>
      <c r="H333" s="5">
        <v>0.46849269187340598</v>
      </c>
      <c r="I333" s="5">
        <f t="shared" si="84"/>
        <v>-1.0036827169252129</v>
      </c>
      <c r="J333" s="5">
        <f t="shared" si="85"/>
        <v>0.83280863521853843</v>
      </c>
      <c r="K333" s="5">
        <f t="shared" si="86"/>
        <v>0.91811094471618926</v>
      </c>
      <c r="L333" s="5">
        <f t="shared" si="87"/>
        <v>0.3665271369322316</v>
      </c>
      <c r="M333" s="5">
        <f t="shared" si="88"/>
        <v>2.2997688898639588</v>
      </c>
      <c r="N333" s="42">
        <v>0.85648303211574095</v>
      </c>
      <c r="O333" s="37">
        <v>63.988657143578898</v>
      </c>
      <c r="P333" s="38">
        <v>31</v>
      </c>
      <c r="Q333" s="38">
        <v>4.4551573899675198E-4</v>
      </c>
      <c r="R333" s="37" t="s">
        <v>14</v>
      </c>
      <c r="S333" s="38" t="s">
        <v>14</v>
      </c>
      <c r="T333" s="39" t="s">
        <v>14</v>
      </c>
      <c r="U333" s="38" t="s">
        <v>14</v>
      </c>
      <c r="V333" s="38" t="s">
        <v>14</v>
      </c>
      <c r="W333" s="38" t="s">
        <v>14</v>
      </c>
      <c r="X333" s="39" t="s">
        <v>14</v>
      </c>
    </row>
    <row r="334" spans="1:24" ht="14" customHeight="1">
      <c r="A334" s="40" t="s">
        <v>19</v>
      </c>
      <c r="B334" s="5" t="s">
        <v>931</v>
      </c>
      <c r="C334" s="9" t="s">
        <v>648</v>
      </c>
      <c r="D334" s="42" t="s">
        <v>602</v>
      </c>
      <c r="E334" s="40" t="s">
        <v>15</v>
      </c>
      <c r="F334" s="5">
        <v>33</v>
      </c>
      <c r="G334" s="5">
        <v>9.5210889916102395E-2</v>
      </c>
      <c r="H334" s="5">
        <v>0.43830558598102998</v>
      </c>
      <c r="I334" s="5">
        <f t="shared" si="84"/>
        <v>-0.76386805860671636</v>
      </c>
      <c r="J334" s="5">
        <f t="shared" si="85"/>
        <v>0.95428983843892112</v>
      </c>
      <c r="K334" s="5">
        <f t="shared" si="86"/>
        <v>1.099890786544941</v>
      </c>
      <c r="L334" s="5">
        <f t="shared" si="87"/>
        <v>0.46586095993915988</v>
      </c>
      <c r="M334" s="5">
        <f t="shared" si="88"/>
        <v>2.5968257620995758</v>
      </c>
      <c r="N334" s="42">
        <v>0.82941217206703599</v>
      </c>
      <c r="O334" s="37" t="s">
        <v>14</v>
      </c>
      <c r="P334" s="38" t="s">
        <v>14</v>
      </c>
      <c r="Q334" s="38" t="s">
        <v>14</v>
      </c>
      <c r="R334" s="37" t="s">
        <v>14</v>
      </c>
      <c r="S334" s="38" t="s">
        <v>14</v>
      </c>
      <c r="T334" s="39" t="s">
        <v>14</v>
      </c>
      <c r="U334" s="38" t="s">
        <v>14</v>
      </c>
      <c r="V334" s="38" t="s">
        <v>14</v>
      </c>
      <c r="W334" s="38" t="s">
        <v>14</v>
      </c>
      <c r="X334" s="39" t="s">
        <v>14</v>
      </c>
    </row>
    <row r="335" spans="1:24" ht="14" customHeight="1">
      <c r="A335" s="40" t="s">
        <v>19</v>
      </c>
      <c r="B335" s="5" t="s">
        <v>931</v>
      </c>
      <c r="C335" s="9" t="s">
        <v>648</v>
      </c>
      <c r="D335" s="42" t="s">
        <v>602</v>
      </c>
      <c r="E335" s="40" t="s">
        <v>16</v>
      </c>
      <c r="F335" s="5">
        <v>33</v>
      </c>
      <c r="G335" s="5">
        <v>-6.3984812183188994E-2</v>
      </c>
      <c r="H335" s="5">
        <v>0.22500924725059401</v>
      </c>
      <c r="I335" s="5">
        <f t="shared" si="84"/>
        <v>-0.50500293679435326</v>
      </c>
      <c r="J335" s="5">
        <f t="shared" si="85"/>
        <v>0.37703331242797522</v>
      </c>
      <c r="K335" s="5">
        <f t="shared" si="86"/>
        <v>0.93801924588701546</v>
      </c>
      <c r="L335" s="5">
        <f t="shared" si="87"/>
        <v>0.60350380305787699</v>
      </c>
      <c r="M335" s="5">
        <f t="shared" si="88"/>
        <v>1.4579528765124667</v>
      </c>
      <c r="N335" s="42">
        <v>0.77613048213315206</v>
      </c>
      <c r="O335" s="37" t="s">
        <v>14</v>
      </c>
      <c r="P335" s="38" t="s">
        <v>14</v>
      </c>
      <c r="Q335" s="38" t="s">
        <v>14</v>
      </c>
      <c r="R335" s="37" t="s">
        <v>14</v>
      </c>
      <c r="S335" s="38" t="s">
        <v>14</v>
      </c>
      <c r="T335" s="39" t="s">
        <v>14</v>
      </c>
      <c r="U335" s="38" t="s">
        <v>14</v>
      </c>
      <c r="V335" s="38" t="s">
        <v>14</v>
      </c>
      <c r="W335" s="38" t="s">
        <v>14</v>
      </c>
      <c r="X335" s="39" t="s">
        <v>14</v>
      </c>
    </row>
    <row r="336" spans="1:24" ht="14" customHeight="1" thickBot="1">
      <c r="A336" s="52" t="s">
        <v>19</v>
      </c>
      <c r="B336" s="7" t="s">
        <v>931</v>
      </c>
      <c r="C336" s="94" t="s">
        <v>648</v>
      </c>
      <c r="D336" s="53" t="s">
        <v>602</v>
      </c>
      <c r="E336" s="52" t="s">
        <v>17</v>
      </c>
      <c r="F336" s="7">
        <v>33</v>
      </c>
      <c r="G336" s="7">
        <v>1.00795223971923E-2</v>
      </c>
      <c r="H336" s="7">
        <v>0.39368257739805601</v>
      </c>
      <c r="I336" s="7">
        <f t="shared" si="84"/>
        <v>-0.76153832930299747</v>
      </c>
      <c r="J336" s="7">
        <f t="shared" si="85"/>
        <v>0.78169737409738216</v>
      </c>
      <c r="K336" s="7">
        <f t="shared" si="86"/>
        <v>1.0101304918885072</v>
      </c>
      <c r="L336" s="7">
        <f t="shared" si="87"/>
        <v>0.46694755511382813</v>
      </c>
      <c r="M336" s="7">
        <f t="shared" si="88"/>
        <v>2.1851781842913449</v>
      </c>
      <c r="N336" s="53">
        <v>0.97973285765302498</v>
      </c>
      <c r="O336" s="37" t="s">
        <v>14</v>
      </c>
      <c r="P336" s="38" t="s">
        <v>14</v>
      </c>
      <c r="Q336" s="38" t="s">
        <v>14</v>
      </c>
      <c r="R336" s="100" t="s">
        <v>14</v>
      </c>
      <c r="S336" s="98" t="s">
        <v>14</v>
      </c>
      <c r="T336" s="99" t="s">
        <v>14</v>
      </c>
      <c r="U336" s="38" t="s">
        <v>14</v>
      </c>
      <c r="V336" s="38" t="s">
        <v>14</v>
      </c>
      <c r="W336" s="38" t="s">
        <v>14</v>
      </c>
      <c r="X336" s="39" t="s">
        <v>14</v>
      </c>
    </row>
    <row r="337" spans="1:24" ht="14" customHeight="1">
      <c r="A337" s="183" t="s">
        <v>1023</v>
      </c>
      <c r="B337" s="1"/>
      <c r="C337" s="180"/>
      <c r="D337" s="21"/>
      <c r="E337" s="50"/>
      <c r="F337" s="6"/>
      <c r="G337" s="6"/>
      <c r="H337" s="6"/>
      <c r="I337" s="6"/>
      <c r="J337" s="6"/>
      <c r="K337" s="6"/>
      <c r="L337" s="6"/>
      <c r="M337" s="6"/>
      <c r="N337" s="51"/>
      <c r="O337" s="69"/>
      <c r="P337" s="68"/>
      <c r="Q337" s="109"/>
      <c r="R337" s="69"/>
      <c r="S337" s="68"/>
      <c r="T337" s="109"/>
      <c r="U337" s="69"/>
      <c r="V337" s="68"/>
      <c r="W337" s="68"/>
      <c r="X337" s="109"/>
    </row>
    <row r="338" spans="1:24" ht="14" customHeight="1">
      <c r="A338" s="11" t="s">
        <v>19</v>
      </c>
      <c r="B338" s="1" t="s">
        <v>931</v>
      </c>
      <c r="C338" s="180" t="s">
        <v>648</v>
      </c>
      <c r="D338" s="42" t="s">
        <v>602</v>
      </c>
      <c r="E338" s="11" t="s">
        <v>12</v>
      </c>
      <c r="F338" s="2">
        <v>31</v>
      </c>
      <c r="G338" s="2">
        <v>-0.27773820256549397</v>
      </c>
      <c r="H338" s="2">
        <v>0.183625289876342</v>
      </c>
      <c r="I338" s="2">
        <f t="shared" ref="I338:I366" si="89">G338-1.96*H338</f>
        <v>-0.63764377072312428</v>
      </c>
      <c r="J338" s="2">
        <f t="shared" ref="J338:J366" si="90">G338+1.96*H338</f>
        <v>8.2167365592136332E-2</v>
      </c>
      <c r="K338" s="2">
        <f t="shared" ref="K338:K366" si="91">EXP(G338)</f>
        <v>0.75749510583339807</v>
      </c>
      <c r="L338" s="2">
        <f t="shared" ref="L338:L366" si="92">EXP(I338)</f>
        <v>0.5285363107557125</v>
      </c>
      <c r="M338" s="2">
        <f t="shared" ref="M338:M366" si="93">EXP(J338)</f>
        <v>1.0856374929872294</v>
      </c>
      <c r="N338" s="21">
        <v>0.13039985793825601</v>
      </c>
      <c r="O338" s="16">
        <v>42.885597333212203</v>
      </c>
      <c r="P338" s="30">
        <v>30</v>
      </c>
      <c r="Q338" s="22">
        <v>5.9969989934034199E-2</v>
      </c>
      <c r="R338" s="16">
        <v>-3.0249065466284E-3</v>
      </c>
      <c r="S338" s="30">
        <v>7.13941809781475E-3</v>
      </c>
      <c r="T338" s="22">
        <v>0.67491737302753896</v>
      </c>
      <c r="U338" s="16">
        <v>4.4416272907650796E-3</v>
      </c>
      <c r="V338" s="30">
        <v>2.11900955901466E-4</v>
      </c>
      <c r="W338" s="30" t="b">
        <v>1</v>
      </c>
      <c r="X338" s="167">
        <v>2.60220718649106E-93</v>
      </c>
    </row>
    <row r="339" spans="1:24" ht="14" customHeight="1">
      <c r="A339" s="11" t="s">
        <v>19</v>
      </c>
      <c r="B339" s="1" t="s">
        <v>931</v>
      </c>
      <c r="C339" s="180" t="s">
        <v>648</v>
      </c>
      <c r="D339" s="42" t="s">
        <v>602</v>
      </c>
      <c r="E339" s="11" t="s">
        <v>13</v>
      </c>
      <c r="F339" s="2">
        <v>31</v>
      </c>
      <c r="G339" s="2">
        <v>-0.107717888058245</v>
      </c>
      <c r="H339" s="2">
        <v>0.44237436053461798</v>
      </c>
      <c r="I339" s="2">
        <f t="shared" si="89"/>
        <v>-0.97477163470609618</v>
      </c>
      <c r="J339" s="2">
        <f t="shared" si="90"/>
        <v>0.75933585858960617</v>
      </c>
      <c r="K339" s="2">
        <f t="shared" si="91"/>
        <v>0.89788086361780606</v>
      </c>
      <c r="L339" s="2">
        <f t="shared" si="92"/>
        <v>0.37727850104200944</v>
      </c>
      <c r="M339" s="2">
        <f t="shared" si="93"/>
        <v>2.1368565741870595</v>
      </c>
      <c r="N339" s="21">
        <v>0.80933284340262501</v>
      </c>
      <c r="O339" s="16">
        <v>42.621762762353399</v>
      </c>
      <c r="P339" s="30">
        <v>29</v>
      </c>
      <c r="Q339" s="22">
        <v>4.9323070677415801E-2</v>
      </c>
      <c r="R339" s="16" t="s">
        <v>14</v>
      </c>
      <c r="S339" s="30" t="s">
        <v>14</v>
      </c>
      <c r="T339" s="22" t="s">
        <v>14</v>
      </c>
      <c r="U339" s="16" t="s">
        <v>14</v>
      </c>
      <c r="V339" s="30" t="s">
        <v>14</v>
      </c>
      <c r="W339" s="30" t="s">
        <v>14</v>
      </c>
      <c r="X339" s="22" t="s">
        <v>14</v>
      </c>
    </row>
    <row r="340" spans="1:24" ht="14" customHeight="1">
      <c r="A340" s="11" t="s">
        <v>19</v>
      </c>
      <c r="B340" s="1" t="s">
        <v>931</v>
      </c>
      <c r="C340" s="180" t="s">
        <v>648</v>
      </c>
      <c r="D340" s="42" t="s">
        <v>602</v>
      </c>
      <c r="E340" s="11" t="s">
        <v>15</v>
      </c>
      <c r="F340" s="1">
        <v>31</v>
      </c>
      <c r="G340" s="1">
        <v>5.4599416949911599E-2</v>
      </c>
      <c r="H340" s="1">
        <v>0.442579208071125</v>
      </c>
      <c r="I340" s="1">
        <f t="shared" si="89"/>
        <v>-0.81285583086949342</v>
      </c>
      <c r="J340" s="1">
        <f t="shared" si="90"/>
        <v>0.92205466476931652</v>
      </c>
      <c r="K340" s="1">
        <f t="shared" si="91"/>
        <v>1.0561174671720426</v>
      </c>
      <c r="L340" s="1">
        <f t="shared" si="92"/>
        <v>0.44358943917923421</v>
      </c>
      <c r="M340" s="1">
        <f t="shared" si="93"/>
        <v>2.5144514407954928</v>
      </c>
      <c r="N340" s="21">
        <v>0.90263975789968598</v>
      </c>
      <c r="O340" s="16" t="s">
        <v>14</v>
      </c>
      <c r="P340" s="30" t="s">
        <v>14</v>
      </c>
      <c r="Q340" s="22" t="s">
        <v>14</v>
      </c>
      <c r="R340" s="16" t="s">
        <v>14</v>
      </c>
      <c r="S340" s="30" t="s">
        <v>14</v>
      </c>
      <c r="T340" s="22" t="s">
        <v>14</v>
      </c>
      <c r="U340" s="16" t="s">
        <v>14</v>
      </c>
      <c r="V340" s="30" t="s">
        <v>14</v>
      </c>
      <c r="W340" s="30" t="s">
        <v>14</v>
      </c>
      <c r="X340" s="22" t="s">
        <v>14</v>
      </c>
    </row>
    <row r="341" spans="1:24" ht="14" customHeight="1">
      <c r="A341" s="11" t="s">
        <v>19</v>
      </c>
      <c r="B341" s="1" t="s">
        <v>931</v>
      </c>
      <c r="C341" s="180" t="s">
        <v>648</v>
      </c>
      <c r="D341" s="42" t="s">
        <v>602</v>
      </c>
      <c r="E341" s="11" t="s">
        <v>16</v>
      </c>
      <c r="F341" s="2">
        <v>31</v>
      </c>
      <c r="G341" s="2">
        <v>-0.14966960576257499</v>
      </c>
      <c r="H341" s="2">
        <v>0.23158029191996601</v>
      </c>
      <c r="I341" s="2">
        <f t="shared" si="89"/>
        <v>-0.60356697792570835</v>
      </c>
      <c r="J341" s="2">
        <f t="shared" si="90"/>
        <v>0.30422776640055837</v>
      </c>
      <c r="K341" s="2">
        <f t="shared" si="91"/>
        <v>0.86099239636334146</v>
      </c>
      <c r="L341" s="2">
        <f t="shared" si="92"/>
        <v>0.54685752431140422</v>
      </c>
      <c r="M341" s="2">
        <f t="shared" si="93"/>
        <v>1.3555777760010423</v>
      </c>
      <c r="N341" s="21">
        <v>0.51808714826544999</v>
      </c>
      <c r="O341" s="16" t="s">
        <v>14</v>
      </c>
      <c r="P341" s="30" t="s">
        <v>14</v>
      </c>
      <c r="Q341" s="22" t="s">
        <v>14</v>
      </c>
      <c r="R341" s="16" t="s">
        <v>14</v>
      </c>
      <c r="S341" s="30" t="s">
        <v>14</v>
      </c>
      <c r="T341" s="22" t="s">
        <v>14</v>
      </c>
      <c r="U341" s="16" t="s">
        <v>14</v>
      </c>
      <c r="V341" s="30" t="s">
        <v>14</v>
      </c>
      <c r="W341" s="30" t="s">
        <v>14</v>
      </c>
      <c r="X341" s="22" t="s">
        <v>14</v>
      </c>
    </row>
    <row r="342" spans="1:24" ht="14" customHeight="1" thickBot="1">
      <c r="A342" s="11" t="s">
        <v>19</v>
      </c>
      <c r="B342" s="1" t="s">
        <v>931</v>
      </c>
      <c r="C342" s="181" t="s">
        <v>648</v>
      </c>
      <c r="D342" s="53" t="s">
        <v>602</v>
      </c>
      <c r="E342" s="24" t="s">
        <v>17</v>
      </c>
      <c r="F342" s="4">
        <v>31</v>
      </c>
      <c r="G342" s="4">
        <v>-6.3529038226897996E-2</v>
      </c>
      <c r="H342" s="4">
        <v>0.31303296608860898</v>
      </c>
      <c r="I342" s="4">
        <f t="shared" si="89"/>
        <v>-0.67707365176057166</v>
      </c>
      <c r="J342" s="4">
        <f t="shared" si="90"/>
        <v>0.55001557530677558</v>
      </c>
      <c r="K342" s="4">
        <f t="shared" si="91"/>
        <v>0.93844686807191546</v>
      </c>
      <c r="L342" s="4">
        <f t="shared" si="92"/>
        <v>0.50810170143762556</v>
      </c>
      <c r="M342" s="4">
        <f t="shared" si="93"/>
        <v>1.7332800140251043</v>
      </c>
      <c r="N342" s="27">
        <v>0.84054682081452803</v>
      </c>
      <c r="O342" s="17" t="s">
        <v>14</v>
      </c>
      <c r="P342" s="14" t="s">
        <v>14</v>
      </c>
      <c r="Q342" s="28" t="s">
        <v>14</v>
      </c>
      <c r="R342" s="17" t="s">
        <v>14</v>
      </c>
      <c r="S342" s="14" t="s">
        <v>14</v>
      </c>
      <c r="T342" s="28" t="s">
        <v>14</v>
      </c>
      <c r="U342" s="17" t="s">
        <v>14</v>
      </c>
      <c r="V342" s="14" t="s">
        <v>14</v>
      </c>
      <c r="W342" s="14" t="s">
        <v>14</v>
      </c>
      <c r="X342" s="28" t="s">
        <v>14</v>
      </c>
    </row>
    <row r="343" spans="1:24" ht="14" customHeight="1">
      <c r="A343" s="154" t="s">
        <v>19</v>
      </c>
      <c r="B343" s="6" t="s">
        <v>1086</v>
      </c>
      <c r="C343" s="108" t="s">
        <v>961</v>
      </c>
      <c r="D343" s="51" t="s">
        <v>607</v>
      </c>
      <c r="E343" s="45" t="s">
        <v>933</v>
      </c>
      <c r="F343" s="45">
        <v>50</v>
      </c>
      <c r="G343" s="45">
        <v>-0.218164</v>
      </c>
      <c r="H343" s="45">
        <v>0.41023599999999999</v>
      </c>
      <c r="I343" s="45">
        <f t="shared" si="89"/>
        <v>-1.02222656</v>
      </c>
      <c r="J343" s="45">
        <f t="shared" si="90"/>
        <v>0.58589855999999996</v>
      </c>
      <c r="K343" s="45">
        <f t="shared" si="91"/>
        <v>0.80399357590741416</v>
      </c>
      <c r="L343" s="45">
        <f t="shared" si="92"/>
        <v>0.35979294707728821</v>
      </c>
      <c r="M343" s="45">
        <f t="shared" si="93"/>
        <v>1.7966046176039534</v>
      </c>
      <c r="N343" s="45">
        <v>0.59486300000000003</v>
      </c>
      <c r="O343" s="184"/>
      <c r="P343" s="185" t="s">
        <v>598</v>
      </c>
      <c r="Q343" s="186">
        <v>5.6091200000000001E-2</v>
      </c>
      <c r="R343" s="69" t="s">
        <v>14</v>
      </c>
      <c r="S343" s="68" t="s">
        <v>14</v>
      </c>
      <c r="T343" s="109" t="s">
        <v>14</v>
      </c>
      <c r="U343" s="69" t="s">
        <v>14</v>
      </c>
      <c r="V343" s="68" t="s">
        <v>14</v>
      </c>
      <c r="W343" s="68" t="s">
        <v>14</v>
      </c>
      <c r="X343" s="109" t="s">
        <v>14</v>
      </c>
    </row>
    <row r="344" spans="1:24" ht="14" customHeight="1">
      <c r="A344" s="40" t="s">
        <v>19</v>
      </c>
      <c r="B344" s="5" t="s">
        <v>931</v>
      </c>
      <c r="C344" s="9" t="s">
        <v>961</v>
      </c>
      <c r="D344" s="42" t="s">
        <v>607</v>
      </c>
      <c r="E344" s="5" t="s">
        <v>12</v>
      </c>
      <c r="F344" s="5">
        <v>33</v>
      </c>
      <c r="G344" s="5">
        <v>0.116735935422068</v>
      </c>
      <c r="H344" s="5">
        <v>0.47581511148578898</v>
      </c>
      <c r="I344" s="5">
        <f t="shared" si="89"/>
        <v>-0.81586168309007845</v>
      </c>
      <c r="J344" s="5">
        <f t="shared" si="90"/>
        <v>1.0493335539342143</v>
      </c>
      <c r="K344" s="5">
        <f t="shared" si="91"/>
        <v>1.1238226287568218</v>
      </c>
      <c r="L344" s="5">
        <f t="shared" si="92"/>
        <v>0.44225807682012219</v>
      </c>
      <c r="M344" s="5">
        <f t="shared" si="93"/>
        <v>2.8557472821905718</v>
      </c>
      <c r="N344" s="5">
        <v>0.80619406765243296</v>
      </c>
      <c r="O344" s="37">
        <v>34.539870409942097</v>
      </c>
      <c r="P344" s="38">
        <v>32</v>
      </c>
      <c r="Q344" s="39">
        <v>0.34739117202928899</v>
      </c>
      <c r="R344" s="38">
        <v>-2.37155669045309E-3</v>
      </c>
      <c r="S344" s="38">
        <v>1.8809622842606101E-2</v>
      </c>
      <c r="T344" s="39">
        <v>0.90048112942555703</v>
      </c>
      <c r="U344" s="37">
        <v>4.9175636206025101E-3</v>
      </c>
      <c r="V344" s="38">
        <v>1.7311787227262501E-4</v>
      </c>
      <c r="W344" s="38" t="b">
        <v>1</v>
      </c>
      <c r="X344" s="47">
        <v>1.0158987615969599E-104</v>
      </c>
    </row>
    <row r="345" spans="1:24" ht="14" customHeight="1">
      <c r="A345" s="40" t="s">
        <v>19</v>
      </c>
      <c r="B345" s="5" t="s">
        <v>931</v>
      </c>
      <c r="C345" s="9" t="s">
        <v>961</v>
      </c>
      <c r="D345" s="42" t="s">
        <v>607</v>
      </c>
      <c r="E345" s="5" t="s">
        <v>13</v>
      </c>
      <c r="F345" s="5">
        <v>33</v>
      </c>
      <c r="G345" s="5">
        <v>0.24181420838641399</v>
      </c>
      <c r="H345" s="5">
        <v>1.1035051044142901</v>
      </c>
      <c r="I345" s="5">
        <f t="shared" si="89"/>
        <v>-1.9210557962655943</v>
      </c>
      <c r="J345" s="5">
        <f t="shared" si="90"/>
        <v>2.4046842130384225</v>
      </c>
      <c r="K345" s="5">
        <f t="shared" si="91"/>
        <v>1.2735575545211211</v>
      </c>
      <c r="L345" s="5">
        <f t="shared" si="92"/>
        <v>0.14645225673028553</v>
      </c>
      <c r="M345" s="5">
        <f t="shared" si="93"/>
        <v>11.074932410668742</v>
      </c>
      <c r="N345" s="5">
        <v>0.82798299430986</v>
      </c>
      <c r="O345" s="37">
        <v>34.522167559162597</v>
      </c>
      <c r="P345" s="38">
        <v>31</v>
      </c>
      <c r="Q345" s="39">
        <v>0.30312256055254799</v>
      </c>
      <c r="R345" s="38" t="s">
        <v>14</v>
      </c>
      <c r="S345" s="38" t="s">
        <v>14</v>
      </c>
      <c r="T345" s="39" t="s">
        <v>14</v>
      </c>
      <c r="U345" s="37" t="s">
        <v>14</v>
      </c>
      <c r="V345" s="38" t="s">
        <v>14</v>
      </c>
      <c r="W345" s="38" t="s">
        <v>14</v>
      </c>
      <c r="X345" s="39" t="s">
        <v>14</v>
      </c>
    </row>
    <row r="346" spans="1:24" ht="14" customHeight="1">
      <c r="A346" s="40" t="s">
        <v>19</v>
      </c>
      <c r="B346" s="5" t="s">
        <v>931</v>
      </c>
      <c r="C346" s="9" t="s">
        <v>961</v>
      </c>
      <c r="D346" s="42" t="s">
        <v>607</v>
      </c>
      <c r="E346" s="5" t="s">
        <v>15</v>
      </c>
      <c r="F346" s="5">
        <v>33</v>
      </c>
      <c r="G346" s="5">
        <v>-0.54311474637893997</v>
      </c>
      <c r="H346" s="5">
        <v>1.1933615256102801</v>
      </c>
      <c r="I346" s="5">
        <f t="shared" si="89"/>
        <v>-2.882103336575089</v>
      </c>
      <c r="J346" s="5">
        <f t="shared" si="90"/>
        <v>1.7958738438172088</v>
      </c>
      <c r="K346" s="5">
        <f t="shared" si="91"/>
        <v>0.5809359632407638</v>
      </c>
      <c r="L346" s="5">
        <f t="shared" si="92"/>
        <v>5.6016816618108853E-2</v>
      </c>
      <c r="M346" s="5">
        <f t="shared" si="93"/>
        <v>6.0247371014898565</v>
      </c>
      <c r="N346" s="5">
        <v>0.65210059183967695</v>
      </c>
      <c r="O346" s="37" t="s">
        <v>14</v>
      </c>
      <c r="P346" s="38" t="s">
        <v>14</v>
      </c>
      <c r="Q346" s="39" t="s">
        <v>14</v>
      </c>
      <c r="R346" s="38" t="s">
        <v>14</v>
      </c>
      <c r="S346" s="38" t="s">
        <v>14</v>
      </c>
      <c r="T346" s="39" t="s">
        <v>14</v>
      </c>
      <c r="U346" s="37" t="s">
        <v>14</v>
      </c>
      <c r="V346" s="38" t="s">
        <v>14</v>
      </c>
      <c r="W346" s="38" t="s">
        <v>14</v>
      </c>
      <c r="X346" s="39" t="s">
        <v>14</v>
      </c>
    </row>
    <row r="347" spans="1:24" ht="14" customHeight="1">
      <c r="A347" s="40" t="s">
        <v>19</v>
      </c>
      <c r="B347" s="5" t="s">
        <v>931</v>
      </c>
      <c r="C347" s="9" t="s">
        <v>961</v>
      </c>
      <c r="D347" s="42" t="s">
        <v>607</v>
      </c>
      <c r="E347" s="5" t="s">
        <v>16</v>
      </c>
      <c r="F347" s="5">
        <v>33</v>
      </c>
      <c r="G347" s="5">
        <v>0.29391556424131499</v>
      </c>
      <c r="H347" s="5">
        <v>0.69102089789291998</v>
      </c>
      <c r="I347" s="5">
        <f t="shared" si="89"/>
        <v>-1.0604853956288083</v>
      </c>
      <c r="J347" s="5">
        <f t="shared" si="90"/>
        <v>1.6483165241114381</v>
      </c>
      <c r="K347" s="5">
        <f t="shared" si="91"/>
        <v>1.3416706139079946</v>
      </c>
      <c r="L347" s="5">
        <f t="shared" si="92"/>
        <v>0.34628768300158419</v>
      </c>
      <c r="M347" s="5">
        <f t="shared" si="93"/>
        <v>5.1982213765772896</v>
      </c>
      <c r="N347" s="5">
        <v>0.67059228149565797</v>
      </c>
      <c r="O347" s="37" t="s">
        <v>14</v>
      </c>
      <c r="P347" s="38" t="s">
        <v>14</v>
      </c>
      <c r="Q347" s="39" t="s">
        <v>14</v>
      </c>
      <c r="R347" s="38" t="s">
        <v>14</v>
      </c>
      <c r="S347" s="38" t="s">
        <v>14</v>
      </c>
      <c r="T347" s="39" t="s">
        <v>14</v>
      </c>
      <c r="U347" s="37" t="s">
        <v>14</v>
      </c>
      <c r="V347" s="38" t="s">
        <v>14</v>
      </c>
      <c r="W347" s="38" t="s">
        <v>14</v>
      </c>
      <c r="X347" s="39" t="s">
        <v>14</v>
      </c>
    </row>
    <row r="348" spans="1:24" ht="14" customHeight="1" thickBot="1">
      <c r="A348" s="52" t="s">
        <v>19</v>
      </c>
      <c r="B348" s="7" t="s">
        <v>931</v>
      </c>
      <c r="C348" s="94" t="s">
        <v>961</v>
      </c>
      <c r="D348" s="53" t="s">
        <v>607</v>
      </c>
      <c r="E348" s="5" t="s">
        <v>17</v>
      </c>
      <c r="F348" s="5">
        <v>33</v>
      </c>
      <c r="G348" s="5">
        <v>0.28876409906962802</v>
      </c>
      <c r="H348" s="5">
        <v>0.87543606848548505</v>
      </c>
      <c r="I348" s="5">
        <f t="shared" si="89"/>
        <v>-1.4270905951619226</v>
      </c>
      <c r="J348" s="5">
        <f t="shared" si="90"/>
        <v>2.0046187933011788</v>
      </c>
      <c r="K348" s="5">
        <f t="shared" si="91"/>
        <v>1.3347768162931217</v>
      </c>
      <c r="L348" s="5">
        <f t="shared" si="92"/>
        <v>0.24000618259440651</v>
      </c>
      <c r="M348" s="5">
        <f t="shared" si="93"/>
        <v>7.4232635595243366</v>
      </c>
      <c r="N348" s="5">
        <v>0.74366163546869002</v>
      </c>
      <c r="O348" s="100" t="s">
        <v>14</v>
      </c>
      <c r="P348" s="98" t="s">
        <v>14</v>
      </c>
      <c r="Q348" s="99" t="s">
        <v>14</v>
      </c>
      <c r="R348" s="38" t="s">
        <v>14</v>
      </c>
      <c r="S348" s="38" t="s">
        <v>14</v>
      </c>
      <c r="T348" s="39" t="s">
        <v>14</v>
      </c>
      <c r="U348" s="37" t="s">
        <v>14</v>
      </c>
      <c r="V348" s="38" t="s">
        <v>14</v>
      </c>
      <c r="W348" s="38" t="s">
        <v>14</v>
      </c>
      <c r="X348" s="39" t="s">
        <v>14</v>
      </c>
    </row>
    <row r="349" spans="1:24" ht="14" customHeight="1">
      <c r="A349" s="157" t="s">
        <v>19</v>
      </c>
      <c r="B349" s="42" t="s">
        <v>1086</v>
      </c>
      <c r="C349" s="9" t="s">
        <v>660</v>
      </c>
      <c r="D349" s="9" t="s">
        <v>609</v>
      </c>
      <c r="E349" s="154" t="s">
        <v>933</v>
      </c>
      <c r="F349" s="155">
        <v>50</v>
      </c>
      <c r="G349" s="155">
        <v>1.5263499999999999E-2</v>
      </c>
      <c r="H349" s="155">
        <v>0.34203099999999997</v>
      </c>
      <c r="I349" s="155">
        <f t="shared" si="89"/>
        <v>-0.65511725999999992</v>
      </c>
      <c r="J349" s="155">
        <f t="shared" si="90"/>
        <v>0.68564425999999989</v>
      </c>
      <c r="K349" s="155">
        <f t="shared" si="91"/>
        <v>1.0153805821521327</v>
      </c>
      <c r="L349" s="155">
        <f t="shared" si="92"/>
        <v>0.51938115638178983</v>
      </c>
      <c r="M349" s="155">
        <f t="shared" si="93"/>
        <v>1.9850503121713796</v>
      </c>
      <c r="N349" s="156">
        <v>0.96440499999999996</v>
      </c>
      <c r="O349" s="184"/>
      <c r="P349" s="185" t="s">
        <v>598</v>
      </c>
      <c r="Q349" s="186">
        <v>0.21586</v>
      </c>
      <c r="R349" s="69" t="s">
        <v>14</v>
      </c>
      <c r="S349" s="68" t="s">
        <v>14</v>
      </c>
      <c r="T349" s="109" t="s">
        <v>14</v>
      </c>
      <c r="U349" s="69" t="s">
        <v>14</v>
      </c>
      <c r="V349" s="68" t="s">
        <v>14</v>
      </c>
      <c r="W349" s="68" t="s">
        <v>14</v>
      </c>
      <c r="X349" s="109" t="s">
        <v>14</v>
      </c>
    </row>
    <row r="350" spans="1:24" ht="14" customHeight="1">
      <c r="A350" s="40" t="s">
        <v>19</v>
      </c>
      <c r="B350" s="42" t="s">
        <v>931</v>
      </c>
      <c r="C350" s="9" t="s">
        <v>660</v>
      </c>
      <c r="D350" s="9" t="s">
        <v>609</v>
      </c>
      <c r="E350" s="40" t="s">
        <v>12</v>
      </c>
      <c r="F350" s="5">
        <v>33</v>
      </c>
      <c r="G350" s="5">
        <v>4.05551561216205E-2</v>
      </c>
      <c r="H350" s="5">
        <v>0.38275395725525002</v>
      </c>
      <c r="I350" s="5">
        <f t="shared" si="89"/>
        <v>-0.70964260009866953</v>
      </c>
      <c r="J350" s="5">
        <f t="shared" si="90"/>
        <v>0.79075291234191059</v>
      </c>
      <c r="K350" s="5">
        <f t="shared" si="91"/>
        <v>1.0413887470828798</v>
      </c>
      <c r="L350" s="5">
        <f t="shared" si="92"/>
        <v>0.49181994245237792</v>
      </c>
      <c r="M350" s="5">
        <f t="shared" si="93"/>
        <v>2.2050560153035259</v>
      </c>
      <c r="N350" s="42">
        <v>0.91561710118309403</v>
      </c>
      <c r="O350" s="37">
        <v>28.070973641767399</v>
      </c>
      <c r="P350" s="38">
        <v>32</v>
      </c>
      <c r="Q350" s="39">
        <v>0.665845051053645</v>
      </c>
      <c r="R350" s="37">
        <v>-1.0418033413866899E-2</v>
      </c>
      <c r="S350" s="38">
        <v>1.50119255172132E-2</v>
      </c>
      <c r="T350" s="39">
        <v>0.49286045543205798</v>
      </c>
      <c r="U350" s="37">
        <v>4.9175636206025101E-3</v>
      </c>
      <c r="V350" s="38">
        <v>1.40434598733153E-4</v>
      </c>
      <c r="W350" s="38" t="b">
        <v>1</v>
      </c>
      <c r="X350" s="47">
        <v>1.7636408088356101E-109</v>
      </c>
    </row>
    <row r="351" spans="1:24" ht="14" customHeight="1">
      <c r="A351" s="40" t="s">
        <v>19</v>
      </c>
      <c r="B351" s="42" t="s">
        <v>931</v>
      </c>
      <c r="C351" s="9" t="s">
        <v>660</v>
      </c>
      <c r="D351" s="9" t="s">
        <v>609</v>
      </c>
      <c r="E351" s="40" t="s">
        <v>13</v>
      </c>
      <c r="F351" s="5">
        <v>33</v>
      </c>
      <c r="G351" s="5">
        <v>0.59317291447333298</v>
      </c>
      <c r="H351" s="5">
        <v>0.883510445762415</v>
      </c>
      <c r="I351" s="5">
        <f t="shared" si="89"/>
        <v>-1.1385075592210003</v>
      </c>
      <c r="J351" s="5">
        <f t="shared" si="90"/>
        <v>2.3248533881676665</v>
      </c>
      <c r="K351" s="5">
        <f t="shared" si="91"/>
        <v>1.8097214066866301</v>
      </c>
      <c r="L351" s="5">
        <f t="shared" si="92"/>
        <v>0.32029668912278364</v>
      </c>
      <c r="M351" s="5">
        <f t="shared" si="93"/>
        <v>10.225180843390955</v>
      </c>
      <c r="N351" s="42">
        <v>0.50694975045131996</v>
      </c>
      <c r="O351" s="37">
        <v>27.589360099541999</v>
      </c>
      <c r="P351" s="38">
        <v>31</v>
      </c>
      <c r="Q351" s="39">
        <v>0.64227608312313</v>
      </c>
      <c r="R351" s="37" t="s">
        <v>14</v>
      </c>
      <c r="S351" s="38" t="s">
        <v>14</v>
      </c>
      <c r="T351" s="39" t="s">
        <v>14</v>
      </c>
      <c r="U351" s="37" t="s">
        <v>14</v>
      </c>
      <c r="V351" s="38" t="s">
        <v>14</v>
      </c>
      <c r="W351" s="38" t="s">
        <v>14</v>
      </c>
      <c r="X351" s="39" t="s">
        <v>14</v>
      </c>
    </row>
    <row r="352" spans="1:24" ht="14" customHeight="1">
      <c r="A352" s="40" t="s">
        <v>19</v>
      </c>
      <c r="B352" s="42" t="s">
        <v>931</v>
      </c>
      <c r="C352" s="9" t="s">
        <v>660</v>
      </c>
      <c r="D352" s="9" t="s">
        <v>609</v>
      </c>
      <c r="E352" s="40" t="s">
        <v>15</v>
      </c>
      <c r="F352" s="5">
        <v>33</v>
      </c>
      <c r="G352" s="5">
        <v>0.69708705960750195</v>
      </c>
      <c r="H352" s="5">
        <v>1.0343941504234699</v>
      </c>
      <c r="I352" s="5">
        <f t="shared" si="89"/>
        <v>-1.3303254752224993</v>
      </c>
      <c r="J352" s="5">
        <f t="shared" si="90"/>
        <v>2.724499594437503</v>
      </c>
      <c r="K352" s="5">
        <f t="shared" si="91"/>
        <v>2.0078953011479017</v>
      </c>
      <c r="L352" s="5">
        <f t="shared" si="92"/>
        <v>0.26439119451141974</v>
      </c>
      <c r="M352" s="5">
        <f t="shared" si="93"/>
        <v>15.248781442294534</v>
      </c>
      <c r="N352" s="42">
        <v>0.50520862800196298</v>
      </c>
      <c r="O352" s="37" t="s">
        <v>14</v>
      </c>
      <c r="P352" s="38" t="s">
        <v>14</v>
      </c>
      <c r="Q352" s="39" t="s">
        <v>14</v>
      </c>
      <c r="R352" s="37" t="s">
        <v>14</v>
      </c>
      <c r="S352" s="38" t="s">
        <v>14</v>
      </c>
      <c r="T352" s="39" t="s">
        <v>14</v>
      </c>
      <c r="U352" s="37" t="s">
        <v>14</v>
      </c>
      <c r="V352" s="38" t="s">
        <v>14</v>
      </c>
      <c r="W352" s="38" t="s">
        <v>14</v>
      </c>
      <c r="X352" s="39" t="s">
        <v>14</v>
      </c>
    </row>
    <row r="353" spans="1:24" ht="14" customHeight="1">
      <c r="A353" s="40" t="s">
        <v>19</v>
      </c>
      <c r="B353" s="42" t="s">
        <v>931</v>
      </c>
      <c r="C353" s="9" t="s">
        <v>660</v>
      </c>
      <c r="D353" s="9" t="s">
        <v>609</v>
      </c>
      <c r="E353" s="40" t="s">
        <v>16</v>
      </c>
      <c r="F353" s="5">
        <v>33</v>
      </c>
      <c r="G353" s="5">
        <v>0.287496693644409</v>
      </c>
      <c r="H353" s="5">
        <v>0.57295803811755397</v>
      </c>
      <c r="I353" s="5">
        <f t="shared" si="89"/>
        <v>-0.83550106106599675</v>
      </c>
      <c r="J353" s="5">
        <f t="shared" si="90"/>
        <v>1.4104944483548147</v>
      </c>
      <c r="K353" s="5">
        <f t="shared" si="91"/>
        <v>1.3330861844989566</v>
      </c>
      <c r="L353" s="5">
        <f t="shared" si="92"/>
        <v>0.43365713827845886</v>
      </c>
      <c r="M353" s="5">
        <f t="shared" si="93"/>
        <v>4.0979811432525457</v>
      </c>
      <c r="N353" s="42">
        <v>0.61582497299447803</v>
      </c>
      <c r="O353" s="37" t="s">
        <v>14</v>
      </c>
      <c r="P353" s="38" t="s">
        <v>14</v>
      </c>
      <c r="Q353" s="39" t="s">
        <v>14</v>
      </c>
      <c r="R353" s="37" t="s">
        <v>14</v>
      </c>
      <c r="S353" s="38" t="s">
        <v>14</v>
      </c>
      <c r="T353" s="39" t="s">
        <v>14</v>
      </c>
      <c r="U353" s="37" t="s">
        <v>14</v>
      </c>
      <c r="V353" s="38" t="s">
        <v>14</v>
      </c>
      <c r="W353" s="38" t="s">
        <v>14</v>
      </c>
      <c r="X353" s="39" t="s">
        <v>14</v>
      </c>
    </row>
    <row r="354" spans="1:24" ht="14" customHeight="1" thickBot="1">
      <c r="A354" s="40" t="s">
        <v>19</v>
      </c>
      <c r="B354" s="42" t="s">
        <v>931</v>
      </c>
      <c r="C354" s="9" t="s">
        <v>660</v>
      </c>
      <c r="D354" s="9" t="s">
        <v>609</v>
      </c>
      <c r="E354" s="52" t="s">
        <v>17</v>
      </c>
      <c r="F354" s="7">
        <v>33</v>
      </c>
      <c r="G354" s="7">
        <v>0.28798323382936802</v>
      </c>
      <c r="H354" s="7">
        <v>0.83577357274571196</v>
      </c>
      <c r="I354" s="7">
        <f t="shared" si="89"/>
        <v>-1.3501329687522274</v>
      </c>
      <c r="J354" s="7">
        <f t="shared" si="90"/>
        <v>1.9260994364109634</v>
      </c>
      <c r="K354" s="7">
        <f t="shared" si="91"/>
        <v>1.3337349423083034</v>
      </c>
      <c r="L354" s="7">
        <f t="shared" si="92"/>
        <v>0.25920579208357797</v>
      </c>
      <c r="M354" s="7">
        <f t="shared" si="93"/>
        <v>6.8626896105800128</v>
      </c>
      <c r="N354" s="53">
        <v>0.73267136711432301</v>
      </c>
      <c r="O354" s="100" t="s">
        <v>14</v>
      </c>
      <c r="P354" s="98" t="s">
        <v>14</v>
      </c>
      <c r="Q354" s="99" t="s">
        <v>14</v>
      </c>
      <c r="R354" s="100" t="s">
        <v>14</v>
      </c>
      <c r="S354" s="98" t="s">
        <v>14</v>
      </c>
      <c r="T354" s="99" t="s">
        <v>14</v>
      </c>
      <c r="U354" s="100" t="s">
        <v>14</v>
      </c>
      <c r="V354" s="98" t="s">
        <v>14</v>
      </c>
      <c r="W354" s="98" t="s">
        <v>14</v>
      </c>
      <c r="X354" s="99" t="s">
        <v>14</v>
      </c>
    </row>
    <row r="355" spans="1:24" ht="14" customHeight="1">
      <c r="A355" s="154" t="s">
        <v>19</v>
      </c>
      <c r="B355" s="51" t="s">
        <v>1086</v>
      </c>
      <c r="C355" s="108" t="s">
        <v>661</v>
      </c>
      <c r="D355" s="108" t="s">
        <v>610</v>
      </c>
      <c r="E355" s="157" t="s">
        <v>933</v>
      </c>
      <c r="F355" s="45">
        <v>50</v>
      </c>
      <c r="G355" s="45">
        <v>0.16454099999999999</v>
      </c>
      <c r="H355" s="45">
        <v>0.24815100000000001</v>
      </c>
      <c r="I355" s="45">
        <f t="shared" si="89"/>
        <v>-0.32183496</v>
      </c>
      <c r="J355" s="45">
        <f t="shared" si="90"/>
        <v>0.65091695999999999</v>
      </c>
      <c r="K355" s="45">
        <f t="shared" si="91"/>
        <v>1.1788519014887566</v>
      </c>
      <c r="L355" s="45">
        <f t="shared" si="92"/>
        <v>0.7248178043895156</v>
      </c>
      <c r="M355" s="45">
        <f t="shared" si="93"/>
        <v>1.9172981088870158</v>
      </c>
      <c r="N355" s="158">
        <v>0.50728799999999996</v>
      </c>
      <c r="O355" s="190"/>
      <c r="P355" s="189" t="s">
        <v>598</v>
      </c>
      <c r="Q355" s="191">
        <v>0.75493500000000002</v>
      </c>
      <c r="R355" s="37" t="s">
        <v>14</v>
      </c>
      <c r="S355" s="38" t="s">
        <v>14</v>
      </c>
      <c r="T355" s="39" t="s">
        <v>14</v>
      </c>
      <c r="U355" s="37" t="s">
        <v>14</v>
      </c>
      <c r="V355" s="38" t="s">
        <v>14</v>
      </c>
      <c r="W355" s="38" t="s">
        <v>14</v>
      </c>
      <c r="X355" s="39" t="s">
        <v>14</v>
      </c>
    </row>
    <row r="356" spans="1:24" ht="14" customHeight="1">
      <c r="A356" s="40" t="s">
        <v>19</v>
      </c>
      <c r="B356" s="42" t="s">
        <v>931</v>
      </c>
      <c r="C356" s="9" t="s">
        <v>661</v>
      </c>
      <c r="D356" s="9" t="s">
        <v>610</v>
      </c>
      <c r="E356" s="40" t="s">
        <v>12</v>
      </c>
      <c r="F356" s="5">
        <v>33</v>
      </c>
      <c r="G356" s="5">
        <v>0.14579956647014899</v>
      </c>
      <c r="H356" s="5">
        <v>0.27703697728236099</v>
      </c>
      <c r="I356" s="5">
        <f t="shared" si="89"/>
        <v>-0.39719290900327853</v>
      </c>
      <c r="J356" s="5">
        <f t="shared" si="90"/>
        <v>0.68879204194357657</v>
      </c>
      <c r="K356" s="5">
        <f t="shared" si="91"/>
        <v>1.1569642703769105</v>
      </c>
      <c r="L356" s="5">
        <f t="shared" si="92"/>
        <v>0.67220433885517794</v>
      </c>
      <c r="M356" s="5">
        <f t="shared" si="93"/>
        <v>1.9913086624946086</v>
      </c>
      <c r="N356" s="42">
        <v>0.59869230761750702</v>
      </c>
      <c r="O356" s="37">
        <v>17.9616694755357</v>
      </c>
      <c r="P356" s="38">
        <v>32</v>
      </c>
      <c r="Q356" s="39">
        <v>0.97833436154866205</v>
      </c>
      <c r="R356" s="37">
        <v>4.6979787916376299E-4</v>
      </c>
      <c r="S356" s="38">
        <v>1.07568379428199E-2</v>
      </c>
      <c r="T356" s="39">
        <v>0.965444098990349</v>
      </c>
      <c r="U356" s="37">
        <v>4.9175636206025101E-3</v>
      </c>
      <c r="V356" s="46">
        <v>9.1165272866899606E-5</v>
      </c>
      <c r="W356" s="38" t="b">
        <v>1</v>
      </c>
      <c r="X356" s="47">
        <v>3.9713395353496304E-118</v>
      </c>
    </row>
    <row r="357" spans="1:24" ht="14" customHeight="1">
      <c r="A357" s="40" t="s">
        <v>19</v>
      </c>
      <c r="B357" s="42" t="s">
        <v>931</v>
      </c>
      <c r="C357" s="9" t="s">
        <v>661</v>
      </c>
      <c r="D357" s="9" t="s">
        <v>610</v>
      </c>
      <c r="E357" s="40" t="s">
        <v>13</v>
      </c>
      <c r="F357" s="5">
        <v>33</v>
      </c>
      <c r="G357" s="5">
        <v>0.121067496617628</v>
      </c>
      <c r="H357" s="5">
        <v>0.63041786318918103</v>
      </c>
      <c r="I357" s="5">
        <f t="shared" si="89"/>
        <v>-1.1145515152331669</v>
      </c>
      <c r="J357" s="5">
        <f t="shared" si="90"/>
        <v>1.3566865084684228</v>
      </c>
      <c r="K357" s="5">
        <f t="shared" si="91"/>
        <v>1.1287010933024482</v>
      </c>
      <c r="L357" s="5">
        <f t="shared" si="92"/>
        <v>0.3280623768901253</v>
      </c>
      <c r="M357" s="5">
        <f t="shared" si="93"/>
        <v>3.8833046632738961</v>
      </c>
      <c r="N357" s="42">
        <v>0.84896079693427495</v>
      </c>
      <c r="O357" s="37">
        <v>17.959762026899298</v>
      </c>
      <c r="P357" s="38">
        <v>31</v>
      </c>
      <c r="Q357" s="39">
        <v>0.97007291812668395</v>
      </c>
      <c r="R357" s="37" t="s">
        <v>14</v>
      </c>
      <c r="S357" s="38" t="s">
        <v>14</v>
      </c>
      <c r="T357" s="39" t="s">
        <v>14</v>
      </c>
      <c r="U357" s="37" t="s">
        <v>14</v>
      </c>
      <c r="V357" s="38" t="s">
        <v>14</v>
      </c>
      <c r="W357" s="38" t="s">
        <v>14</v>
      </c>
      <c r="X357" s="39" t="s">
        <v>14</v>
      </c>
    </row>
    <row r="358" spans="1:24" ht="14" customHeight="1">
      <c r="A358" s="40" t="s">
        <v>19</v>
      </c>
      <c r="B358" s="42" t="s">
        <v>931</v>
      </c>
      <c r="C358" s="9" t="s">
        <v>661</v>
      </c>
      <c r="D358" s="9" t="s">
        <v>610</v>
      </c>
      <c r="E358" s="40" t="s">
        <v>15</v>
      </c>
      <c r="F358" s="5">
        <v>33</v>
      </c>
      <c r="G358" s="5">
        <v>0.26080920535973101</v>
      </c>
      <c r="H358" s="5">
        <v>0.67601385335669195</v>
      </c>
      <c r="I358" s="5">
        <f t="shared" si="89"/>
        <v>-1.0641779472193851</v>
      </c>
      <c r="J358" s="5">
        <f t="shared" si="90"/>
        <v>1.5857963579388472</v>
      </c>
      <c r="K358" s="5">
        <f t="shared" si="91"/>
        <v>1.2979799941812014</v>
      </c>
      <c r="L358" s="5">
        <f t="shared" si="92"/>
        <v>0.34501135576921532</v>
      </c>
      <c r="M358" s="5">
        <f t="shared" si="93"/>
        <v>4.8831785885378061</v>
      </c>
      <c r="N358" s="42">
        <v>0.70219449890251895</v>
      </c>
      <c r="O358" s="37" t="s">
        <v>14</v>
      </c>
      <c r="P358" s="38" t="s">
        <v>14</v>
      </c>
      <c r="Q358" s="39" t="s">
        <v>14</v>
      </c>
      <c r="R358" s="37" t="s">
        <v>14</v>
      </c>
      <c r="S358" s="38" t="s">
        <v>14</v>
      </c>
      <c r="T358" s="39" t="s">
        <v>14</v>
      </c>
      <c r="U358" s="37" t="s">
        <v>14</v>
      </c>
      <c r="V358" s="38" t="s">
        <v>14</v>
      </c>
      <c r="W358" s="38" t="s">
        <v>14</v>
      </c>
      <c r="X358" s="39" t="s">
        <v>14</v>
      </c>
    </row>
    <row r="359" spans="1:24" ht="14" customHeight="1">
      <c r="A359" s="40" t="s">
        <v>19</v>
      </c>
      <c r="B359" s="42" t="s">
        <v>931</v>
      </c>
      <c r="C359" s="9" t="s">
        <v>661</v>
      </c>
      <c r="D359" s="9" t="s">
        <v>610</v>
      </c>
      <c r="E359" s="40" t="s">
        <v>16</v>
      </c>
      <c r="F359" s="5">
        <v>33</v>
      </c>
      <c r="G359" s="5">
        <v>-1.83487697289858E-2</v>
      </c>
      <c r="H359" s="5">
        <v>0.393876885509306</v>
      </c>
      <c r="I359" s="5">
        <f t="shared" si="89"/>
        <v>-0.79034746532722555</v>
      </c>
      <c r="J359" s="5">
        <f t="shared" si="90"/>
        <v>0.75364992586925394</v>
      </c>
      <c r="K359" s="5">
        <f t="shared" si="91"/>
        <v>0.98181854404947377</v>
      </c>
      <c r="L359" s="5">
        <f t="shared" si="92"/>
        <v>0.45368712734571032</v>
      </c>
      <c r="M359" s="5">
        <f t="shared" si="93"/>
        <v>2.1247410282039665</v>
      </c>
      <c r="N359" s="42">
        <v>0.96284395692832603</v>
      </c>
      <c r="O359" s="37" t="s">
        <v>14</v>
      </c>
      <c r="P359" s="38" t="s">
        <v>14</v>
      </c>
      <c r="Q359" s="39" t="s">
        <v>14</v>
      </c>
      <c r="R359" s="37" t="s">
        <v>14</v>
      </c>
      <c r="S359" s="38" t="s">
        <v>14</v>
      </c>
      <c r="T359" s="39" t="s">
        <v>14</v>
      </c>
      <c r="U359" s="37" t="s">
        <v>14</v>
      </c>
      <c r="V359" s="38" t="s">
        <v>14</v>
      </c>
      <c r="W359" s="38" t="s">
        <v>14</v>
      </c>
      <c r="X359" s="39" t="s">
        <v>14</v>
      </c>
    </row>
    <row r="360" spans="1:24" ht="14" customHeight="1" thickBot="1">
      <c r="A360" s="52" t="s">
        <v>19</v>
      </c>
      <c r="B360" s="53" t="s">
        <v>931</v>
      </c>
      <c r="C360" s="94" t="s">
        <v>661</v>
      </c>
      <c r="D360" s="94" t="s">
        <v>610</v>
      </c>
      <c r="E360" s="40" t="s">
        <v>17</v>
      </c>
      <c r="F360" s="5">
        <v>33</v>
      </c>
      <c r="G360" s="5">
        <v>1.36285772366191E-2</v>
      </c>
      <c r="H360" s="5">
        <v>0.50509817332058204</v>
      </c>
      <c r="I360" s="5">
        <f t="shared" si="89"/>
        <v>-0.9763638424717217</v>
      </c>
      <c r="J360" s="5">
        <f t="shared" si="90"/>
        <v>1.0036209969449599</v>
      </c>
      <c r="K360" s="5">
        <f t="shared" si="91"/>
        <v>1.0137218696277837</v>
      </c>
      <c r="L360" s="5">
        <f t="shared" si="92"/>
        <v>0.37667827325332431</v>
      </c>
      <c r="M360" s="5">
        <f t="shared" si="93"/>
        <v>2.7281425607219569</v>
      </c>
      <c r="N360" s="42">
        <v>0.97864163180307295</v>
      </c>
      <c r="O360" s="37" t="s">
        <v>14</v>
      </c>
      <c r="P360" s="38" t="s">
        <v>14</v>
      </c>
      <c r="Q360" s="39" t="s">
        <v>14</v>
      </c>
      <c r="R360" s="37" t="s">
        <v>14</v>
      </c>
      <c r="S360" s="38" t="s">
        <v>14</v>
      </c>
      <c r="T360" s="39" t="s">
        <v>14</v>
      </c>
      <c r="U360" s="37" t="s">
        <v>14</v>
      </c>
      <c r="V360" s="38" t="s">
        <v>14</v>
      </c>
      <c r="W360" s="38" t="s">
        <v>14</v>
      </c>
      <c r="X360" s="39" t="s">
        <v>14</v>
      </c>
    </row>
    <row r="361" spans="1:24" ht="14" customHeight="1">
      <c r="A361" s="157" t="s">
        <v>19</v>
      </c>
      <c r="B361" s="42" t="s">
        <v>1086</v>
      </c>
      <c r="C361" s="9" t="s">
        <v>662</v>
      </c>
      <c r="D361" s="9" t="s">
        <v>611</v>
      </c>
      <c r="E361" s="154" t="s">
        <v>933</v>
      </c>
      <c r="F361" s="155">
        <v>50</v>
      </c>
      <c r="G361" s="155">
        <v>4.9292399999999997E-3</v>
      </c>
      <c r="H361" s="155">
        <v>0.103309</v>
      </c>
      <c r="I361" s="155">
        <f t="shared" si="89"/>
        <v>-0.19755639999999999</v>
      </c>
      <c r="J361" s="155">
        <f t="shared" si="90"/>
        <v>0.20741488</v>
      </c>
      <c r="K361" s="155">
        <f t="shared" si="91"/>
        <v>1.0049414086894033</v>
      </c>
      <c r="L361" s="155">
        <f t="shared" si="92"/>
        <v>0.8207338499332032</v>
      </c>
      <c r="M361" s="155">
        <f t="shared" si="93"/>
        <v>1.2304929728204037</v>
      </c>
      <c r="N361" s="156">
        <v>0.96194400000000002</v>
      </c>
      <c r="O361" s="184"/>
      <c r="P361" s="185" t="s">
        <v>598</v>
      </c>
      <c r="Q361" s="186">
        <v>0.49443199999999998</v>
      </c>
      <c r="R361" s="69" t="s">
        <v>14</v>
      </c>
      <c r="S361" s="68" t="s">
        <v>14</v>
      </c>
      <c r="T361" s="109" t="s">
        <v>14</v>
      </c>
      <c r="U361" s="69" t="s">
        <v>14</v>
      </c>
      <c r="V361" s="68" t="s">
        <v>14</v>
      </c>
      <c r="W361" s="68" t="s">
        <v>14</v>
      </c>
      <c r="X361" s="109" t="s">
        <v>14</v>
      </c>
    </row>
    <row r="362" spans="1:24" ht="14" customHeight="1">
      <c r="A362" s="40" t="s">
        <v>19</v>
      </c>
      <c r="B362" s="42" t="s">
        <v>931</v>
      </c>
      <c r="C362" s="9" t="s">
        <v>662</v>
      </c>
      <c r="D362" s="9" t="s">
        <v>611</v>
      </c>
      <c r="E362" s="40" t="s">
        <v>12</v>
      </c>
      <c r="F362" s="5">
        <v>33</v>
      </c>
      <c r="G362" s="5">
        <v>-3.0964609533814798E-2</v>
      </c>
      <c r="H362" s="5">
        <v>0.130394461584426</v>
      </c>
      <c r="I362" s="5">
        <f t="shared" si="89"/>
        <v>-0.28653775423928973</v>
      </c>
      <c r="J362" s="5">
        <f t="shared" si="90"/>
        <v>0.22460853517166013</v>
      </c>
      <c r="K362" s="5">
        <f t="shared" si="91"/>
        <v>0.96950988387564629</v>
      </c>
      <c r="L362" s="5">
        <f t="shared" si="92"/>
        <v>0.75085872989579172</v>
      </c>
      <c r="M362" s="5">
        <f t="shared" si="93"/>
        <v>1.2518325718381411</v>
      </c>
      <c r="N362" s="42">
        <v>0.81229316137394103</v>
      </c>
      <c r="O362" s="37">
        <v>40.866915529893198</v>
      </c>
      <c r="P362" s="38">
        <v>32</v>
      </c>
      <c r="Q362" s="39">
        <v>0.135319853749269</v>
      </c>
      <c r="R362" s="37">
        <v>-2.2958517791096399E-3</v>
      </c>
      <c r="S362" s="38">
        <v>5.1265335690832796E-3</v>
      </c>
      <c r="T362" s="39">
        <v>0.65738490563004104</v>
      </c>
      <c r="U362" s="37">
        <v>4.9175636206025101E-3</v>
      </c>
      <c r="V362" s="38">
        <v>2.0443878841617299E-4</v>
      </c>
      <c r="W362" s="38" t="b">
        <v>1</v>
      </c>
      <c r="X362" s="47">
        <v>1.1872695193546499E-100</v>
      </c>
    </row>
    <row r="363" spans="1:24" ht="14" customHeight="1">
      <c r="A363" s="40" t="s">
        <v>19</v>
      </c>
      <c r="B363" s="42" t="s">
        <v>931</v>
      </c>
      <c r="C363" s="9" t="s">
        <v>662</v>
      </c>
      <c r="D363" s="9" t="s">
        <v>611</v>
      </c>
      <c r="E363" s="40" t="s">
        <v>13</v>
      </c>
      <c r="F363" s="5">
        <v>33</v>
      </c>
      <c r="G363" s="5">
        <v>8.9996221936486404E-2</v>
      </c>
      <c r="H363" s="5">
        <v>0.300653334018465</v>
      </c>
      <c r="I363" s="5">
        <f t="shared" si="89"/>
        <v>-0.49928431273970497</v>
      </c>
      <c r="J363" s="5">
        <f t="shared" si="90"/>
        <v>0.67927675661267772</v>
      </c>
      <c r="K363" s="5">
        <f t="shared" si="91"/>
        <v>1.0941701498530805</v>
      </c>
      <c r="L363" s="5">
        <f t="shared" si="92"/>
        <v>0.60696490135083714</v>
      </c>
      <c r="M363" s="5">
        <f t="shared" si="93"/>
        <v>1.9724506543377602</v>
      </c>
      <c r="N363" s="42">
        <v>0.76668181011738201</v>
      </c>
      <c r="O363" s="37">
        <v>40.604221876627797</v>
      </c>
      <c r="P363" s="38">
        <v>31</v>
      </c>
      <c r="Q363" s="39">
        <v>0.115971790595983</v>
      </c>
      <c r="R363" s="37" t="s">
        <v>14</v>
      </c>
      <c r="S363" s="38" t="s">
        <v>14</v>
      </c>
      <c r="T363" s="39" t="s">
        <v>14</v>
      </c>
      <c r="U363" s="37" t="s">
        <v>14</v>
      </c>
      <c r="V363" s="38" t="s">
        <v>14</v>
      </c>
      <c r="W363" s="38" t="s">
        <v>14</v>
      </c>
      <c r="X363" s="39" t="s">
        <v>14</v>
      </c>
    </row>
    <row r="364" spans="1:24" ht="14" customHeight="1">
      <c r="A364" s="40" t="s">
        <v>19</v>
      </c>
      <c r="B364" s="42" t="s">
        <v>931</v>
      </c>
      <c r="C364" s="9" t="s">
        <v>662</v>
      </c>
      <c r="D364" s="9" t="s">
        <v>611</v>
      </c>
      <c r="E364" s="40" t="s">
        <v>15</v>
      </c>
      <c r="F364" s="5">
        <v>33</v>
      </c>
      <c r="G364" s="5">
        <v>0.194160431149002</v>
      </c>
      <c r="H364" s="5">
        <v>0.334902575531485</v>
      </c>
      <c r="I364" s="5">
        <f t="shared" si="89"/>
        <v>-0.46224861689270863</v>
      </c>
      <c r="J364" s="5">
        <f t="shared" si="90"/>
        <v>0.85056947919071257</v>
      </c>
      <c r="K364" s="5">
        <f t="shared" si="91"/>
        <v>1.2142910774430407</v>
      </c>
      <c r="L364" s="5">
        <f t="shared" si="92"/>
        <v>0.62986572521475903</v>
      </c>
      <c r="M364" s="5">
        <f t="shared" si="93"/>
        <v>2.3409796115752037</v>
      </c>
      <c r="N364" s="42">
        <v>0.566141706688849</v>
      </c>
      <c r="O364" s="37" t="s">
        <v>14</v>
      </c>
      <c r="P364" s="38" t="s">
        <v>14</v>
      </c>
      <c r="Q364" s="39" t="s">
        <v>14</v>
      </c>
      <c r="R364" s="37" t="s">
        <v>14</v>
      </c>
      <c r="S364" s="38" t="s">
        <v>14</v>
      </c>
      <c r="T364" s="39" t="s">
        <v>14</v>
      </c>
      <c r="U364" s="37" t="s">
        <v>14</v>
      </c>
      <c r="V364" s="38" t="s">
        <v>14</v>
      </c>
      <c r="W364" s="38" t="s">
        <v>14</v>
      </c>
      <c r="X364" s="39" t="s">
        <v>14</v>
      </c>
    </row>
    <row r="365" spans="1:24" ht="14" customHeight="1">
      <c r="A365" s="40" t="s">
        <v>19</v>
      </c>
      <c r="B365" s="42" t="s">
        <v>931</v>
      </c>
      <c r="C365" s="9" t="s">
        <v>662</v>
      </c>
      <c r="D365" s="9" t="s">
        <v>611</v>
      </c>
      <c r="E365" s="40" t="s">
        <v>16</v>
      </c>
      <c r="F365" s="5">
        <v>33</v>
      </c>
      <c r="G365" s="5">
        <v>8.6262815130610099E-2</v>
      </c>
      <c r="H365" s="5">
        <v>0.181678422099112</v>
      </c>
      <c r="I365" s="5">
        <f t="shared" si="89"/>
        <v>-0.26982689218364941</v>
      </c>
      <c r="J365" s="5">
        <f t="shared" si="90"/>
        <v>0.44235252244486967</v>
      </c>
      <c r="K365" s="5">
        <f t="shared" si="91"/>
        <v>1.0900927835383778</v>
      </c>
      <c r="L365" s="5">
        <f t="shared" si="92"/>
        <v>0.76351165273266031</v>
      </c>
      <c r="M365" s="5">
        <f t="shared" si="93"/>
        <v>1.5563642970862774</v>
      </c>
      <c r="N365" s="42">
        <v>0.63492207694513803</v>
      </c>
      <c r="O365" s="37" t="s">
        <v>14</v>
      </c>
      <c r="P365" s="38" t="s">
        <v>14</v>
      </c>
      <c r="Q365" s="39" t="s">
        <v>14</v>
      </c>
      <c r="R365" s="37" t="s">
        <v>14</v>
      </c>
      <c r="S365" s="38" t="s">
        <v>14</v>
      </c>
      <c r="T365" s="39" t="s">
        <v>14</v>
      </c>
      <c r="U365" s="37" t="s">
        <v>14</v>
      </c>
      <c r="V365" s="38" t="s">
        <v>14</v>
      </c>
      <c r="W365" s="38" t="s">
        <v>14</v>
      </c>
      <c r="X365" s="39" t="s">
        <v>14</v>
      </c>
    </row>
    <row r="366" spans="1:24" ht="14" customHeight="1" thickBot="1">
      <c r="A366" s="40" t="s">
        <v>19</v>
      </c>
      <c r="B366" s="42" t="s">
        <v>931</v>
      </c>
      <c r="C366" s="9" t="s">
        <v>662</v>
      </c>
      <c r="D366" s="9" t="s">
        <v>611</v>
      </c>
      <c r="E366" s="52" t="s">
        <v>17</v>
      </c>
      <c r="F366" s="7">
        <v>33</v>
      </c>
      <c r="G366" s="7">
        <v>9.72539562913841E-2</v>
      </c>
      <c r="H366" s="7">
        <v>0.27403001680231898</v>
      </c>
      <c r="I366" s="7">
        <f t="shared" si="89"/>
        <v>-0.43984487664116112</v>
      </c>
      <c r="J366" s="7">
        <f t="shared" si="90"/>
        <v>0.63435278922392935</v>
      </c>
      <c r="K366" s="7">
        <f t="shared" si="91"/>
        <v>1.1021402335297066</v>
      </c>
      <c r="L366" s="7">
        <f t="shared" si="92"/>
        <v>0.64413633392520186</v>
      </c>
      <c r="M366" s="7">
        <f t="shared" si="93"/>
        <v>1.885801235528457</v>
      </c>
      <c r="N366" s="53">
        <v>0.72499105377581397</v>
      </c>
      <c r="O366" s="100" t="s">
        <v>14</v>
      </c>
      <c r="P366" s="98" t="s">
        <v>14</v>
      </c>
      <c r="Q366" s="99" t="s">
        <v>14</v>
      </c>
      <c r="R366" s="100" t="s">
        <v>14</v>
      </c>
      <c r="S366" s="98" t="s">
        <v>14</v>
      </c>
      <c r="T366" s="99" t="s">
        <v>14</v>
      </c>
      <c r="U366" s="100" t="s">
        <v>14</v>
      </c>
      <c r="V366" s="98" t="s">
        <v>14</v>
      </c>
      <c r="W366" s="98" t="s">
        <v>14</v>
      </c>
      <c r="X366" s="99" t="s">
        <v>14</v>
      </c>
    </row>
    <row r="367" spans="1:24" ht="14" customHeight="1">
      <c r="A367" s="176" t="s">
        <v>1023</v>
      </c>
      <c r="B367" s="101"/>
      <c r="C367" s="177"/>
      <c r="D367" s="177"/>
      <c r="E367" s="40"/>
      <c r="F367" s="5"/>
      <c r="G367" s="5"/>
      <c r="H367" s="5"/>
      <c r="I367" s="5"/>
      <c r="J367" s="5"/>
      <c r="K367" s="5"/>
      <c r="L367" s="5"/>
      <c r="M367" s="5"/>
      <c r="N367" s="42"/>
      <c r="O367" s="37"/>
      <c r="P367" s="38"/>
      <c r="Q367" s="39"/>
      <c r="R367" s="37"/>
      <c r="S367" s="38"/>
      <c r="T367" s="39"/>
      <c r="U367" s="37"/>
      <c r="V367" s="38"/>
      <c r="W367" s="38"/>
      <c r="X367" s="39"/>
    </row>
    <row r="368" spans="1:24" ht="14" customHeight="1">
      <c r="A368" s="11" t="s">
        <v>19</v>
      </c>
      <c r="B368" s="21" t="s">
        <v>931</v>
      </c>
      <c r="C368" s="180" t="s">
        <v>662</v>
      </c>
      <c r="D368" s="9" t="s">
        <v>611</v>
      </c>
      <c r="E368" s="11" t="s">
        <v>12</v>
      </c>
      <c r="F368" s="2">
        <v>33</v>
      </c>
      <c r="G368" s="2">
        <v>-3.0964609533814798E-2</v>
      </c>
      <c r="H368" s="2">
        <v>0.130394461584426</v>
      </c>
      <c r="I368" s="2">
        <f t="shared" ref="I368:I378" si="94">G368-1.96*H368</f>
        <v>-0.28653775423928973</v>
      </c>
      <c r="J368" s="2">
        <f t="shared" ref="J368:J378" si="95">G368+1.96*H368</f>
        <v>0.22460853517166013</v>
      </c>
      <c r="K368" s="2">
        <f t="shared" ref="K368:K378" si="96">EXP(G368)</f>
        <v>0.96950988387564629</v>
      </c>
      <c r="L368" s="2">
        <f t="shared" ref="L368:L378" si="97">EXP(I368)</f>
        <v>0.75085872989579172</v>
      </c>
      <c r="M368" s="2">
        <f t="shared" ref="M368:M378" si="98">EXP(J368)</f>
        <v>1.2518325718381411</v>
      </c>
      <c r="N368" s="21">
        <v>0.81229316137394103</v>
      </c>
      <c r="O368" s="16">
        <v>40.866915529893198</v>
      </c>
      <c r="P368" s="13">
        <v>32</v>
      </c>
      <c r="Q368" s="22">
        <v>0.135319853749269</v>
      </c>
      <c r="R368" s="16">
        <v>-2.2958517791096399E-3</v>
      </c>
      <c r="S368" s="13">
        <v>5.1265335690832796E-3</v>
      </c>
      <c r="T368" s="22">
        <v>0.65738490563004104</v>
      </c>
      <c r="U368" s="16">
        <v>4.9175636206025101E-3</v>
      </c>
      <c r="V368" s="13">
        <v>1.8755850960502801E-4</v>
      </c>
      <c r="W368" s="13" t="b">
        <v>1</v>
      </c>
      <c r="X368" s="167">
        <v>3.2796427768541699E-109</v>
      </c>
    </row>
    <row r="369" spans="1:24" ht="14" customHeight="1">
      <c r="A369" s="11" t="s">
        <v>19</v>
      </c>
      <c r="B369" s="21" t="s">
        <v>931</v>
      </c>
      <c r="C369" s="180" t="s">
        <v>662</v>
      </c>
      <c r="D369" s="9" t="s">
        <v>611</v>
      </c>
      <c r="E369" s="11" t="s">
        <v>13</v>
      </c>
      <c r="F369" s="2">
        <v>33</v>
      </c>
      <c r="G369" s="2">
        <v>8.9996221936486404E-2</v>
      </c>
      <c r="H369" s="2">
        <v>0.300653334018465</v>
      </c>
      <c r="I369" s="2">
        <f t="shared" si="94"/>
        <v>-0.49928431273970497</v>
      </c>
      <c r="J369" s="2">
        <f t="shared" si="95"/>
        <v>0.67927675661267772</v>
      </c>
      <c r="K369" s="2">
        <f t="shared" si="96"/>
        <v>1.0941701498530805</v>
      </c>
      <c r="L369" s="2">
        <f t="shared" si="97"/>
        <v>0.60696490135083714</v>
      </c>
      <c r="M369" s="2">
        <f t="shared" si="98"/>
        <v>1.9724506543377602</v>
      </c>
      <c r="N369" s="21">
        <v>0.76668181011738201</v>
      </c>
      <c r="O369" s="16">
        <v>40.604221876627797</v>
      </c>
      <c r="P369" s="13">
        <v>31</v>
      </c>
      <c r="Q369" s="22">
        <v>0.115971790595983</v>
      </c>
      <c r="R369" s="16" t="s">
        <v>14</v>
      </c>
      <c r="S369" s="13" t="s">
        <v>14</v>
      </c>
      <c r="T369" s="22" t="s">
        <v>14</v>
      </c>
      <c r="U369" s="16" t="s">
        <v>14</v>
      </c>
      <c r="V369" s="13" t="s">
        <v>14</v>
      </c>
      <c r="W369" s="13" t="s">
        <v>14</v>
      </c>
      <c r="X369" s="22" t="s">
        <v>14</v>
      </c>
    </row>
    <row r="370" spans="1:24" ht="14" customHeight="1">
      <c r="A370" s="11" t="s">
        <v>19</v>
      </c>
      <c r="B370" s="21" t="s">
        <v>931</v>
      </c>
      <c r="C370" s="180" t="s">
        <v>662</v>
      </c>
      <c r="D370" s="9" t="s">
        <v>611</v>
      </c>
      <c r="E370" s="11" t="s">
        <v>15</v>
      </c>
      <c r="F370" s="2">
        <v>33</v>
      </c>
      <c r="G370" s="2">
        <v>0.194160431149002</v>
      </c>
      <c r="H370" s="2">
        <v>0.35501406168924599</v>
      </c>
      <c r="I370" s="2">
        <f t="shared" si="94"/>
        <v>-0.50166712976192018</v>
      </c>
      <c r="J370" s="2">
        <f t="shared" si="95"/>
        <v>0.88998799205992407</v>
      </c>
      <c r="K370" s="2">
        <f t="shared" si="96"/>
        <v>1.2142910774430407</v>
      </c>
      <c r="L370" s="2">
        <f t="shared" si="97"/>
        <v>0.60552033680200712</v>
      </c>
      <c r="M370" s="2">
        <f t="shared" si="98"/>
        <v>2.4351004105745053</v>
      </c>
      <c r="N370" s="21">
        <v>0.58823509296680798</v>
      </c>
      <c r="O370" s="16" t="s">
        <v>14</v>
      </c>
      <c r="P370" s="13" t="s">
        <v>14</v>
      </c>
      <c r="Q370" s="22" t="s">
        <v>14</v>
      </c>
      <c r="R370" s="16" t="s">
        <v>14</v>
      </c>
      <c r="S370" s="13" t="s">
        <v>14</v>
      </c>
      <c r="T370" s="22" t="s">
        <v>14</v>
      </c>
      <c r="U370" s="16" t="s">
        <v>14</v>
      </c>
      <c r="V370" s="13" t="s">
        <v>14</v>
      </c>
      <c r="W370" s="13" t="s">
        <v>14</v>
      </c>
      <c r="X370" s="22" t="s">
        <v>14</v>
      </c>
    </row>
    <row r="371" spans="1:24" ht="14" customHeight="1">
      <c r="A371" s="11" t="s">
        <v>19</v>
      </c>
      <c r="B371" s="21" t="s">
        <v>931</v>
      </c>
      <c r="C371" s="180" t="s">
        <v>662</v>
      </c>
      <c r="D371" s="9" t="s">
        <v>611</v>
      </c>
      <c r="E371" s="11" t="s">
        <v>16</v>
      </c>
      <c r="F371" s="2">
        <v>33</v>
      </c>
      <c r="G371" s="2">
        <v>8.6262815130610099E-2</v>
      </c>
      <c r="H371" s="2">
        <v>0.17745129656701</v>
      </c>
      <c r="I371" s="2">
        <f t="shared" si="94"/>
        <v>-0.26154172614072946</v>
      </c>
      <c r="J371" s="2">
        <f t="shared" si="95"/>
        <v>0.43406735640194971</v>
      </c>
      <c r="K371" s="2">
        <f t="shared" si="96"/>
        <v>1.0900927835383778</v>
      </c>
      <c r="L371" s="2">
        <f t="shared" si="97"/>
        <v>0.76986375131090834</v>
      </c>
      <c r="M371" s="2">
        <f t="shared" si="98"/>
        <v>1.5435228307593802</v>
      </c>
      <c r="N371" s="21">
        <v>0.62688132506699901</v>
      </c>
      <c r="O371" s="16" t="s">
        <v>14</v>
      </c>
      <c r="P371" s="13" t="s">
        <v>14</v>
      </c>
      <c r="Q371" s="22" t="s">
        <v>14</v>
      </c>
      <c r="R371" s="16" t="s">
        <v>14</v>
      </c>
      <c r="S371" s="13" t="s">
        <v>14</v>
      </c>
      <c r="T371" s="22" t="s">
        <v>14</v>
      </c>
      <c r="U371" s="16" t="s">
        <v>14</v>
      </c>
      <c r="V371" s="13" t="s">
        <v>14</v>
      </c>
      <c r="W371" s="13" t="s">
        <v>14</v>
      </c>
      <c r="X371" s="22" t="s">
        <v>14</v>
      </c>
    </row>
    <row r="372" spans="1:24" ht="14" customHeight="1" thickBot="1">
      <c r="A372" s="24" t="s">
        <v>19</v>
      </c>
      <c r="B372" s="27" t="s">
        <v>931</v>
      </c>
      <c r="C372" s="181" t="s">
        <v>662</v>
      </c>
      <c r="D372" s="9" t="s">
        <v>611</v>
      </c>
      <c r="E372" s="11" t="s">
        <v>17</v>
      </c>
      <c r="F372" s="1">
        <v>33</v>
      </c>
      <c r="G372" s="1">
        <v>9.72539562913841E-2</v>
      </c>
      <c r="H372" s="1">
        <v>0.25428662863561102</v>
      </c>
      <c r="I372" s="1">
        <f t="shared" si="94"/>
        <v>-0.40114783583441349</v>
      </c>
      <c r="J372" s="1">
        <f t="shared" si="95"/>
        <v>0.59565574841718172</v>
      </c>
      <c r="K372" s="1">
        <f t="shared" si="96"/>
        <v>1.1021402335297066</v>
      </c>
      <c r="L372" s="1">
        <f t="shared" si="97"/>
        <v>0.66955107007978176</v>
      </c>
      <c r="M372" s="1">
        <f t="shared" si="98"/>
        <v>1.8142202270249148</v>
      </c>
      <c r="N372" s="21">
        <v>0.70465019472652601</v>
      </c>
      <c r="O372" s="16" t="s">
        <v>14</v>
      </c>
      <c r="P372" s="30" t="s">
        <v>14</v>
      </c>
      <c r="Q372" s="22" t="s">
        <v>14</v>
      </c>
      <c r="R372" s="16" t="s">
        <v>14</v>
      </c>
      <c r="S372" s="30" t="s">
        <v>14</v>
      </c>
      <c r="T372" s="22" t="s">
        <v>14</v>
      </c>
      <c r="U372" s="16" t="s">
        <v>14</v>
      </c>
      <c r="V372" s="30" t="s">
        <v>14</v>
      </c>
      <c r="W372" s="30" t="s">
        <v>14</v>
      </c>
      <c r="X372" s="22" t="s">
        <v>14</v>
      </c>
    </row>
    <row r="373" spans="1:24" ht="14" customHeight="1">
      <c r="A373" s="157" t="s">
        <v>19</v>
      </c>
      <c r="B373" s="42" t="s">
        <v>1086</v>
      </c>
      <c r="C373" s="9" t="s">
        <v>658</v>
      </c>
      <c r="D373" s="108" t="s">
        <v>608</v>
      </c>
      <c r="E373" s="154" t="s">
        <v>933</v>
      </c>
      <c r="F373" s="155">
        <v>47</v>
      </c>
      <c r="G373" s="155">
        <v>-0.102284</v>
      </c>
      <c r="H373" s="155">
        <v>0.113187</v>
      </c>
      <c r="I373" s="155">
        <f t="shared" si="94"/>
        <v>-0.32413051999999998</v>
      </c>
      <c r="J373" s="155">
        <f t="shared" si="95"/>
        <v>0.11956251999999999</v>
      </c>
      <c r="K373" s="155">
        <f t="shared" si="96"/>
        <v>0.90277312769013141</v>
      </c>
      <c r="L373" s="155">
        <f t="shared" si="97"/>
        <v>0.7231558499183931</v>
      </c>
      <c r="M373" s="155">
        <f t="shared" si="98"/>
        <v>1.1270037021361212</v>
      </c>
      <c r="N373" s="156">
        <v>0.36616599999999999</v>
      </c>
      <c r="O373" s="184"/>
      <c r="P373" s="185" t="s">
        <v>598</v>
      </c>
      <c r="Q373" s="186">
        <v>0.68613800000000003</v>
      </c>
      <c r="R373" s="69" t="s">
        <v>14</v>
      </c>
      <c r="S373" s="68" t="s">
        <v>14</v>
      </c>
      <c r="T373" s="109" t="s">
        <v>14</v>
      </c>
      <c r="U373" s="69" t="s">
        <v>14</v>
      </c>
      <c r="V373" s="68" t="s">
        <v>14</v>
      </c>
      <c r="W373" s="68" t="s">
        <v>14</v>
      </c>
      <c r="X373" s="109" t="s">
        <v>14</v>
      </c>
    </row>
    <row r="374" spans="1:24" ht="14" customHeight="1">
      <c r="A374" s="40" t="s">
        <v>19</v>
      </c>
      <c r="B374" s="42" t="s">
        <v>931</v>
      </c>
      <c r="C374" s="9" t="s">
        <v>658</v>
      </c>
      <c r="D374" s="9" t="s">
        <v>608</v>
      </c>
      <c r="E374" s="40" t="s">
        <v>12</v>
      </c>
      <c r="F374" s="5">
        <v>33</v>
      </c>
      <c r="G374" s="5">
        <v>-2.9753319918060499E-2</v>
      </c>
      <c r="H374" s="5">
        <v>0.17551763911238399</v>
      </c>
      <c r="I374" s="5">
        <f t="shared" si="94"/>
        <v>-0.37376789257833315</v>
      </c>
      <c r="J374" s="5">
        <f t="shared" si="95"/>
        <v>0.31426125274221212</v>
      </c>
      <c r="K374" s="5">
        <f t="shared" si="96"/>
        <v>0.97068495266099086</v>
      </c>
      <c r="L374" s="5">
        <f t="shared" si="97"/>
        <v>0.68813661490956857</v>
      </c>
      <c r="M374" s="5">
        <f t="shared" si="98"/>
        <v>1.3692474094643154</v>
      </c>
      <c r="N374" s="42">
        <v>0.86538957032465802</v>
      </c>
      <c r="O374" s="37">
        <v>70.464202863845301</v>
      </c>
      <c r="P374" s="38">
        <v>32</v>
      </c>
      <c r="Q374" s="39">
        <v>1.03223644233658E-4</v>
      </c>
      <c r="R374" s="37">
        <v>3.9074169332979598E-4</v>
      </c>
      <c r="S374" s="38">
        <v>6.9431438048199803E-3</v>
      </c>
      <c r="T374" s="39">
        <v>0.95548203478541804</v>
      </c>
      <c r="U374" s="37">
        <v>4.9175636206025101E-3</v>
      </c>
      <c r="V374" s="38">
        <v>3.52210881815093E-4</v>
      </c>
      <c r="W374" s="38" t="b">
        <v>1</v>
      </c>
      <c r="X374" s="47">
        <v>1.67345005813419E-85</v>
      </c>
    </row>
    <row r="375" spans="1:24" ht="14" customHeight="1">
      <c r="A375" s="40" t="s">
        <v>19</v>
      </c>
      <c r="B375" s="42" t="s">
        <v>931</v>
      </c>
      <c r="C375" s="9" t="s">
        <v>658</v>
      </c>
      <c r="D375" s="9" t="s">
        <v>608</v>
      </c>
      <c r="E375" s="40" t="s">
        <v>13</v>
      </c>
      <c r="F375" s="5">
        <v>33</v>
      </c>
      <c r="G375" s="5">
        <v>-5.0357560431514799E-2</v>
      </c>
      <c r="H375" s="5">
        <v>0.40723523179972299</v>
      </c>
      <c r="I375" s="5">
        <f t="shared" si="94"/>
        <v>-0.84853861475897185</v>
      </c>
      <c r="J375" s="5">
        <f t="shared" si="95"/>
        <v>0.74782349389594216</v>
      </c>
      <c r="K375" s="5">
        <f t="shared" si="96"/>
        <v>0.95088936329705842</v>
      </c>
      <c r="L375" s="5">
        <f t="shared" si="97"/>
        <v>0.42804000644815071</v>
      </c>
      <c r="M375" s="5">
        <f t="shared" si="98"/>
        <v>2.1123973638221392</v>
      </c>
      <c r="N375" s="42">
        <v>0.90238501492067902</v>
      </c>
      <c r="O375" s="37">
        <v>70.457004568372398</v>
      </c>
      <c r="P375" s="38">
        <v>31</v>
      </c>
      <c r="Q375" s="47">
        <v>6.6575304646336497E-5</v>
      </c>
      <c r="R375" s="37" t="s">
        <v>14</v>
      </c>
      <c r="S375" s="38" t="s">
        <v>14</v>
      </c>
      <c r="T375" s="39" t="s">
        <v>14</v>
      </c>
      <c r="U375" s="37" t="s">
        <v>14</v>
      </c>
      <c r="V375" s="38" t="s">
        <v>14</v>
      </c>
      <c r="W375" s="38" t="s">
        <v>14</v>
      </c>
      <c r="X375" s="39" t="s">
        <v>14</v>
      </c>
    </row>
    <row r="376" spans="1:24" ht="14" customHeight="1">
      <c r="A376" s="40" t="s">
        <v>19</v>
      </c>
      <c r="B376" s="42" t="s">
        <v>931</v>
      </c>
      <c r="C376" s="9" t="s">
        <v>658</v>
      </c>
      <c r="D376" s="9" t="s">
        <v>608</v>
      </c>
      <c r="E376" s="40" t="s">
        <v>15</v>
      </c>
      <c r="F376" s="5">
        <v>33</v>
      </c>
      <c r="G376" s="5">
        <v>6.0230817358448298E-2</v>
      </c>
      <c r="H376" s="5">
        <v>0.41683347620615402</v>
      </c>
      <c r="I376" s="5">
        <f t="shared" si="94"/>
        <v>-0.75676279600561358</v>
      </c>
      <c r="J376" s="5">
        <f t="shared" si="95"/>
        <v>0.87722443072251011</v>
      </c>
      <c r="K376" s="5">
        <f t="shared" si="96"/>
        <v>1.0620816651398621</v>
      </c>
      <c r="L376" s="5">
        <f t="shared" si="97"/>
        <v>0.46918281173456539</v>
      </c>
      <c r="M376" s="5">
        <f t="shared" si="98"/>
        <v>2.4042173652014016</v>
      </c>
      <c r="N376" s="42">
        <v>0.88601495259195695</v>
      </c>
      <c r="O376" s="37" t="s">
        <v>14</v>
      </c>
      <c r="P376" s="38" t="s">
        <v>14</v>
      </c>
      <c r="Q376" s="39" t="s">
        <v>14</v>
      </c>
      <c r="R376" s="37" t="s">
        <v>14</v>
      </c>
      <c r="S376" s="38" t="s">
        <v>14</v>
      </c>
      <c r="T376" s="39" t="s">
        <v>14</v>
      </c>
      <c r="U376" s="37" t="s">
        <v>14</v>
      </c>
      <c r="V376" s="38" t="s">
        <v>14</v>
      </c>
      <c r="W376" s="38" t="s">
        <v>14</v>
      </c>
      <c r="X376" s="39" t="s">
        <v>14</v>
      </c>
    </row>
    <row r="377" spans="1:24" ht="14" customHeight="1">
      <c r="A377" s="40" t="s">
        <v>19</v>
      </c>
      <c r="B377" s="42" t="s">
        <v>931</v>
      </c>
      <c r="C377" s="9" t="s">
        <v>658</v>
      </c>
      <c r="D377" s="9" t="s">
        <v>608</v>
      </c>
      <c r="E377" s="40" t="s">
        <v>16</v>
      </c>
      <c r="F377" s="5">
        <v>33</v>
      </c>
      <c r="G377" s="5">
        <v>1.9165919681520201E-2</v>
      </c>
      <c r="H377" s="5">
        <v>0.199750452577869</v>
      </c>
      <c r="I377" s="5">
        <f t="shared" si="94"/>
        <v>-0.37234496737110301</v>
      </c>
      <c r="J377" s="5">
        <f t="shared" si="95"/>
        <v>0.41067680673414342</v>
      </c>
      <c r="K377" s="5">
        <f t="shared" si="96"/>
        <v>1.0193507649414333</v>
      </c>
      <c r="L377" s="5">
        <f t="shared" si="97"/>
        <v>0.68911647881613869</v>
      </c>
      <c r="M377" s="5">
        <f t="shared" si="98"/>
        <v>1.5078379547268352</v>
      </c>
      <c r="N377" s="42">
        <v>0.92356082518923799</v>
      </c>
      <c r="O377" s="37" t="s">
        <v>14</v>
      </c>
      <c r="P377" s="38" t="s">
        <v>14</v>
      </c>
      <c r="Q377" s="39" t="s">
        <v>14</v>
      </c>
      <c r="R377" s="37" t="s">
        <v>14</v>
      </c>
      <c r="S377" s="38" t="s">
        <v>14</v>
      </c>
      <c r="T377" s="39" t="s">
        <v>14</v>
      </c>
      <c r="U377" s="37" t="s">
        <v>14</v>
      </c>
      <c r="V377" s="38" t="s">
        <v>14</v>
      </c>
      <c r="W377" s="38" t="s">
        <v>14</v>
      </c>
      <c r="X377" s="39" t="s">
        <v>14</v>
      </c>
    </row>
    <row r="378" spans="1:24" ht="14" customHeight="1" thickBot="1">
      <c r="A378" s="40" t="s">
        <v>19</v>
      </c>
      <c r="B378" s="42" t="s">
        <v>931</v>
      </c>
      <c r="C378" s="9" t="s">
        <v>658</v>
      </c>
      <c r="D378" s="9" t="s">
        <v>608</v>
      </c>
      <c r="E378" s="52" t="s">
        <v>17</v>
      </c>
      <c r="F378" s="7">
        <v>33</v>
      </c>
      <c r="G378" s="7">
        <v>-0.13618424108875199</v>
      </c>
      <c r="H378" s="7">
        <v>0.29203328804362799</v>
      </c>
      <c r="I378" s="7">
        <f t="shared" si="94"/>
        <v>-0.70856948565426281</v>
      </c>
      <c r="J378" s="7">
        <f t="shared" si="95"/>
        <v>0.43620100347675889</v>
      </c>
      <c r="K378" s="7">
        <f t="shared" si="96"/>
        <v>0.87268183382511577</v>
      </c>
      <c r="L378" s="7">
        <f t="shared" si="97"/>
        <v>0.49234800482167362</v>
      </c>
      <c r="M378" s="7">
        <f t="shared" si="98"/>
        <v>1.5468196796373852</v>
      </c>
      <c r="N378" s="53">
        <v>0.64413751699620703</v>
      </c>
      <c r="O378" s="100" t="s">
        <v>14</v>
      </c>
      <c r="P378" s="98" t="s">
        <v>14</v>
      </c>
      <c r="Q378" s="99" t="s">
        <v>14</v>
      </c>
      <c r="R378" s="100" t="s">
        <v>14</v>
      </c>
      <c r="S378" s="98" t="s">
        <v>14</v>
      </c>
      <c r="T378" s="99" t="s">
        <v>14</v>
      </c>
      <c r="U378" s="100" t="s">
        <v>14</v>
      </c>
      <c r="V378" s="98" t="s">
        <v>14</v>
      </c>
      <c r="W378" s="98" t="s">
        <v>14</v>
      </c>
      <c r="X378" s="99" t="s">
        <v>14</v>
      </c>
    </row>
    <row r="379" spans="1:24" ht="14" customHeight="1">
      <c r="A379" s="176" t="s">
        <v>1023</v>
      </c>
      <c r="B379" s="101"/>
      <c r="C379" s="177"/>
      <c r="D379" s="177"/>
      <c r="E379" s="40"/>
      <c r="F379" s="5"/>
      <c r="G379" s="5"/>
      <c r="H379" s="5"/>
      <c r="I379" s="5"/>
      <c r="J379" s="5"/>
      <c r="K379" s="5"/>
      <c r="L379" s="5"/>
      <c r="M379" s="5"/>
      <c r="N379" s="42"/>
      <c r="O379" s="37"/>
      <c r="P379" s="38"/>
      <c r="Q379" s="39"/>
      <c r="R379" s="37"/>
      <c r="S379" s="38"/>
      <c r="T379" s="39"/>
      <c r="U379" s="37"/>
      <c r="V379" s="38"/>
      <c r="W379" s="38"/>
      <c r="X379" s="39"/>
    </row>
    <row r="380" spans="1:24" ht="14" customHeight="1">
      <c r="A380" s="11" t="s">
        <v>19</v>
      </c>
      <c r="B380" s="21" t="s">
        <v>931</v>
      </c>
      <c r="C380" s="180" t="s">
        <v>658</v>
      </c>
      <c r="D380" s="9" t="s">
        <v>608</v>
      </c>
      <c r="E380" s="11" t="s">
        <v>12</v>
      </c>
      <c r="F380" s="2">
        <v>31</v>
      </c>
      <c r="G380" s="2">
        <v>-9.7245433289254904E-2</v>
      </c>
      <c r="H380" s="2">
        <v>0.141569835810157</v>
      </c>
      <c r="I380" s="2">
        <f t="shared" ref="I380:I396" si="99">G380-1.96*H380</f>
        <v>-0.37472231147716262</v>
      </c>
      <c r="J380" s="2">
        <f t="shared" ref="J380:J396" si="100">G380+1.96*H380</f>
        <v>0.18023144489865284</v>
      </c>
      <c r="K380" s="2">
        <f t="shared" ref="K380:K396" si="101">EXP(G380)</f>
        <v>0.90733328900972043</v>
      </c>
      <c r="L380" s="2">
        <f t="shared" ref="L380:L396" si="102">EXP(I380)</f>
        <v>0.6874801576367674</v>
      </c>
      <c r="M380" s="2">
        <f t="shared" ref="M380:M396" si="103">EXP(J380)</f>
        <v>1.1974944850410736</v>
      </c>
      <c r="N380" s="21">
        <v>0.49214079205497702</v>
      </c>
      <c r="O380" s="16">
        <v>36.869894195661203</v>
      </c>
      <c r="P380" s="13">
        <v>30</v>
      </c>
      <c r="Q380" s="22">
        <v>0.18096590331747001</v>
      </c>
      <c r="R380" s="16">
        <v>3.4531008940352201E-4</v>
      </c>
      <c r="S380" s="13">
        <v>5.5025019368260004E-3</v>
      </c>
      <c r="T380" s="22">
        <v>0.950392064445021</v>
      </c>
      <c r="U380" s="16">
        <v>4.4416272907650796E-3</v>
      </c>
      <c r="V380" s="13">
        <v>1.7141198170895201E-4</v>
      </c>
      <c r="W380" s="13" t="b">
        <v>1</v>
      </c>
      <c r="X380" s="167">
        <v>1.63613476804967E-98</v>
      </c>
    </row>
    <row r="381" spans="1:24" ht="14" customHeight="1">
      <c r="A381" s="11" t="s">
        <v>19</v>
      </c>
      <c r="B381" s="21" t="s">
        <v>931</v>
      </c>
      <c r="C381" s="180" t="s">
        <v>658</v>
      </c>
      <c r="D381" s="9" t="s">
        <v>608</v>
      </c>
      <c r="E381" s="11" t="s">
        <v>13</v>
      </c>
      <c r="F381" s="2">
        <v>31</v>
      </c>
      <c r="G381" s="2">
        <v>-0.116610053366551</v>
      </c>
      <c r="H381" s="2">
        <v>0.34051208212127898</v>
      </c>
      <c r="I381" s="2">
        <f t="shared" si="99"/>
        <v>-0.78401373432425769</v>
      </c>
      <c r="J381" s="2">
        <f t="shared" si="100"/>
        <v>0.5507936275911558</v>
      </c>
      <c r="K381" s="2">
        <f t="shared" si="101"/>
        <v>0.88993215155788397</v>
      </c>
      <c r="L381" s="2">
        <f t="shared" si="102"/>
        <v>0.45656977890286304</v>
      </c>
      <c r="M381" s="2">
        <f t="shared" si="103"/>
        <v>1.7346291212694154</v>
      </c>
      <c r="N381" s="21">
        <v>0.73447825075108497</v>
      </c>
      <c r="O381" s="16">
        <v>36.864887939731297</v>
      </c>
      <c r="P381" s="13">
        <v>29</v>
      </c>
      <c r="Q381" s="22">
        <v>0.14971178727742099</v>
      </c>
      <c r="R381" s="16" t="s">
        <v>14</v>
      </c>
      <c r="S381" s="13" t="s">
        <v>14</v>
      </c>
      <c r="T381" s="22" t="s">
        <v>14</v>
      </c>
      <c r="U381" s="16" t="s">
        <v>14</v>
      </c>
      <c r="V381" s="13" t="s">
        <v>14</v>
      </c>
      <c r="W381" s="13" t="s">
        <v>14</v>
      </c>
      <c r="X381" s="22" t="s">
        <v>14</v>
      </c>
    </row>
    <row r="382" spans="1:24" ht="14" customHeight="1">
      <c r="A382" s="11" t="s">
        <v>19</v>
      </c>
      <c r="B382" s="21" t="s">
        <v>931</v>
      </c>
      <c r="C382" s="180" t="s">
        <v>658</v>
      </c>
      <c r="D382" s="9" t="s">
        <v>608</v>
      </c>
      <c r="E382" s="11" t="s">
        <v>15</v>
      </c>
      <c r="F382" s="2">
        <v>31</v>
      </c>
      <c r="G382" s="2">
        <v>9.0204833020705297E-2</v>
      </c>
      <c r="H382" s="2">
        <v>0.37262431141256602</v>
      </c>
      <c r="I382" s="2">
        <f t="shared" si="99"/>
        <v>-0.64013881734792411</v>
      </c>
      <c r="J382" s="2">
        <f t="shared" si="100"/>
        <v>0.82054848338933462</v>
      </c>
      <c r="K382" s="2">
        <f t="shared" si="101"/>
        <v>1.0943984296843849</v>
      </c>
      <c r="L382" s="2">
        <f t="shared" si="102"/>
        <v>0.52721923178745733</v>
      </c>
      <c r="M382" s="2">
        <f t="shared" si="103"/>
        <v>2.2717455105630338</v>
      </c>
      <c r="N382" s="21">
        <v>0.81036555103754404</v>
      </c>
      <c r="O382" s="16" t="s">
        <v>14</v>
      </c>
      <c r="P382" s="13" t="s">
        <v>14</v>
      </c>
      <c r="Q382" s="22" t="s">
        <v>14</v>
      </c>
      <c r="R382" s="16" t="s">
        <v>14</v>
      </c>
      <c r="S382" s="13" t="s">
        <v>14</v>
      </c>
      <c r="T382" s="22" t="s">
        <v>14</v>
      </c>
      <c r="U382" s="16" t="s">
        <v>14</v>
      </c>
      <c r="V382" s="13" t="s">
        <v>14</v>
      </c>
      <c r="W382" s="13" t="s">
        <v>14</v>
      </c>
      <c r="X382" s="22" t="s">
        <v>14</v>
      </c>
    </row>
    <row r="383" spans="1:24" ht="14" customHeight="1">
      <c r="A383" s="11" t="s">
        <v>19</v>
      </c>
      <c r="B383" s="21" t="s">
        <v>931</v>
      </c>
      <c r="C383" s="180" t="s">
        <v>658</v>
      </c>
      <c r="D383" s="9" t="s">
        <v>608</v>
      </c>
      <c r="E383" s="11" t="s">
        <v>16</v>
      </c>
      <c r="F383" s="2">
        <v>31</v>
      </c>
      <c r="G383" s="2">
        <v>-0.18418786895237901</v>
      </c>
      <c r="H383" s="2">
        <v>0.18015924976380401</v>
      </c>
      <c r="I383" s="2">
        <f t="shared" si="99"/>
        <v>-0.53729999848943488</v>
      </c>
      <c r="J383" s="2">
        <f t="shared" si="100"/>
        <v>0.16892426058467683</v>
      </c>
      <c r="K383" s="2">
        <f t="shared" si="101"/>
        <v>0.83177952359932117</v>
      </c>
      <c r="L383" s="2">
        <f t="shared" si="102"/>
        <v>0.58432379956843528</v>
      </c>
      <c r="M383" s="2">
        <f t="shared" si="103"/>
        <v>1.1840304577532175</v>
      </c>
      <c r="N383" s="21">
        <v>0.30660986653588101</v>
      </c>
      <c r="O383" s="16" t="s">
        <v>14</v>
      </c>
      <c r="P383" s="13" t="s">
        <v>14</v>
      </c>
      <c r="Q383" s="22" t="s">
        <v>14</v>
      </c>
      <c r="R383" s="16" t="s">
        <v>14</v>
      </c>
      <c r="S383" s="13" t="s">
        <v>14</v>
      </c>
      <c r="T383" s="22" t="s">
        <v>14</v>
      </c>
      <c r="U383" s="16" t="s">
        <v>14</v>
      </c>
      <c r="V383" s="13" t="s">
        <v>14</v>
      </c>
      <c r="W383" s="13" t="s">
        <v>14</v>
      </c>
      <c r="X383" s="22" t="s">
        <v>14</v>
      </c>
    </row>
    <row r="384" spans="1:24" ht="14" customHeight="1" thickBot="1">
      <c r="A384" s="24" t="s">
        <v>19</v>
      </c>
      <c r="B384" s="27" t="s">
        <v>931</v>
      </c>
      <c r="C384" s="181" t="s">
        <v>658</v>
      </c>
      <c r="D384" s="94" t="s">
        <v>608</v>
      </c>
      <c r="E384" s="11" t="s">
        <v>17</v>
      </c>
      <c r="F384" s="2">
        <v>31</v>
      </c>
      <c r="G384" s="2">
        <v>-0.14544342289713899</v>
      </c>
      <c r="H384" s="2">
        <v>0.25239822682698498</v>
      </c>
      <c r="I384" s="2">
        <f t="shared" si="99"/>
        <v>-0.6401439474780295</v>
      </c>
      <c r="J384" s="2">
        <f t="shared" si="100"/>
        <v>0.34925710168375157</v>
      </c>
      <c r="K384" s="2">
        <f t="shared" si="101"/>
        <v>0.86463880744888544</v>
      </c>
      <c r="L384" s="2">
        <f t="shared" si="102"/>
        <v>0.52721652709114197</v>
      </c>
      <c r="M384" s="2">
        <f t="shared" si="103"/>
        <v>1.4180137171940179</v>
      </c>
      <c r="N384" s="21">
        <v>0.56874748641200801</v>
      </c>
      <c r="O384" s="16" t="s">
        <v>14</v>
      </c>
      <c r="P384" s="13" t="s">
        <v>14</v>
      </c>
      <c r="Q384" s="22" t="s">
        <v>14</v>
      </c>
      <c r="R384" s="16" t="s">
        <v>14</v>
      </c>
      <c r="S384" s="13" t="s">
        <v>14</v>
      </c>
      <c r="T384" s="22" t="s">
        <v>14</v>
      </c>
      <c r="U384" s="16" t="s">
        <v>14</v>
      </c>
      <c r="V384" s="13" t="s">
        <v>14</v>
      </c>
      <c r="W384" s="13" t="s">
        <v>14</v>
      </c>
      <c r="X384" s="22" t="s">
        <v>14</v>
      </c>
    </row>
    <row r="385" spans="1:24" ht="14" customHeight="1">
      <c r="A385" s="40" t="s">
        <v>19</v>
      </c>
      <c r="B385" s="42" t="s">
        <v>931</v>
      </c>
      <c r="C385" s="9" t="s">
        <v>654</v>
      </c>
      <c r="D385" s="9" t="s">
        <v>606</v>
      </c>
      <c r="E385" s="50" t="s">
        <v>933</v>
      </c>
      <c r="F385" s="155">
        <v>50</v>
      </c>
      <c r="G385" s="155">
        <v>0.108074</v>
      </c>
      <c r="H385" s="155">
        <v>0.18795300000000001</v>
      </c>
      <c r="I385" s="6">
        <f t="shared" si="99"/>
        <v>-0.26031388</v>
      </c>
      <c r="J385" s="6">
        <f t="shared" si="100"/>
        <v>0.47646188</v>
      </c>
      <c r="K385" s="6">
        <f t="shared" si="101"/>
        <v>1.1141301879699641</v>
      </c>
      <c r="L385" s="6">
        <f t="shared" si="102"/>
        <v>0.77080960611009397</v>
      </c>
      <c r="M385" s="6">
        <f t="shared" si="103"/>
        <v>1.6103666403564461</v>
      </c>
      <c r="N385" s="156">
        <v>0.56528599999999996</v>
      </c>
      <c r="O385" s="69"/>
      <c r="P385" s="185" t="s">
        <v>598</v>
      </c>
      <c r="Q385" s="186">
        <v>0.103212</v>
      </c>
      <c r="R385" s="69" t="s">
        <v>14</v>
      </c>
      <c r="S385" s="68" t="s">
        <v>14</v>
      </c>
      <c r="T385" s="109" t="s">
        <v>14</v>
      </c>
      <c r="U385" s="69" t="s">
        <v>14</v>
      </c>
      <c r="V385" s="68" t="s">
        <v>14</v>
      </c>
      <c r="W385" s="68" t="s">
        <v>14</v>
      </c>
      <c r="X385" s="109" t="s">
        <v>14</v>
      </c>
    </row>
    <row r="386" spans="1:24" ht="14" customHeight="1">
      <c r="A386" s="40" t="s">
        <v>19</v>
      </c>
      <c r="B386" s="42" t="s">
        <v>931</v>
      </c>
      <c r="C386" s="9" t="s">
        <v>654</v>
      </c>
      <c r="D386" s="9" t="s">
        <v>606</v>
      </c>
      <c r="E386" s="40" t="s">
        <v>12</v>
      </c>
      <c r="F386" s="5">
        <v>33</v>
      </c>
      <c r="G386" s="5">
        <v>0.154134804814513</v>
      </c>
      <c r="H386" s="5">
        <v>0.245464333743972</v>
      </c>
      <c r="I386" s="5">
        <f t="shared" si="99"/>
        <v>-0.32697528932367215</v>
      </c>
      <c r="J386" s="5">
        <f t="shared" si="100"/>
        <v>0.63524489895269809</v>
      </c>
      <c r="K386" s="5">
        <f t="shared" si="101"/>
        <v>1.1666481459654723</v>
      </c>
      <c r="L386" s="5">
        <f t="shared" si="102"/>
        <v>0.72110156171374118</v>
      </c>
      <c r="M386" s="5">
        <f t="shared" si="103"/>
        <v>1.8874843277970643</v>
      </c>
      <c r="N386" s="42">
        <v>0.53004876780015098</v>
      </c>
      <c r="O386" s="37">
        <v>43.614958405450999</v>
      </c>
      <c r="P386" s="38">
        <v>32</v>
      </c>
      <c r="Q386" s="39">
        <v>8.2687547900713199E-2</v>
      </c>
      <c r="R386" s="37">
        <v>2.8541032399598599E-3</v>
      </c>
      <c r="S386" s="38">
        <v>9.7260380106082202E-3</v>
      </c>
      <c r="T386" s="39">
        <v>0.77113405210659502</v>
      </c>
      <c r="U386" s="37">
        <v>4.9175636206025101E-3</v>
      </c>
      <c r="V386" s="38">
        <v>2.2084773016945399E-4</v>
      </c>
      <c r="W386" s="38" t="b">
        <v>1</v>
      </c>
      <c r="X386" s="47">
        <v>1.1246947515469101E-98</v>
      </c>
    </row>
    <row r="387" spans="1:24" ht="14" customHeight="1">
      <c r="A387" s="40" t="s">
        <v>19</v>
      </c>
      <c r="B387" s="42" t="s">
        <v>931</v>
      </c>
      <c r="C387" s="9" t="s">
        <v>654</v>
      </c>
      <c r="D387" s="9" t="s">
        <v>606</v>
      </c>
      <c r="E387" s="40" t="s">
        <v>13</v>
      </c>
      <c r="F387" s="5">
        <v>33</v>
      </c>
      <c r="G387" s="5">
        <v>3.1632217971904698E-3</v>
      </c>
      <c r="H387" s="5">
        <v>0.57158133006845402</v>
      </c>
      <c r="I387" s="5">
        <f t="shared" si="99"/>
        <v>-1.1171361851369794</v>
      </c>
      <c r="J387" s="5">
        <f t="shared" si="100"/>
        <v>1.1234626287313603</v>
      </c>
      <c r="K387" s="5">
        <f t="shared" si="101"/>
        <v>1.0031682300626188</v>
      </c>
      <c r="L387" s="5">
        <f t="shared" si="102"/>
        <v>0.3272155388078995</v>
      </c>
      <c r="M387" s="5">
        <f t="shared" si="103"/>
        <v>3.075485050230971</v>
      </c>
      <c r="N387" s="42">
        <v>0.99561986380215595</v>
      </c>
      <c r="O387" s="37">
        <v>43.494139060453101</v>
      </c>
      <c r="P387" s="38">
        <v>31</v>
      </c>
      <c r="Q387" s="39">
        <v>6.7433132386411396E-2</v>
      </c>
      <c r="R387" s="37" t="s">
        <v>14</v>
      </c>
      <c r="S387" s="38" t="s">
        <v>14</v>
      </c>
      <c r="T387" s="39" t="s">
        <v>14</v>
      </c>
      <c r="U387" s="37" t="s">
        <v>14</v>
      </c>
      <c r="V387" s="38" t="s">
        <v>14</v>
      </c>
      <c r="W387" s="38" t="s">
        <v>14</v>
      </c>
      <c r="X387" s="39" t="s">
        <v>14</v>
      </c>
    </row>
    <row r="388" spans="1:24" ht="14" customHeight="1">
      <c r="A388" s="40" t="s">
        <v>19</v>
      </c>
      <c r="B388" s="42" t="s">
        <v>931</v>
      </c>
      <c r="C388" s="9" t="s">
        <v>654</v>
      </c>
      <c r="D388" s="9" t="s">
        <v>606</v>
      </c>
      <c r="E388" s="40" t="s">
        <v>15</v>
      </c>
      <c r="F388" s="5">
        <v>33</v>
      </c>
      <c r="G388" s="5">
        <v>0.53840130910117401</v>
      </c>
      <c r="H388" s="5">
        <v>0.60217302093471103</v>
      </c>
      <c r="I388" s="5">
        <f t="shared" si="99"/>
        <v>-0.64185781193085967</v>
      </c>
      <c r="J388" s="5">
        <f t="shared" si="100"/>
        <v>1.7186604301332076</v>
      </c>
      <c r="K388" s="5">
        <f t="shared" si="101"/>
        <v>1.7132656893598113</v>
      </c>
      <c r="L388" s="5">
        <f t="shared" si="102"/>
        <v>0.52631372328907411</v>
      </c>
      <c r="M388" s="5">
        <f t="shared" si="103"/>
        <v>5.5770526065598469</v>
      </c>
      <c r="N388" s="42">
        <v>0.377945475412094</v>
      </c>
      <c r="O388" s="37" t="s">
        <v>14</v>
      </c>
      <c r="P388" s="38" t="s">
        <v>14</v>
      </c>
      <c r="Q388" s="39" t="s">
        <v>14</v>
      </c>
      <c r="R388" s="37" t="s">
        <v>14</v>
      </c>
      <c r="S388" s="38" t="s">
        <v>14</v>
      </c>
      <c r="T388" s="39" t="s">
        <v>14</v>
      </c>
      <c r="U388" s="37" t="s">
        <v>14</v>
      </c>
      <c r="V388" s="38" t="s">
        <v>14</v>
      </c>
      <c r="W388" s="38" t="s">
        <v>14</v>
      </c>
      <c r="X388" s="39" t="s">
        <v>14</v>
      </c>
    </row>
    <row r="389" spans="1:24" ht="14" customHeight="1">
      <c r="A389" s="40" t="s">
        <v>19</v>
      </c>
      <c r="B389" s="42" t="s">
        <v>931</v>
      </c>
      <c r="C389" s="9" t="s">
        <v>654</v>
      </c>
      <c r="D389" s="9" t="s">
        <v>606</v>
      </c>
      <c r="E389" s="40" t="s">
        <v>16</v>
      </c>
      <c r="F389" s="5">
        <v>33</v>
      </c>
      <c r="G389" s="5">
        <v>9.7781967231097194E-2</v>
      </c>
      <c r="H389" s="5">
        <v>0.31976760802652199</v>
      </c>
      <c r="I389" s="5">
        <f t="shared" si="99"/>
        <v>-0.52896254450088587</v>
      </c>
      <c r="J389" s="5">
        <f t="shared" si="100"/>
        <v>0.72452647896308031</v>
      </c>
      <c r="K389" s="5">
        <f t="shared" si="101"/>
        <v>1.1027223292930499</v>
      </c>
      <c r="L389" s="5">
        <f t="shared" si="102"/>
        <v>0.58921593801238337</v>
      </c>
      <c r="M389" s="5">
        <f t="shared" si="103"/>
        <v>2.0637536377977841</v>
      </c>
      <c r="N389" s="42">
        <v>0.75976399427883101</v>
      </c>
      <c r="O389" s="37" t="s">
        <v>14</v>
      </c>
      <c r="P389" s="38" t="s">
        <v>14</v>
      </c>
      <c r="Q389" s="39" t="s">
        <v>14</v>
      </c>
      <c r="R389" s="37" t="s">
        <v>14</v>
      </c>
      <c r="S389" s="38" t="s">
        <v>14</v>
      </c>
      <c r="T389" s="39" t="s">
        <v>14</v>
      </c>
      <c r="U389" s="37" t="s">
        <v>14</v>
      </c>
      <c r="V389" s="38" t="s">
        <v>14</v>
      </c>
      <c r="W389" s="38" t="s">
        <v>14</v>
      </c>
      <c r="X389" s="39" t="s">
        <v>14</v>
      </c>
    </row>
    <row r="390" spans="1:24" ht="14" customHeight="1" thickBot="1">
      <c r="A390" s="40" t="s">
        <v>19</v>
      </c>
      <c r="B390" s="42" t="s">
        <v>931</v>
      </c>
      <c r="C390" s="9" t="s">
        <v>654</v>
      </c>
      <c r="D390" s="9" t="s">
        <v>606</v>
      </c>
      <c r="E390" s="52" t="s">
        <v>17</v>
      </c>
      <c r="F390" s="7">
        <v>33</v>
      </c>
      <c r="G390" s="7">
        <v>9.0218822871186405E-2</v>
      </c>
      <c r="H390" s="7">
        <v>0.45848647626373401</v>
      </c>
      <c r="I390" s="7">
        <f t="shared" si="99"/>
        <v>-0.80841467060573224</v>
      </c>
      <c r="J390" s="7">
        <f t="shared" si="100"/>
        <v>0.98885231634810511</v>
      </c>
      <c r="K390" s="7">
        <f t="shared" si="101"/>
        <v>1.0944137402618792</v>
      </c>
      <c r="L390" s="7">
        <f t="shared" si="102"/>
        <v>0.44556387211118875</v>
      </c>
      <c r="M390" s="7">
        <f t="shared" si="103"/>
        <v>2.6881475582811709</v>
      </c>
      <c r="N390" s="53">
        <v>0.84524782218352401</v>
      </c>
      <c r="O390" s="100" t="s">
        <v>14</v>
      </c>
      <c r="P390" s="98" t="s">
        <v>14</v>
      </c>
      <c r="Q390" s="99" t="s">
        <v>14</v>
      </c>
      <c r="R390" s="100" t="s">
        <v>14</v>
      </c>
      <c r="S390" s="98" t="s">
        <v>14</v>
      </c>
      <c r="T390" s="99" t="s">
        <v>14</v>
      </c>
      <c r="U390" s="100" t="s">
        <v>14</v>
      </c>
      <c r="V390" s="98" t="s">
        <v>14</v>
      </c>
      <c r="W390" s="98" t="s">
        <v>14</v>
      </c>
      <c r="X390" s="99" t="s">
        <v>14</v>
      </c>
    </row>
    <row r="391" spans="1:24" ht="14" customHeight="1">
      <c r="A391" s="154" t="s">
        <v>19</v>
      </c>
      <c r="B391" s="51" t="s">
        <v>1086</v>
      </c>
      <c r="C391" s="108" t="s">
        <v>664</v>
      </c>
      <c r="D391" s="108" t="s">
        <v>612</v>
      </c>
      <c r="E391" s="157" t="s">
        <v>933</v>
      </c>
      <c r="F391" s="45">
        <v>50</v>
      </c>
      <c r="G391" s="45">
        <v>1.1938300000000001E-2</v>
      </c>
      <c r="H391" s="45">
        <v>0.107553</v>
      </c>
      <c r="I391" s="45">
        <f t="shared" si="99"/>
        <v>-0.19886557999999999</v>
      </c>
      <c r="J391" s="45">
        <f t="shared" si="100"/>
        <v>0.22274218000000001</v>
      </c>
      <c r="K391" s="45">
        <f t="shared" si="101"/>
        <v>1.0120098459322391</v>
      </c>
      <c r="L391" s="45">
        <f t="shared" si="102"/>
        <v>0.81966006463403474</v>
      </c>
      <c r="M391" s="45">
        <f t="shared" si="103"/>
        <v>1.2494983865306006</v>
      </c>
      <c r="N391" s="158">
        <v>0.91161700000000001</v>
      </c>
      <c r="O391" s="190"/>
      <c r="P391" s="189" t="s">
        <v>598</v>
      </c>
      <c r="Q391" s="191">
        <v>0.127271</v>
      </c>
      <c r="R391" s="37" t="s">
        <v>14</v>
      </c>
      <c r="S391" s="38" t="s">
        <v>14</v>
      </c>
      <c r="T391" s="39" t="s">
        <v>14</v>
      </c>
      <c r="U391" s="37" t="s">
        <v>14</v>
      </c>
      <c r="V391" s="38" t="s">
        <v>14</v>
      </c>
      <c r="W391" s="38" t="s">
        <v>14</v>
      </c>
      <c r="X391" s="39" t="s">
        <v>14</v>
      </c>
    </row>
    <row r="392" spans="1:24" ht="14" customHeight="1">
      <c r="A392" s="40" t="s">
        <v>19</v>
      </c>
      <c r="B392" s="42" t="s">
        <v>931</v>
      </c>
      <c r="C392" s="9" t="s">
        <v>664</v>
      </c>
      <c r="D392" s="9" t="s">
        <v>612</v>
      </c>
      <c r="E392" s="40" t="s">
        <v>12</v>
      </c>
      <c r="F392" s="5">
        <v>33</v>
      </c>
      <c r="G392" s="5">
        <v>-3.2106428805678898E-2</v>
      </c>
      <c r="H392" s="5">
        <v>0.140601952704279</v>
      </c>
      <c r="I392" s="5">
        <f t="shared" si="99"/>
        <v>-0.3076862561060657</v>
      </c>
      <c r="J392" s="5">
        <f t="shared" si="100"/>
        <v>0.24347339849470792</v>
      </c>
      <c r="K392" s="5">
        <f t="shared" si="101"/>
        <v>0.96840351056536111</v>
      </c>
      <c r="L392" s="5">
        <f t="shared" si="102"/>
        <v>0.73514592937721546</v>
      </c>
      <c r="M392" s="5">
        <f t="shared" si="103"/>
        <v>1.2756723825836653</v>
      </c>
      <c r="N392" s="42">
        <v>0.81937430658072796</v>
      </c>
      <c r="O392" s="37">
        <v>43.825273596464399</v>
      </c>
      <c r="P392" s="38">
        <v>32</v>
      </c>
      <c r="Q392" s="39">
        <v>7.9478164916356203E-2</v>
      </c>
      <c r="R392" s="37">
        <v>-2.1751656758154398E-3</v>
      </c>
      <c r="S392" s="38">
        <v>5.5320223843235098E-3</v>
      </c>
      <c r="T392" s="39">
        <v>0.69686630847714404</v>
      </c>
      <c r="U392" s="37">
        <v>4.9175636206025101E-3</v>
      </c>
      <c r="V392" s="38">
        <v>2.19957732287139E-4</v>
      </c>
      <c r="W392" s="38" t="b">
        <v>1</v>
      </c>
      <c r="X392" s="47">
        <v>8.8360329024215407E-99</v>
      </c>
    </row>
    <row r="393" spans="1:24" ht="14" customHeight="1">
      <c r="A393" s="40" t="s">
        <v>19</v>
      </c>
      <c r="B393" s="42" t="s">
        <v>931</v>
      </c>
      <c r="C393" s="9" t="s">
        <v>664</v>
      </c>
      <c r="D393" s="9" t="s">
        <v>612</v>
      </c>
      <c r="E393" s="40" t="s">
        <v>13</v>
      </c>
      <c r="F393" s="5">
        <v>33</v>
      </c>
      <c r="G393" s="5">
        <v>8.2467514531547603E-2</v>
      </c>
      <c r="H393" s="5">
        <v>0.32436796712205102</v>
      </c>
      <c r="I393" s="5">
        <f t="shared" si="99"/>
        <v>-0.55329370102767239</v>
      </c>
      <c r="J393" s="5">
        <f t="shared" si="100"/>
        <v>0.71822873009076749</v>
      </c>
      <c r="K393" s="5">
        <f t="shared" si="101"/>
        <v>1.0859633948364353</v>
      </c>
      <c r="L393" s="5">
        <f t="shared" si="102"/>
        <v>0.5750526362743914</v>
      </c>
      <c r="M393" s="5">
        <f t="shared" si="103"/>
        <v>2.0507974758017702</v>
      </c>
      <c r="N393" s="42">
        <v>0.80098855342567199</v>
      </c>
      <c r="O393" s="37">
        <v>43.607793635976797</v>
      </c>
      <c r="P393" s="38">
        <v>31</v>
      </c>
      <c r="Q393" s="39">
        <v>6.5942786559226904E-2</v>
      </c>
      <c r="R393" s="37" t="s">
        <v>14</v>
      </c>
      <c r="S393" s="38" t="s">
        <v>14</v>
      </c>
      <c r="T393" s="39" t="s">
        <v>14</v>
      </c>
      <c r="U393" s="37" t="s">
        <v>14</v>
      </c>
      <c r="V393" s="38" t="s">
        <v>14</v>
      </c>
      <c r="W393" s="38" t="s">
        <v>14</v>
      </c>
      <c r="X393" s="39" t="s">
        <v>14</v>
      </c>
    </row>
    <row r="394" spans="1:24" ht="14" customHeight="1">
      <c r="A394" s="40" t="s">
        <v>19</v>
      </c>
      <c r="B394" s="42" t="s">
        <v>931</v>
      </c>
      <c r="C394" s="9" t="s">
        <v>664</v>
      </c>
      <c r="D394" s="9" t="s">
        <v>612</v>
      </c>
      <c r="E394" s="40" t="s">
        <v>15</v>
      </c>
      <c r="F394" s="5">
        <v>33</v>
      </c>
      <c r="G394" s="5">
        <v>0.250477975159349</v>
      </c>
      <c r="H394" s="5">
        <v>0.356448098985439</v>
      </c>
      <c r="I394" s="5">
        <f t="shared" si="99"/>
        <v>-0.44816029885211139</v>
      </c>
      <c r="J394" s="5">
        <f t="shared" si="100"/>
        <v>0.94911624917080939</v>
      </c>
      <c r="K394" s="5">
        <f t="shared" si="101"/>
        <v>1.2846392956386483</v>
      </c>
      <c r="L394" s="5">
        <f t="shared" si="102"/>
        <v>0.63880227655257726</v>
      </c>
      <c r="M394" s="5">
        <f t="shared" si="103"/>
        <v>2.5834255457026902</v>
      </c>
      <c r="N394" s="42">
        <v>0.48732030069677001</v>
      </c>
      <c r="O394" s="37" t="s">
        <v>14</v>
      </c>
      <c r="P394" s="38" t="s">
        <v>14</v>
      </c>
      <c r="Q394" s="39" t="s">
        <v>14</v>
      </c>
      <c r="R394" s="37" t="s">
        <v>14</v>
      </c>
      <c r="S394" s="38" t="s">
        <v>14</v>
      </c>
      <c r="T394" s="39" t="s">
        <v>14</v>
      </c>
      <c r="U394" s="37" t="s">
        <v>14</v>
      </c>
      <c r="V394" s="38" t="s">
        <v>14</v>
      </c>
      <c r="W394" s="38" t="s">
        <v>14</v>
      </c>
      <c r="X394" s="39" t="s">
        <v>14</v>
      </c>
    </row>
    <row r="395" spans="1:24" ht="14" customHeight="1">
      <c r="A395" s="40" t="s">
        <v>19</v>
      </c>
      <c r="B395" s="42" t="s">
        <v>931</v>
      </c>
      <c r="C395" s="9" t="s">
        <v>664</v>
      </c>
      <c r="D395" s="9" t="s">
        <v>612</v>
      </c>
      <c r="E395" s="40" t="s">
        <v>16</v>
      </c>
      <c r="F395" s="5">
        <v>33</v>
      </c>
      <c r="G395" s="5">
        <v>0.109360638169859</v>
      </c>
      <c r="H395" s="5">
        <v>0.18705846789124</v>
      </c>
      <c r="I395" s="5">
        <f t="shared" si="99"/>
        <v>-0.25727395889697136</v>
      </c>
      <c r="J395" s="5">
        <f t="shared" si="100"/>
        <v>0.47599523523668941</v>
      </c>
      <c r="K395" s="5">
        <f t="shared" si="101"/>
        <v>1.1155645929782352</v>
      </c>
      <c r="L395" s="5">
        <f t="shared" si="102"/>
        <v>0.77315637168198992</v>
      </c>
      <c r="M395" s="5">
        <f t="shared" si="103"/>
        <v>1.6096153465040179</v>
      </c>
      <c r="N395" s="42">
        <v>0.558794208276572</v>
      </c>
      <c r="O395" s="37" t="s">
        <v>14</v>
      </c>
      <c r="P395" s="38" t="s">
        <v>14</v>
      </c>
      <c r="Q395" s="39" t="s">
        <v>14</v>
      </c>
      <c r="R395" s="37" t="s">
        <v>14</v>
      </c>
      <c r="S395" s="38" t="s">
        <v>14</v>
      </c>
      <c r="T395" s="39" t="s">
        <v>14</v>
      </c>
      <c r="U395" s="37" t="s">
        <v>14</v>
      </c>
      <c r="V395" s="38" t="s">
        <v>14</v>
      </c>
      <c r="W395" s="38" t="s">
        <v>14</v>
      </c>
      <c r="X395" s="39" t="s">
        <v>14</v>
      </c>
    </row>
    <row r="396" spans="1:24" ht="14" customHeight="1" thickBot="1">
      <c r="A396" s="52" t="s">
        <v>19</v>
      </c>
      <c r="B396" s="53" t="s">
        <v>931</v>
      </c>
      <c r="C396" s="94" t="s">
        <v>664</v>
      </c>
      <c r="D396" s="94" t="s">
        <v>612</v>
      </c>
      <c r="E396" s="40" t="s">
        <v>17</v>
      </c>
      <c r="F396" s="5">
        <v>33</v>
      </c>
      <c r="G396" s="5">
        <v>0.120463798121554</v>
      </c>
      <c r="H396" s="5">
        <v>0.27399928917062799</v>
      </c>
      <c r="I396" s="5">
        <f t="shared" si="99"/>
        <v>-0.41657480865287683</v>
      </c>
      <c r="J396" s="5">
        <f t="shared" si="100"/>
        <v>0.65750240489598477</v>
      </c>
      <c r="K396" s="5">
        <f t="shared" si="101"/>
        <v>1.1280199037871359</v>
      </c>
      <c r="L396" s="5">
        <f t="shared" si="102"/>
        <v>0.65930118951673022</v>
      </c>
      <c r="M396" s="5">
        <f t="shared" si="103"/>
        <v>1.9299660361186872</v>
      </c>
      <c r="N396" s="42">
        <v>0.66314558999778705</v>
      </c>
      <c r="O396" s="37" t="s">
        <v>14</v>
      </c>
      <c r="P396" s="38" t="s">
        <v>14</v>
      </c>
      <c r="Q396" s="39" t="s">
        <v>14</v>
      </c>
      <c r="R396" s="37" t="s">
        <v>14</v>
      </c>
      <c r="S396" s="38" t="s">
        <v>14</v>
      </c>
      <c r="T396" s="39" t="s">
        <v>14</v>
      </c>
      <c r="U396" s="37" t="s">
        <v>14</v>
      </c>
      <c r="V396" s="38" t="s">
        <v>14</v>
      </c>
      <c r="W396" s="38" t="s">
        <v>14</v>
      </c>
      <c r="X396" s="39" t="s">
        <v>14</v>
      </c>
    </row>
    <row r="397" spans="1:24" ht="14" customHeight="1">
      <c r="A397" s="176" t="s">
        <v>1023</v>
      </c>
      <c r="B397" s="2"/>
      <c r="C397" s="177"/>
      <c r="D397" s="2"/>
      <c r="E397" s="50"/>
      <c r="F397" s="6"/>
      <c r="G397" s="6"/>
      <c r="H397" s="6"/>
      <c r="I397" s="6"/>
      <c r="J397" s="6"/>
      <c r="K397" s="6"/>
      <c r="L397" s="6"/>
      <c r="M397" s="6"/>
      <c r="N397" s="51"/>
      <c r="O397" s="69"/>
      <c r="P397" s="68"/>
      <c r="Q397" s="109"/>
      <c r="R397" s="69"/>
      <c r="S397" s="68"/>
      <c r="T397" s="109"/>
      <c r="U397" s="68"/>
      <c r="V397" s="68"/>
      <c r="W397" s="68"/>
      <c r="X397" s="109"/>
    </row>
    <row r="398" spans="1:24" ht="14" customHeight="1">
      <c r="A398" s="1" t="s">
        <v>19</v>
      </c>
      <c r="B398" s="2" t="s">
        <v>931</v>
      </c>
      <c r="C398" s="180" t="s">
        <v>664</v>
      </c>
      <c r="D398" s="9" t="s">
        <v>612</v>
      </c>
      <c r="E398" s="11" t="s">
        <v>12</v>
      </c>
      <c r="F398" s="1">
        <v>31</v>
      </c>
      <c r="G398" s="1">
        <v>-2.9243692049105399E-2</v>
      </c>
      <c r="H398" s="1">
        <v>0.124227971014646</v>
      </c>
      <c r="I398" s="1">
        <f t="shared" ref="I398:I408" si="104">G398-1.96*H398</f>
        <v>-0.27273051523781155</v>
      </c>
      <c r="J398" s="1">
        <f t="shared" ref="J398:J408" si="105">G398+1.96*H398</f>
        <v>0.21424313113960075</v>
      </c>
      <c r="K398" s="1">
        <f t="shared" ref="K398:K408" si="106">EXP(G398)</f>
        <v>0.97117976683968044</v>
      </c>
      <c r="L398" s="1">
        <f t="shared" ref="L398:L408" si="107">EXP(I398)</f>
        <v>0.76129791817634873</v>
      </c>
      <c r="M398" s="1">
        <f t="shared" ref="M398:M408" si="108">EXP(J398)</f>
        <v>1.2389238391432109</v>
      </c>
      <c r="N398" s="21">
        <v>0.81389561430556101</v>
      </c>
      <c r="O398" s="16">
        <v>26.570004237295102</v>
      </c>
      <c r="P398" s="30">
        <v>30</v>
      </c>
      <c r="Q398" s="22">
        <v>0.64574803535060299</v>
      </c>
      <c r="R398" s="16">
        <v>-1.4653324942832599E-3</v>
      </c>
      <c r="S398" s="30">
        <v>4.7377434492726902E-3</v>
      </c>
      <c r="T398" s="22">
        <v>0.75931294682966699</v>
      </c>
      <c r="U398" s="30">
        <v>4.7151943021348499E-3</v>
      </c>
      <c r="V398" s="30">
        <v>1.2246309569484201E-4</v>
      </c>
      <c r="W398" s="30" t="b">
        <v>1</v>
      </c>
      <c r="X398" s="167">
        <v>1.18360220169535E-113</v>
      </c>
    </row>
    <row r="399" spans="1:24" ht="14" customHeight="1">
      <c r="A399" s="11" t="s">
        <v>19</v>
      </c>
      <c r="B399" s="2" t="s">
        <v>931</v>
      </c>
      <c r="C399" s="180" t="s">
        <v>664</v>
      </c>
      <c r="D399" s="9" t="s">
        <v>612</v>
      </c>
      <c r="E399" s="11" t="s">
        <v>13</v>
      </c>
      <c r="F399" s="2">
        <v>31</v>
      </c>
      <c r="G399" s="2">
        <v>4.62350756210851E-2</v>
      </c>
      <c r="H399" s="2">
        <v>0.273839141868091</v>
      </c>
      <c r="I399" s="2">
        <f t="shared" si="104"/>
        <v>-0.4904896424403733</v>
      </c>
      <c r="J399" s="2">
        <f t="shared" si="105"/>
        <v>0.58295979368254347</v>
      </c>
      <c r="K399" s="2">
        <f t="shared" si="106"/>
        <v>1.047320581557635</v>
      </c>
      <c r="L399" s="2">
        <f t="shared" si="107"/>
        <v>0.61232649972824882</v>
      </c>
      <c r="M399" s="2">
        <f t="shared" si="108"/>
        <v>1.7913325669247036</v>
      </c>
      <c r="N399" s="21">
        <v>0.86709442778567802</v>
      </c>
      <c r="O399" s="16">
        <v>26.474344478579798</v>
      </c>
      <c r="P399" s="13">
        <v>29</v>
      </c>
      <c r="Q399" s="22">
        <v>0.60004251283362098</v>
      </c>
      <c r="R399" s="16" t="s">
        <v>14</v>
      </c>
      <c r="S399" s="13" t="s">
        <v>14</v>
      </c>
      <c r="T399" s="22" t="s">
        <v>14</v>
      </c>
      <c r="U399" s="13" t="s">
        <v>14</v>
      </c>
      <c r="V399" s="13" t="s">
        <v>14</v>
      </c>
      <c r="W399" s="13" t="s">
        <v>14</v>
      </c>
      <c r="X399" s="22" t="s">
        <v>14</v>
      </c>
    </row>
    <row r="400" spans="1:24" ht="14" customHeight="1">
      <c r="A400" s="11" t="s">
        <v>19</v>
      </c>
      <c r="B400" s="2" t="s">
        <v>931</v>
      </c>
      <c r="C400" s="180" t="s">
        <v>664</v>
      </c>
      <c r="D400" s="9" t="s">
        <v>612</v>
      </c>
      <c r="E400" s="11" t="s">
        <v>15</v>
      </c>
      <c r="F400" s="2">
        <v>31</v>
      </c>
      <c r="G400" s="2">
        <v>0.24257270294641201</v>
      </c>
      <c r="H400" s="2">
        <v>0.35318765294094601</v>
      </c>
      <c r="I400" s="2">
        <f t="shared" si="104"/>
        <v>-0.44967509681784223</v>
      </c>
      <c r="J400" s="2">
        <f t="shared" si="105"/>
        <v>0.93482050271066619</v>
      </c>
      <c r="K400" s="2">
        <f t="shared" si="106"/>
        <v>1.2745239074384553</v>
      </c>
      <c r="L400" s="2">
        <f t="shared" si="107"/>
        <v>0.63783535269559</v>
      </c>
      <c r="M400" s="2">
        <f t="shared" si="108"/>
        <v>2.5467562808602215</v>
      </c>
      <c r="N400" s="21">
        <v>0.49747769037898998</v>
      </c>
      <c r="O400" s="16" t="s">
        <v>14</v>
      </c>
      <c r="P400" s="13" t="s">
        <v>14</v>
      </c>
      <c r="Q400" s="22" t="s">
        <v>14</v>
      </c>
      <c r="R400" s="16" t="s">
        <v>14</v>
      </c>
      <c r="S400" s="13" t="s">
        <v>14</v>
      </c>
      <c r="T400" s="22" t="s">
        <v>14</v>
      </c>
      <c r="U400" s="13" t="s">
        <v>14</v>
      </c>
      <c r="V400" s="13" t="s">
        <v>14</v>
      </c>
      <c r="W400" s="13" t="s">
        <v>14</v>
      </c>
      <c r="X400" s="22" t="s">
        <v>14</v>
      </c>
    </row>
    <row r="401" spans="1:24" ht="14" customHeight="1">
      <c r="A401" s="11" t="s">
        <v>19</v>
      </c>
      <c r="B401" s="2" t="s">
        <v>931</v>
      </c>
      <c r="C401" s="180" t="s">
        <v>664</v>
      </c>
      <c r="D401" s="9" t="s">
        <v>612</v>
      </c>
      <c r="E401" s="11" t="s">
        <v>16</v>
      </c>
      <c r="F401" s="2">
        <v>31</v>
      </c>
      <c r="G401" s="2">
        <v>0.102093391861567</v>
      </c>
      <c r="H401" s="2">
        <v>0.183665925259587</v>
      </c>
      <c r="I401" s="2">
        <f t="shared" si="104"/>
        <v>-0.25789182164722352</v>
      </c>
      <c r="J401" s="2">
        <f t="shared" si="105"/>
        <v>0.46207860537035755</v>
      </c>
      <c r="K401" s="2">
        <f t="shared" si="106"/>
        <v>1.1074868971612983</v>
      </c>
      <c r="L401" s="2">
        <f t="shared" si="107"/>
        <v>0.7726788147073328</v>
      </c>
      <c r="M401" s="2">
        <f t="shared" si="108"/>
        <v>1.5873700741342718</v>
      </c>
      <c r="N401" s="21">
        <v>0.57830339829472299</v>
      </c>
      <c r="O401" s="16" t="s">
        <v>14</v>
      </c>
      <c r="P401" s="13" t="s">
        <v>14</v>
      </c>
      <c r="Q401" s="22" t="s">
        <v>14</v>
      </c>
      <c r="R401" s="16" t="s">
        <v>14</v>
      </c>
      <c r="S401" s="13" t="s">
        <v>14</v>
      </c>
      <c r="T401" s="22" t="s">
        <v>14</v>
      </c>
      <c r="U401" s="13" t="s">
        <v>14</v>
      </c>
      <c r="V401" s="13" t="s">
        <v>14</v>
      </c>
      <c r="W401" s="13" t="s">
        <v>14</v>
      </c>
      <c r="X401" s="22" t="s">
        <v>14</v>
      </c>
    </row>
    <row r="402" spans="1:24" ht="14" customHeight="1" thickBot="1">
      <c r="A402" s="24" t="s">
        <v>19</v>
      </c>
      <c r="B402" s="4" t="s">
        <v>931</v>
      </c>
      <c r="C402" s="181" t="s">
        <v>664</v>
      </c>
      <c r="D402" s="94" t="s">
        <v>612</v>
      </c>
      <c r="E402" s="24" t="s">
        <v>17</v>
      </c>
      <c r="F402" s="4">
        <v>31</v>
      </c>
      <c r="G402" s="4">
        <v>0.118110686529677</v>
      </c>
      <c r="H402" s="4">
        <v>0.27669840855891698</v>
      </c>
      <c r="I402" s="4">
        <f t="shared" si="104"/>
        <v>-0.42421819424580026</v>
      </c>
      <c r="J402" s="4">
        <f t="shared" si="105"/>
        <v>0.6604395673051543</v>
      </c>
      <c r="K402" s="4">
        <f t="shared" si="106"/>
        <v>1.125368667626292</v>
      </c>
      <c r="L402" s="4">
        <f t="shared" si="107"/>
        <v>0.65428110596052336</v>
      </c>
      <c r="M402" s="4">
        <f t="shared" si="108"/>
        <v>1.935642992801611</v>
      </c>
      <c r="N402" s="27">
        <v>0.67253125506862999</v>
      </c>
      <c r="O402" s="17" t="s">
        <v>14</v>
      </c>
      <c r="P402" s="14" t="s">
        <v>14</v>
      </c>
      <c r="Q402" s="28" t="s">
        <v>14</v>
      </c>
      <c r="R402" s="17" t="s">
        <v>14</v>
      </c>
      <c r="S402" s="14" t="s">
        <v>14</v>
      </c>
      <c r="T402" s="28" t="s">
        <v>14</v>
      </c>
      <c r="U402" s="14" t="s">
        <v>14</v>
      </c>
      <c r="V402" s="14" t="s">
        <v>14</v>
      </c>
      <c r="W402" s="14" t="s">
        <v>14</v>
      </c>
      <c r="X402" s="28" t="s">
        <v>14</v>
      </c>
    </row>
    <row r="403" spans="1:24" ht="14" customHeight="1">
      <c r="A403" s="157" t="s">
        <v>19</v>
      </c>
      <c r="B403" s="42" t="s">
        <v>1086</v>
      </c>
      <c r="C403" s="9" t="s">
        <v>645</v>
      </c>
      <c r="D403" s="9" t="s">
        <v>601</v>
      </c>
      <c r="E403" s="157" t="s">
        <v>933</v>
      </c>
      <c r="F403" s="45">
        <v>50</v>
      </c>
      <c r="G403" s="45">
        <v>-5.27807E-2</v>
      </c>
      <c r="H403" s="45">
        <v>9.8013000000000003E-2</v>
      </c>
      <c r="I403" s="45">
        <f t="shared" si="104"/>
        <v>-0.24488618000000001</v>
      </c>
      <c r="J403" s="45">
        <f t="shared" si="105"/>
        <v>0.13932477999999998</v>
      </c>
      <c r="K403" s="45">
        <f t="shared" si="106"/>
        <v>0.9485880150256808</v>
      </c>
      <c r="L403" s="45">
        <f t="shared" si="107"/>
        <v>0.78279363074256891</v>
      </c>
      <c r="M403" s="45">
        <f t="shared" si="108"/>
        <v>1.149497373141348</v>
      </c>
      <c r="N403" s="158">
        <v>0.59022699999999995</v>
      </c>
      <c r="O403" s="190"/>
      <c r="P403" s="189" t="s">
        <v>598</v>
      </c>
      <c r="Q403" s="191">
        <v>5.0997300000000002E-2</v>
      </c>
      <c r="R403" s="37" t="s">
        <v>14</v>
      </c>
      <c r="S403" s="38" t="s">
        <v>14</v>
      </c>
      <c r="T403" s="39" t="s">
        <v>14</v>
      </c>
      <c r="U403" s="37" t="s">
        <v>14</v>
      </c>
      <c r="V403" s="38" t="s">
        <v>14</v>
      </c>
      <c r="W403" s="38" t="s">
        <v>14</v>
      </c>
      <c r="X403" s="39" t="s">
        <v>14</v>
      </c>
    </row>
    <row r="404" spans="1:24" ht="14" customHeight="1">
      <c r="A404" s="40" t="s">
        <v>19</v>
      </c>
      <c r="B404" s="42" t="s">
        <v>931</v>
      </c>
      <c r="C404" s="9" t="s">
        <v>645</v>
      </c>
      <c r="D404" s="9" t="s">
        <v>601</v>
      </c>
      <c r="E404" s="40" t="s">
        <v>12</v>
      </c>
      <c r="F404" s="5">
        <v>33</v>
      </c>
      <c r="G404" s="5">
        <v>-6.9476446148431598E-2</v>
      </c>
      <c r="H404" s="5">
        <v>0.12153341062253301</v>
      </c>
      <c r="I404" s="5">
        <f t="shared" si="104"/>
        <v>-0.30768193096859631</v>
      </c>
      <c r="J404" s="5">
        <f t="shared" si="105"/>
        <v>0.16872903867173308</v>
      </c>
      <c r="K404" s="5">
        <f t="shared" si="106"/>
        <v>0.93288210609244171</v>
      </c>
      <c r="L404" s="5">
        <f t="shared" si="107"/>
        <v>0.73514910899129626</v>
      </c>
      <c r="M404" s="5">
        <f t="shared" si="108"/>
        <v>1.1837993316234479</v>
      </c>
      <c r="N404" s="42">
        <v>0.56754867735339998</v>
      </c>
      <c r="O404" s="37">
        <v>39.431306022713002</v>
      </c>
      <c r="P404" s="38">
        <v>32</v>
      </c>
      <c r="Q404" s="39">
        <v>0.171726038306453</v>
      </c>
      <c r="R404" s="37">
        <v>1.0914209458846901E-3</v>
      </c>
      <c r="S404" s="38">
        <v>4.7884502462941904E-3</v>
      </c>
      <c r="T404" s="39">
        <v>0.82119908547635201</v>
      </c>
      <c r="U404" s="37">
        <v>4.9175636206025101E-3</v>
      </c>
      <c r="V404" s="38">
        <v>1.9884507024546999E-4</v>
      </c>
      <c r="W404" s="38" t="b">
        <v>1</v>
      </c>
      <c r="X404" s="47">
        <v>2.38813398623505E-101</v>
      </c>
    </row>
    <row r="405" spans="1:24" ht="14" customHeight="1">
      <c r="A405" s="40" t="s">
        <v>19</v>
      </c>
      <c r="B405" s="42" t="s">
        <v>931</v>
      </c>
      <c r="C405" s="9" t="s">
        <v>645</v>
      </c>
      <c r="D405" s="9" t="s">
        <v>601</v>
      </c>
      <c r="E405" s="40" t="s">
        <v>13</v>
      </c>
      <c r="F405" s="5">
        <v>33</v>
      </c>
      <c r="G405" s="5">
        <v>-0.12696247172354</v>
      </c>
      <c r="H405" s="5">
        <v>0.28077035654687799</v>
      </c>
      <c r="I405" s="5">
        <f t="shared" si="104"/>
        <v>-0.67727237055542089</v>
      </c>
      <c r="J405" s="5">
        <f t="shared" si="105"/>
        <v>0.42334742710834083</v>
      </c>
      <c r="K405" s="5">
        <f t="shared" si="106"/>
        <v>0.88076672563411762</v>
      </c>
      <c r="L405" s="5">
        <f t="shared" si="107"/>
        <v>0.50800074211144508</v>
      </c>
      <c r="M405" s="5">
        <f t="shared" si="108"/>
        <v>1.5270647475039736</v>
      </c>
      <c r="N405" s="42">
        <v>0.65427818891374601</v>
      </c>
      <c r="O405" s="37">
        <v>39.365335962828603</v>
      </c>
      <c r="P405" s="38">
        <v>31</v>
      </c>
      <c r="Q405" s="39">
        <v>0.143986831322713</v>
      </c>
      <c r="R405" s="37" t="s">
        <v>14</v>
      </c>
      <c r="S405" s="38" t="s">
        <v>14</v>
      </c>
      <c r="T405" s="39" t="s">
        <v>14</v>
      </c>
      <c r="U405" s="37" t="s">
        <v>14</v>
      </c>
      <c r="V405" s="38" t="s">
        <v>14</v>
      </c>
      <c r="W405" s="38" t="s">
        <v>14</v>
      </c>
      <c r="X405" s="39" t="s">
        <v>14</v>
      </c>
    </row>
    <row r="406" spans="1:24" ht="14" customHeight="1">
      <c r="A406" s="40" t="s">
        <v>19</v>
      </c>
      <c r="B406" s="42" t="s">
        <v>931</v>
      </c>
      <c r="C406" s="9" t="s">
        <v>645</v>
      </c>
      <c r="D406" s="9" t="s">
        <v>601</v>
      </c>
      <c r="E406" s="40" t="s">
        <v>15</v>
      </c>
      <c r="F406" s="5">
        <v>33</v>
      </c>
      <c r="G406" s="5">
        <v>-0.131866582341751</v>
      </c>
      <c r="H406" s="5">
        <v>0.30887218320659499</v>
      </c>
      <c r="I406" s="5">
        <f t="shared" si="104"/>
        <v>-0.7372560614266771</v>
      </c>
      <c r="J406" s="5">
        <f t="shared" si="105"/>
        <v>0.47352289674317516</v>
      </c>
      <c r="K406" s="5">
        <f t="shared" si="106"/>
        <v>0.87645792224266506</v>
      </c>
      <c r="L406" s="5">
        <f t="shared" si="107"/>
        <v>0.47842488458444699</v>
      </c>
      <c r="M406" s="5">
        <f t="shared" si="108"/>
        <v>1.6056407478243078</v>
      </c>
      <c r="N406" s="42">
        <v>0.67228966090689202</v>
      </c>
      <c r="O406" s="37" t="s">
        <v>14</v>
      </c>
      <c r="P406" s="38" t="s">
        <v>14</v>
      </c>
      <c r="Q406" s="39" t="s">
        <v>14</v>
      </c>
      <c r="R406" s="37" t="s">
        <v>14</v>
      </c>
      <c r="S406" s="38" t="s">
        <v>14</v>
      </c>
      <c r="T406" s="39" t="s">
        <v>14</v>
      </c>
      <c r="U406" s="37" t="s">
        <v>14</v>
      </c>
      <c r="V406" s="38" t="s">
        <v>14</v>
      </c>
      <c r="W406" s="38" t="s">
        <v>14</v>
      </c>
      <c r="X406" s="39" t="s">
        <v>14</v>
      </c>
    </row>
    <row r="407" spans="1:24" ht="14" customHeight="1">
      <c r="A407" s="40" t="s">
        <v>19</v>
      </c>
      <c r="B407" s="42" t="s">
        <v>931</v>
      </c>
      <c r="C407" s="9" t="s">
        <v>645</v>
      </c>
      <c r="D407" s="9" t="s">
        <v>601</v>
      </c>
      <c r="E407" s="40" t="s">
        <v>16</v>
      </c>
      <c r="F407" s="5">
        <v>33</v>
      </c>
      <c r="G407" s="5">
        <v>-0.12248471924450401</v>
      </c>
      <c r="H407" s="5">
        <v>0.163379905198895</v>
      </c>
      <c r="I407" s="5">
        <f t="shared" si="104"/>
        <v>-0.44270933343433821</v>
      </c>
      <c r="J407" s="5">
        <f t="shared" si="105"/>
        <v>0.19773989494533023</v>
      </c>
      <c r="K407" s="5">
        <f t="shared" si="106"/>
        <v>0.88471942402139347</v>
      </c>
      <c r="L407" s="5">
        <f t="shared" si="107"/>
        <v>0.64229387331196708</v>
      </c>
      <c r="M407" s="5">
        <f t="shared" si="108"/>
        <v>1.2186453767722132</v>
      </c>
      <c r="N407" s="42">
        <v>0.45343981624403301</v>
      </c>
      <c r="O407" s="37" t="s">
        <v>14</v>
      </c>
      <c r="P407" s="38" t="s">
        <v>14</v>
      </c>
      <c r="Q407" s="39" t="s">
        <v>14</v>
      </c>
      <c r="R407" s="37" t="s">
        <v>14</v>
      </c>
      <c r="S407" s="38" t="s">
        <v>14</v>
      </c>
      <c r="T407" s="39" t="s">
        <v>14</v>
      </c>
      <c r="U407" s="37" t="s">
        <v>14</v>
      </c>
      <c r="V407" s="38" t="s">
        <v>14</v>
      </c>
      <c r="W407" s="38" t="s">
        <v>14</v>
      </c>
      <c r="X407" s="39" t="s">
        <v>14</v>
      </c>
    </row>
    <row r="408" spans="1:24" ht="14" customHeight="1" thickBot="1">
      <c r="A408" s="40" t="s">
        <v>19</v>
      </c>
      <c r="B408" s="42" t="s">
        <v>931</v>
      </c>
      <c r="C408" s="9" t="s">
        <v>645</v>
      </c>
      <c r="D408" s="9" t="s">
        <v>601</v>
      </c>
      <c r="E408" s="40" t="s">
        <v>17</v>
      </c>
      <c r="F408" s="5">
        <v>33</v>
      </c>
      <c r="G408" s="5">
        <v>-7.7340994212188999E-2</v>
      </c>
      <c r="H408" s="5">
        <v>0.22604689898886601</v>
      </c>
      <c r="I408" s="5">
        <f t="shared" si="104"/>
        <v>-0.52039291623036643</v>
      </c>
      <c r="J408" s="5">
        <f t="shared" si="105"/>
        <v>0.36571092780598841</v>
      </c>
      <c r="K408" s="5">
        <f t="shared" si="106"/>
        <v>0.9255741843490447</v>
      </c>
      <c r="L408" s="5">
        <f t="shared" si="107"/>
        <v>0.59428699708358224</v>
      </c>
      <c r="M408" s="5">
        <f t="shared" si="108"/>
        <v>1.4415384737299113</v>
      </c>
      <c r="N408" s="42">
        <v>0.73447822307292199</v>
      </c>
      <c r="O408" s="37" t="s">
        <v>14</v>
      </c>
      <c r="P408" s="38" t="s">
        <v>14</v>
      </c>
      <c r="Q408" s="39" t="s">
        <v>14</v>
      </c>
      <c r="R408" s="37" t="s">
        <v>14</v>
      </c>
      <c r="S408" s="38" t="s">
        <v>14</v>
      </c>
      <c r="T408" s="39" t="s">
        <v>14</v>
      </c>
      <c r="U408" s="37" t="s">
        <v>14</v>
      </c>
      <c r="V408" s="38" t="s">
        <v>14</v>
      </c>
      <c r="W408" s="38" t="s">
        <v>14</v>
      </c>
      <c r="X408" s="39" t="s">
        <v>14</v>
      </c>
    </row>
    <row r="409" spans="1:24" ht="14" customHeight="1">
      <c r="A409" s="176" t="s">
        <v>1023</v>
      </c>
      <c r="B409" s="101"/>
      <c r="C409" s="177"/>
      <c r="D409" s="177"/>
      <c r="E409" s="50"/>
      <c r="F409" s="6"/>
      <c r="G409" s="6"/>
      <c r="H409" s="6"/>
      <c r="I409" s="6"/>
      <c r="J409" s="6"/>
      <c r="K409" s="6"/>
      <c r="L409" s="6"/>
      <c r="M409" s="6"/>
      <c r="N409" s="51"/>
      <c r="O409" s="69"/>
      <c r="P409" s="68"/>
      <c r="Q409" s="109"/>
      <c r="R409" s="69"/>
      <c r="S409" s="68"/>
      <c r="T409" s="109"/>
      <c r="U409" s="69"/>
      <c r="V409" s="68"/>
      <c r="W409" s="68"/>
      <c r="X409" s="109"/>
    </row>
    <row r="410" spans="1:24" ht="14" customHeight="1">
      <c r="A410" s="11" t="s">
        <v>19</v>
      </c>
      <c r="B410" s="21" t="s">
        <v>931</v>
      </c>
      <c r="C410" s="180" t="s">
        <v>645</v>
      </c>
      <c r="D410" s="9" t="s">
        <v>601</v>
      </c>
      <c r="E410" s="11" t="s">
        <v>12</v>
      </c>
      <c r="F410" s="2">
        <v>33</v>
      </c>
      <c r="G410" s="2">
        <v>-6.9476446148431598E-2</v>
      </c>
      <c r="H410" s="2">
        <v>0.12153341062253301</v>
      </c>
      <c r="I410" s="2">
        <f t="shared" ref="I410:I421" si="109">G410-1.96*H410</f>
        <v>-0.30768193096859631</v>
      </c>
      <c r="J410" s="2">
        <f t="shared" ref="J410:J421" si="110">G410+1.96*H410</f>
        <v>0.16872903867173308</v>
      </c>
      <c r="K410" s="2">
        <f t="shared" ref="K410:K421" si="111">EXP(G410)</f>
        <v>0.93288210609244171</v>
      </c>
      <c r="L410" s="2">
        <f t="shared" ref="L410:L421" si="112">EXP(I410)</f>
        <v>0.73514910899129626</v>
      </c>
      <c r="M410" s="2">
        <f t="shared" ref="M410:M421" si="113">EXP(J410)</f>
        <v>1.1837993316234479</v>
      </c>
      <c r="N410" s="21">
        <v>0.56754867735339998</v>
      </c>
      <c r="O410" s="16">
        <v>39.431306022713002</v>
      </c>
      <c r="P410" s="13">
        <v>32</v>
      </c>
      <c r="Q410" s="22">
        <v>0.171726038306453</v>
      </c>
      <c r="R410" s="16">
        <v>1.0914209458846901E-3</v>
      </c>
      <c r="S410" s="13">
        <v>4.7884502462941904E-3</v>
      </c>
      <c r="T410" s="22">
        <v>0.82119908547635201</v>
      </c>
      <c r="U410" s="16">
        <v>4.9175636206025101E-3</v>
      </c>
      <c r="V410" s="13">
        <v>1.8242665540845301E-4</v>
      </c>
      <c r="W410" s="13" t="b">
        <v>1</v>
      </c>
      <c r="X410" s="167">
        <v>6.2921413398710994E-110</v>
      </c>
    </row>
    <row r="411" spans="1:24" ht="14" customHeight="1">
      <c r="A411" s="11" t="s">
        <v>19</v>
      </c>
      <c r="B411" s="21" t="s">
        <v>931</v>
      </c>
      <c r="C411" s="180" t="s">
        <v>645</v>
      </c>
      <c r="D411" s="9" t="s">
        <v>601</v>
      </c>
      <c r="E411" s="11" t="s">
        <v>13</v>
      </c>
      <c r="F411" s="1">
        <v>33</v>
      </c>
      <c r="G411" s="1">
        <v>-0.12696247172354</v>
      </c>
      <c r="H411" s="1">
        <v>0.28077035654687799</v>
      </c>
      <c r="I411" s="1">
        <f t="shared" si="109"/>
        <v>-0.67727237055542089</v>
      </c>
      <c r="J411" s="1">
        <f t="shared" si="110"/>
        <v>0.42334742710834083</v>
      </c>
      <c r="K411" s="1">
        <f t="shared" si="111"/>
        <v>0.88076672563411762</v>
      </c>
      <c r="L411" s="1">
        <f t="shared" si="112"/>
        <v>0.50800074211144508</v>
      </c>
      <c r="M411" s="1">
        <f t="shared" si="113"/>
        <v>1.5270647475039736</v>
      </c>
      <c r="N411" s="21">
        <v>0.65427818891374601</v>
      </c>
      <c r="O411" s="16">
        <v>39.365335962828603</v>
      </c>
      <c r="P411" s="30">
        <v>31</v>
      </c>
      <c r="Q411" s="22">
        <v>0.143986831322713</v>
      </c>
      <c r="R411" s="16" t="s">
        <v>14</v>
      </c>
      <c r="S411" s="30" t="s">
        <v>14</v>
      </c>
      <c r="T411" s="22" t="s">
        <v>14</v>
      </c>
      <c r="U411" s="16" t="s">
        <v>14</v>
      </c>
      <c r="V411" s="30" t="s">
        <v>14</v>
      </c>
      <c r="W411" s="30" t="s">
        <v>14</v>
      </c>
      <c r="X411" s="22" t="s">
        <v>14</v>
      </c>
    </row>
    <row r="412" spans="1:24" ht="14" customHeight="1">
      <c r="A412" s="11" t="s">
        <v>19</v>
      </c>
      <c r="B412" s="21" t="s">
        <v>931</v>
      </c>
      <c r="C412" s="180" t="s">
        <v>645</v>
      </c>
      <c r="D412" s="9" t="s">
        <v>601</v>
      </c>
      <c r="E412" s="11" t="s">
        <v>15</v>
      </c>
      <c r="F412" s="2">
        <v>33</v>
      </c>
      <c r="G412" s="2">
        <v>-0.131866582341751</v>
      </c>
      <c r="H412" s="2">
        <v>0.28198106322145899</v>
      </c>
      <c r="I412" s="2">
        <f t="shared" si="109"/>
        <v>-0.68454946625581059</v>
      </c>
      <c r="J412" s="2">
        <f t="shared" si="110"/>
        <v>0.42081630157230865</v>
      </c>
      <c r="K412" s="2">
        <f t="shared" si="111"/>
        <v>0.87645792224266506</v>
      </c>
      <c r="L412" s="2">
        <f t="shared" si="112"/>
        <v>0.50431739040133161</v>
      </c>
      <c r="M412" s="2">
        <f t="shared" si="113"/>
        <v>1.5232044424456979</v>
      </c>
      <c r="N412" s="21">
        <v>0.64320883015544605</v>
      </c>
      <c r="O412" s="16" t="s">
        <v>14</v>
      </c>
      <c r="P412" s="13" t="s">
        <v>14</v>
      </c>
      <c r="Q412" s="22" t="s">
        <v>14</v>
      </c>
      <c r="R412" s="16" t="s">
        <v>14</v>
      </c>
      <c r="S412" s="13" t="s">
        <v>14</v>
      </c>
      <c r="T412" s="22" t="s">
        <v>14</v>
      </c>
      <c r="U412" s="16" t="s">
        <v>14</v>
      </c>
      <c r="V412" s="13" t="s">
        <v>14</v>
      </c>
      <c r="W412" s="13" t="s">
        <v>14</v>
      </c>
      <c r="X412" s="22" t="s">
        <v>14</v>
      </c>
    </row>
    <row r="413" spans="1:24" ht="14" customHeight="1">
      <c r="A413" s="11" t="s">
        <v>19</v>
      </c>
      <c r="B413" s="21" t="s">
        <v>931</v>
      </c>
      <c r="C413" s="180" t="s">
        <v>645</v>
      </c>
      <c r="D413" s="9" t="s">
        <v>601</v>
      </c>
      <c r="E413" s="11" t="s">
        <v>16</v>
      </c>
      <c r="F413" s="2">
        <v>33</v>
      </c>
      <c r="G413" s="2">
        <v>-0.12248471924450401</v>
      </c>
      <c r="H413" s="2">
        <v>0.16498316840253499</v>
      </c>
      <c r="I413" s="2">
        <f t="shared" si="109"/>
        <v>-0.44585172931347256</v>
      </c>
      <c r="J413" s="2">
        <f t="shared" si="110"/>
        <v>0.20088229082446457</v>
      </c>
      <c r="K413" s="2">
        <f t="shared" si="111"/>
        <v>0.88471942402139347</v>
      </c>
      <c r="L413" s="2">
        <f t="shared" si="112"/>
        <v>0.6402786995863452</v>
      </c>
      <c r="M413" s="2">
        <f t="shared" si="113"/>
        <v>1.2224808661391224</v>
      </c>
      <c r="N413" s="21">
        <v>0.45784055888409902</v>
      </c>
      <c r="O413" s="16" t="s">
        <v>14</v>
      </c>
      <c r="P413" s="13" t="s">
        <v>14</v>
      </c>
      <c r="Q413" s="22" t="s">
        <v>14</v>
      </c>
      <c r="R413" s="16" t="s">
        <v>14</v>
      </c>
      <c r="S413" s="13" t="s">
        <v>14</v>
      </c>
      <c r="T413" s="22" t="s">
        <v>14</v>
      </c>
      <c r="U413" s="16" t="s">
        <v>14</v>
      </c>
      <c r="V413" s="13" t="s">
        <v>14</v>
      </c>
      <c r="W413" s="13" t="s">
        <v>14</v>
      </c>
      <c r="X413" s="22" t="s">
        <v>14</v>
      </c>
    </row>
    <row r="414" spans="1:24" ht="14" customHeight="1" thickBot="1">
      <c r="A414" s="24" t="s">
        <v>19</v>
      </c>
      <c r="B414" s="27" t="s">
        <v>931</v>
      </c>
      <c r="C414" s="181" t="s">
        <v>645</v>
      </c>
      <c r="D414" s="94" t="s">
        <v>601</v>
      </c>
      <c r="E414" s="24" t="s">
        <v>17</v>
      </c>
      <c r="F414" s="4">
        <v>33</v>
      </c>
      <c r="G414" s="4">
        <v>-7.7340994212188999E-2</v>
      </c>
      <c r="H414" s="4">
        <v>0.226706393061818</v>
      </c>
      <c r="I414" s="4">
        <f t="shared" si="109"/>
        <v>-0.52168552461335227</v>
      </c>
      <c r="J414" s="4">
        <f t="shared" si="110"/>
        <v>0.3670035361889743</v>
      </c>
      <c r="K414" s="4">
        <f t="shared" si="111"/>
        <v>0.9255741843490447</v>
      </c>
      <c r="L414" s="4">
        <f t="shared" si="112"/>
        <v>0.59351931299358707</v>
      </c>
      <c r="M414" s="4">
        <f t="shared" si="113"/>
        <v>1.4434030232520096</v>
      </c>
      <c r="N414" s="27">
        <v>0.73522024256009899</v>
      </c>
      <c r="O414" s="17" t="s">
        <v>14</v>
      </c>
      <c r="P414" s="14" t="s">
        <v>14</v>
      </c>
      <c r="Q414" s="28" t="s">
        <v>14</v>
      </c>
      <c r="R414" s="17" t="s">
        <v>14</v>
      </c>
      <c r="S414" s="14" t="s">
        <v>14</v>
      </c>
      <c r="T414" s="28" t="s">
        <v>14</v>
      </c>
      <c r="U414" s="17" t="s">
        <v>14</v>
      </c>
      <c r="V414" s="14" t="s">
        <v>14</v>
      </c>
      <c r="W414" s="14" t="s">
        <v>14</v>
      </c>
      <c r="X414" s="28" t="s">
        <v>14</v>
      </c>
    </row>
    <row r="415" spans="1:24" ht="14" customHeight="1">
      <c r="A415" s="157" t="s">
        <v>19</v>
      </c>
      <c r="B415" s="42" t="s">
        <v>1086</v>
      </c>
      <c r="C415" s="9" t="s">
        <v>666</v>
      </c>
      <c r="D415" s="9" t="s">
        <v>613</v>
      </c>
      <c r="E415" s="157" t="s">
        <v>933</v>
      </c>
      <c r="F415" s="45">
        <v>50</v>
      </c>
      <c r="G415" s="45">
        <v>0.22098000000000001</v>
      </c>
      <c r="H415" s="45">
        <v>0.60543899999999995</v>
      </c>
      <c r="I415" s="45">
        <f t="shared" si="109"/>
        <v>-0.96568043999999986</v>
      </c>
      <c r="J415" s="45">
        <f t="shared" si="110"/>
        <v>1.4076404399999998</v>
      </c>
      <c r="K415" s="45">
        <f t="shared" si="111"/>
        <v>1.2472984843449166</v>
      </c>
      <c r="L415" s="45">
        <f t="shared" si="112"/>
        <v>0.38072405170824858</v>
      </c>
      <c r="M415" s="45">
        <f t="shared" si="113"/>
        <v>4.0863021447389682</v>
      </c>
      <c r="N415" s="158">
        <v>0.715117</v>
      </c>
      <c r="O415" s="190"/>
      <c r="P415" s="189" t="s">
        <v>598</v>
      </c>
      <c r="Q415" s="188">
        <v>6.1474300000000003E-2</v>
      </c>
      <c r="R415" s="69" t="s">
        <v>14</v>
      </c>
      <c r="S415" s="68" t="s">
        <v>14</v>
      </c>
      <c r="T415" s="109" t="s">
        <v>14</v>
      </c>
      <c r="U415" s="38" t="s">
        <v>14</v>
      </c>
      <c r="V415" s="38" t="s">
        <v>14</v>
      </c>
      <c r="W415" s="38" t="s">
        <v>14</v>
      </c>
      <c r="X415" s="39" t="s">
        <v>14</v>
      </c>
    </row>
    <row r="416" spans="1:24" ht="14" customHeight="1">
      <c r="A416" s="40" t="s">
        <v>19</v>
      </c>
      <c r="B416" s="42" t="s">
        <v>931</v>
      </c>
      <c r="C416" s="9" t="s">
        <v>666</v>
      </c>
      <c r="D416" s="9" t="s">
        <v>613</v>
      </c>
      <c r="E416" s="40" t="s">
        <v>12</v>
      </c>
      <c r="F416" s="5">
        <v>33</v>
      </c>
      <c r="G416" s="5">
        <v>0.80797232257043905</v>
      </c>
      <c r="H416" s="5">
        <v>0.675603270467386</v>
      </c>
      <c r="I416" s="5">
        <f t="shared" si="109"/>
        <v>-0.51621008754563757</v>
      </c>
      <c r="J416" s="5">
        <f t="shared" si="110"/>
        <v>2.1321547326865158</v>
      </c>
      <c r="K416" s="5">
        <f t="shared" si="111"/>
        <v>2.2433545723759645</v>
      </c>
      <c r="L416" s="5">
        <f t="shared" si="112"/>
        <v>0.59677800387738178</v>
      </c>
      <c r="M416" s="5">
        <f t="shared" si="113"/>
        <v>8.4330181486283262</v>
      </c>
      <c r="N416" s="42">
        <v>0.23172497249144799</v>
      </c>
      <c r="O416" s="37">
        <v>30.312087836044199</v>
      </c>
      <c r="P416" s="38">
        <v>32</v>
      </c>
      <c r="Q416" s="38">
        <v>0.55210938287355105</v>
      </c>
      <c r="R416" s="37">
        <v>8.9526425226685406E-3</v>
      </c>
      <c r="S416" s="38">
        <v>2.6199121917016201E-2</v>
      </c>
      <c r="T416" s="39">
        <v>0.73487080023457196</v>
      </c>
      <c r="U416" s="38">
        <v>4.9175636206025101E-3</v>
      </c>
      <c r="V416" s="38">
        <v>1.5877310072527601E-4</v>
      </c>
      <c r="W416" s="38" t="b">
        <v>1</v>
      </c>
      <c r="X416" s="47">
        <v>9.8044484772691796E-107</v>
      </c>
    </row>
    <row r="417" spans="1:24" ht="14" customHeight="1">
      <c r="A417" s="40" t="s">
        <v>19</v>
      </c>
      <c r="B417" s="42" t="s">
        <v>931</v>
      </c>
      <c r="C417" s="9" t="s">
        <v>666</v>
      </c>
      <c r="D417" s="9" t="s">
        <v>613</v>
      </c>
      <c r="E417" s="40" t="s">
        <v>13</v>
      </c>
      <c r="F417" s="5">
        <v>33</v>
      </c>
      <c r="G417" s="5">
        <v>0.337473478152305</v>
      </c>
      <c r="H417" s="5">
        <v>1.53369505422485</v>
      </c>
      <c r="I417" s="5">
        <f t="shared" si="109"/>
        <v>-2.668568828128401</v>
      </c>
      <c r="J417" s="5">
        <f t="shared" si="110"/>
        <v>3.343515784433011</v>
      </c>
      <c r="K417" s="5">
        <f t="shared" si="111"/>
        <v>1.4014024401170135</v>
      </c>
      <c r="L417" s="5">
        <f t="shared" si="112"/>
        <v>6.9351408103137377E-2</v>
      </c>
      <c r="M417" s="5">
        <f t="shared" si="113"/>
        <v>28.318513681008788</v>
      </c>
      <c r="N417" s="42">
        <v>0.82728302667478704</v>
      </c>
      <c r="O417" s="37">
        <v>30.1953184449989</v>
      </c>
      <c r="P417" s="38">
        <v>31</v>
      </c>
      <c r="Q417" s="38">
        <v>0.50722647293651901</v>
      </c>
      <c r="R417" s="37" t="s">
        <v>14</v>
      </c>
      <c r="S417" s="38" t="s">
        <v>14</v>
      </c>
      <c r="T417" s="39" t="s">
        <v>14</v>
      </c>
      <c r="U417" s="38" t="s">
        <v>14</v>
      </c>
      <c r="V417" s="38" t="s">
        <v>14</v>
      </c>
      <c r="W417" s="38" t="s">
        <v>14</v>
      </c>
      <c r="X417" s="39" t="s">
        <v>14</v>
      </c>
    </row>
    <row r="418" spans="1:24" ht="14" customHeight="1">
      <c r="A418" s="40" t="s">
        <v>19</v>
      </c>
      <c r="B418" s="42" t="s">
        <v>931</v>
      </c>
      <c r="C418" s="9" t="s">
        <v>666</v>
      </c>
      <c r="D418" s="9" t="s">
        <v>613</v>
      </c>
      <c r="E418" s="40" t="s">
        <v>15</v>
      </c>
      <c r="F418" s="5">
        <v>33</v>
      </c>
      <c r="G418" s="5">
        <v>0.37045449929287999</v>
      </c>
      <c r="H418" s="5">
        <v>1.9828290526235199</v>
      </c>
      <c r="I418" s="5">
        <f t="shared" si="109"/>
        <v>-3.5158904438492189</v>
      </c>
      <c r="J418" s="5">
        <f t="shared" si="110"/>
        <v>4.2567994424349784</v>
      </c>
      <c r="K418" s="5">
        <f t="shared" si="111"/>
        <v>1.4483927585736083</v>
      </c>
      <c r="L418" s="5">
        <f t="shared" si="112"/>
        <v>2.972132599580107E-2</v>
      </c>
      <c r="M418" s="5">
        <f t="shared" si="113"/>
        <v>70.583714312909251</v>
      </c>
      <c r="N418" s="42">
        <v>0.85297240657465501</v>
      </c>
      <c r="O418" s="37" t="s">
        <v>14</v>
      </c>
      <c r="P418" s="38" t="s">
        <v>14</v>
      </c>
      <c r="Q418" s="38" t="s">
        <v>14</v>
      </c>
      <c r="R418" s="37" t="s">
        <v>14</v>
      </c>
      <c r="S418" s="38" t="s">
        <v>14</v>
      </c>
      <c r="T418" s="39" t="s">
        <v>14</v>
      </c>
      <c r="U418" s="38" t="s">
        <v>14</v>
      </c>
      <c r="V418" s="38" t="s">
        <v>14</v>
      </c>
      <c r="W418" s="38" t="s">
        <v>14</v>
      </c>
      <c r="X418" s="39" t="s">
        <v>14</v>
      </c>
    </row>
    <row r="419" spans="1:24" ht="14" customHeight="1">
      <c r="A419" s="40" t="s">
        <v>19</v>
      </c>
      <c r="B419" s="42" t="s">
        <v>931</v>
      </c>
      <c r="C419" s="9" t="s">
        <v>666</v>
      </c>
      <c r="D419" s="9" t="s">
        <v>613</v>
      </c>
      <c r="E419" s="40" t="s">
        <v>16</v>
      </c>
      <c r="F419" s="5">
        <v>33</v>
      </c>
      <c r="G419" s="5">
        <v>0.284556857707364</v>
      </c>
      <c r="H419" s="5">
        <v>1.02445206214519</v>
      </c>
      <c r="I419" s="5">
        <f t="shared" si="109"/>
        <v>-1.7233691840972085</v>
      </c>
      <c r="J419" s="5">
        <f t="shared" si="110"/>
        <v>2.2924828995119366</v>
      </c>
      <c r="K419" s="5">
        <f t="shared" si="111"/>
        <v>1.3291728848744573</v>
      </c>
      <c r="L419" s="5">
        <f t="shared" si="112"/>
        <v>0.17846385627903416</v>
      </c>
      <c r="M419" s="5">
        <f t="shared" si="113"/>
        <v>9.8994866227881619</v>
      </c>
      <c r="N419" s="42">
        <v>0.78119281219089398</v>
      </c>
      <c r="O419" s="37" t="s">
        <v>14</v>
      </c>
      <c r="P419" s="38" t="s">
        <v>14</v>
      </c>
      <c r="Q419" s="38" t="s">
        <v>14</v>
      </c>
      <c r="R419" s="37" t="s">
        <v>14</v>
      </c>
      <c r="S419" s="38" t="s">
        <v>14</v>
      </c>
      <c r="T419" s="39" t="s">
        <v>14</v>
      </c>
      <c r="U419" s="38" t="s">
        <v>14</v>
      </c>
      <c r="V419" s="38" t="s">
        <v>14</v>
      </c>
      <c r="W419" s="38" t="s">
        <v>14</v>
      </c>
      <c r="X419" s="39" t="s">
        <v>14</v>
      </c>
    </row>
    <row r="420" spans="1:24" ht="14" customHeight="1" thickBot="1">
      <c r="A420" s="40" t="s">
        <v>19</v>
      </c>
      <c r="B420" s="42" t="s">
        <v>931</v>
      </c>
      <c r="C420" s="9" t="s">
        <v>666</v>
      </c>
      <c r="D420" s="9" t="s">
        <v>613</v>
      </c>
      <c r="E420" s="40" t="s">
        <v>17</v>
      </c>
      <c r="F420" s="5">
        <v>33</v>
      </c>
      <c r="G420" s="5">
        <v>-0.205381966289476</v>
      </c>
      <c r="H420" s="5">
        <v>1.4547689016429199</v>
      </c>
      <c r="I420" s="5">
        <f t="shared" si="109"/>
        <v>-3.056729013509599</v>
      </c>
      <c r="J420" s="5">
        <f t="shared" si="110"/>
        <v>2.645965080930647</v>
      </c>
      <c r="K420" s="5">
        <f t="shared" si="111"/>
        <v>0.81433620801897499</v>
      </c>
      <c r="L420" s="5">
        <f t="shared" si="112"/>
        <v>4.7041315345326795E-2</v>
      </c>
      <c r="M420" s="5">
        <f t="shared" si="113"/>
        <v>14.097043308050305</v>
      </c>
      <c r="N420" s="42">
        <v>0.888614018058552</v>
      </c>
      <c r="O420" s="37" t="s">
        <v>14</v>
      </c>
      <c r="P420" s="38" t="s">
        <v>14</v>
      </c>
      <c r="Q420" s="38" t="s">
        <v>14</v>
      </c>
      <c r="R420" s="37" t="s">
        <v>14</v>
      </c>
      <c r="S420" s="38" t="s">
        <v>14</v>
      </c>
      <c r="T420" s="39" t="s">
        <v>14</v>
      </c>
      <c r="U420" s="38" t="s">
        <v>14</v>
      </c>
      <c r="V420" s="38" t="s">
        <v>14</v>
      </c>
      <c r="W420" s="38" t="s">
        <v>14</v>
      </c>
      <c r="X420" s="39" t="s">
        <v>14</v>
      </c>
    </row>
    <row r="421" spans="1:24" ht="14" customHeight="1">
      <c r="A421" s="154" t="s">
        <v>20</v>
      </c>
      <c r="B421" s="51" t="s">
        <v>23</v>
      </c>
      <c r="C421" s="108" t="s">
        <v>667</v>
      </c>
      <c r="D421" s="108" t="s">
        <v>600</v>
      </c>
      <c r="E421" s="154" t="s">
        <v>933</v>
      </c>
      <c r="F421" s="155">
        <v>165</v>
      </c>
      <c r="G421" s="155">
        <v>0.70804500000000004</v>
      </c>
      <c r="H421" s="155">
        <v>0.15685199999999999</v>
      </c>
      <c r="I421" s="155">
        <f t="shared" si="109"/>
        <v>0.40061508000000007</v>
      </c>
      <c r="J421" s="155">
        <f t="shared" si="110"/>
        <v>1.0154749199999999</v>
      </c>
      <c r="K421" s="155">
        <f t="shared" si="111"/>
        <v>2.030018690187037</v>
      </c>
      <c r="L421" s="155">
        <f t="shared" si="112"/>
        <v>1.4927425714302629</v>
      </c>
      <c r="M421" s="155">
        <f t="shared" si="113"/>
        <v>2.7606741854760681</v>
      </c>
      <c r="N421" s="156">
        <v>6.35834E-6</v>
      </c>
      <c r="O421" s="184"/>
      <c r="P421" s="185" t="s">
        <v>598</v>
      </c>
      <c r="Q421" s="187">
        <v>9.2028700000000005E-2</v>
      </c>
      <c r="R421" s="69" t="s">
        <v>14</v>
      </c>
      <c r="S421" s="68" t="s">
        <v>14</v>
      </c>
      <c r="T421" s="109" t="s">
        <v>14</v>
      </c>
      <c r="U421" s="68" t="s">
        <v>14</v>
      </c>
      <c r="V421" s="68" t="s">
        <v>14</v>
      </c>
      <c r="W421" s="68" t="s">
        <v>14</v>
      </c>
      <c r="X421" s="109" t="s">
        <v>14</v>
      </c>
    </row>
    <row r="422" spans="1:24" ht="14" customHeight="1">
      <c r="A422" s="40" t="s">
        <v>20</v>
      </c>
      <c r="B422" s="42" t="s">
        <v>23</v>
      </c>
      <c r="C422" s="9" t="s">
        <v>667</v>
      </c>
      <c r="D422" s="9" t="s">
        <v>600</v>
      </c>
      <c r="E422" s="11" t="s">
        <v>12</v>
      </c>
      <c r="F422" s="1">
        <v>117</v>
      </c>
      <c r="G422" s="1">
        <v>0.79663251831565396</v>
      </c>
      <c r="H422" s="1">
        <v>0.21693688702754499</v>
      </c>
      <c r="I422" s="1">
        <v>0.3714362197416658</v>
      </c>
      <c r="J422" s="1">
        <v>1.2218288168896421</v>
      </c>
      <c r="K422" s="1">
        <v>2.2180590647678535</v>
      </c>
      <c r="L422" s="1">
        <v>1.4498153735534249</v>
      </c>
      <c r="M422" s="1">
        <v>3.3933879475568642</v>
      </c>
      <c r="N422" s="21">
        <v>2.4048489586864401E-4</v>
      </c>
      <c r="O422" s="16">
        <v>165.18240654521</v>
      </c>
      <c r="P422" s="30">
        <v>116</v>
      </c>
      <c r="Q422" s="30">
        <v>1.85001651628154E-3</v>
      </c>
      <c r="R422" s="16">
        <v>-2.5947853697226402E-3</v>
      </c>
      <c r="S422" s="30">
        <v>9.2966364930499503E-3</v>
      </c>
      <c r="T422" s="22">
        <v>0.78066163353804596</v>
      </c>
      <c r="U422" s="30">
        <v>1.1746162183353E-2</v>
      </c>
      <c r="V422" s="30">
        <v>9.1162281657832498E-4</v>
      </c>
      <c r="W422" s="30" t="b">
        <v>1</v>
      </c>
      <c r="X422" s="22">
        <v>4.0515427148064497E-201</v>
      </c>
    </row>
    <row r="423" spans="1:24" ht="14" customHeight="1">
      <c r="A423" s="40" t="s">
        <v>20</v>
      </c>
      <c r="B423" s="42" t="s">
        <v>23</v>
      </c>
      <c r="C423" s="9" t="s">
        <v>667</v>
      </c>
      <c r="D423" s="9" t="s">
        <v>600</v>
      </c>
      <c r="E423" s="11" t="s">
        <v>13</v>
      </c>
      <c r="F423" s="1">
        <v>117</v>
      </c>
      <c r="G423" s="1">
        <v>1.04145941098603</v>
      </c>
      <c r="H423" s="1">
        <v>0.90380587917464394</v>
      </c>
      <c r="I423" s="1">
        <v>-0.73000011219627203</v>
      </c>
      <c r="J423" s="1">
        <v>2.8129189341683318</v>
      </c>
      <c r="K423" s="1">
        <v>2.8333490191573816</v>
      </c>
      <c r="L423" s="1">
        <v>0.48190893602181334</v>
      </c>
      <c r="M423" s="1">
        <v>16.658472305225562</v>
      </c>
      <c r="N423" s="21">
        <v>0.25158580289917398</v>
      </c>
      <c r="O423" s="16">
        <v>165.07058563246801</v>
      </c>
      <c r="P423" s="30">
        <v>115</v>
      </c>
      <c r="Q423" s="30">
        <v>1.5438171056277501E-3</v>
      </c>
      <c r="R423" s="16" t="s">
        <v>14</v>
      </c>
      <c r="S423" s="30" t="s">
        <v>14</v>
      </c>
      <c r="T423" s="22" t="s">
        <v>14</v>
      </c>
      <c r="U423" s="30" t="s">
        <v>14</v>
      </c>
      <c r="V423" s="30" t="s">
        <v>14</v>
      </c>
      <c r="W423" s="30" t="s">
        <v>14</v>
      </c>
      <c r="X423" s="22" t="s">
        <v>14</v>
      </c>
    </row>
    <row r="424" spans="1:24" ht="14" customHeight="1">
      <c r="A424" s="40" t="s">
        <v>20</v>
      </c>
      <c r="B424" s="42" t="s">
        <v>23</v>
      </c>
      <c r="C424" s="9" t="s">
        <v>667</v>
      </c>
      <c r="D424" s="9" t="s">
        <v>600</v>
      </c>
      <c r="E424" s="11" t="s">
        <v>15</v>
      </c>
      <c r="F424" s="1">
        <v>117</v>
      </c>
      <c r="G424" s="1">
        <v>-2.1581075563640102E-2</v>
      </c>
      <c r="H424" s="1">
        <v>0.80223295334492895</v>
      </c>
      <c r="I424" s="1">
        <v>-1.5939576641197009</v>
      </c>
      <c r="J424" s="1">
        <v>1.5507955129924207</v>
      </c>
      <c r="K424" s="1">
        <v>0.97865012964173892</v>
      </c>
      <c r="L424" s="1">
        <v>0.20312013760694322</v>
      </c>
      <c r="M424" s="1">
        <v>4.715219709535357</v>
      </c>
      <c r="N424" s="21">
        <v>0.97858471536865899</v>
      </c>
      <c r="O424" s="16" t="s">
        <v>14</v>
      </c>
      <c r="P424" s="30" t="s">
        <v>14</v>
      </c>
      <c r="Q424" s="30" t="s">
        <v>14</v>
      </c>
      <c r="R424" s="16" t="s">
        <v>14</v>
      </c>
      <c r="S424" s="30" t="s">
        <v>14</v>
      </c>
      <c r="T424" s="22" t="s">
        <v>14</v>
      </c>
      <c r="U424" s="30" t="s">
        <v>14</v>
      </c>
      <c r="V424" s="30" t="s">
        <v>14</v>
      </c>
      <c r="W424" s="30" t="s">
        <v>14</v>
      </c>
      <c r="X424" s="22" t="s">
        <v>14</v>
      </c>
    </row>
    <row r="425" spans="1:24" ht="14" customHeight="1">
      <c r="A425" s="40" t="s">
        <v>20</v>
      </c>
      <c r="B425" s="42" t="s">
        <v>23</v>
      </c>
      <c r="C425" s="9" t="s">
        <v>667</v>
      </c>
      <c r="D425" s="9" t="s">
        <v>600</v>
      </c>
      <c r="E425" s="11" t="s">
        <v>16</v>
      </c>
      <c r="F425" s="1">
        <v>117</v>
      </c>
      <c r="G425" s="1">
        <v>0.74932989247145498</v>
      </c>
      <c r="H425" s="1">
        <v>0.26851312686901302</v>
      </c>
      <c r="I425" s="1">
        <v>0.22304416380818948</v>
      </c>
      <c r="J425" s="1">
        <v>1.2756156211347205</v>
      </c>
      <c r="K425" s="1">
        <v>2.1155818741706436</v>
      </c>
      <c r="L425" s="1">
        <v>1.2498757717909428</v>
      </c>
      <c r="M425" s="1">
        <v>3.5809052126085903</v>
      </c>
      <c r="N425" s="21">
        <v>5.2600059615852202E-3</v>
      </c>
      <c r="O425" s="16" t="s">
        <v>14</v>
      </c>
      <c r="P425" s="30" t="s">
        <v>14</v>
      </c>
      <c r="Q425" s="30" t="s">
        <v>14</v>
      </c>
      <c r="R425" s="16" t="s">
        <v>14</v>
      </c>
      <c r="S425" s="30" t="s">
        <v>14</v>
      </c>
      <c r="T425" s="22" t="s">
        <v>14</v>
      </c>
      <c r="U425" s="30" t="s">
        <v>14</v>
      </c>
      <c r="V425" s="30" t="s">
        <v>14</v>
      </c>
      <c r="W425" s="30" t="s">
        <v>14</v>
      </c>
      <c r="X425" s="22" t="s">
        <v>14</v>
      </c>
    </row>
    <row r="426" spans="1:24" ht="14" customHeight="1" thickBot="1">
      <c r="A426" s="52" t="s">
        <v>20</v>
      </c>
      <c r="B426" s="53" t="s">
        <v>23</v>
      </c>
      <c r="C426" s="94" t="s">
        <v>667</v>
      </c>
      <c r="D426" s="94" t="s">
        <v>600</v>
      </c>
      <c r="E426" s="24" t="s">
        <v>17</v>
      </c>
      <c r="F426" s="4">
        <v>117</v>
      </c>
      <c r="G426" s="4">
        <v>1.6012100086415599</v>
      </c>
      <c r="H426" s="4">
        <v>0.62430885906175904</v>
      </c>
      <c r="I426" s="4">
        <v>0.37756464488051233</v>
      </c>
      <c r="J426" s="4">
        <v>2.8248553724026078</v>
      </c>
      <c r="K426" s="4">
        <v>4.959029263812643</v>
      </c>
      <c r="L426" s="4">
        <v>1.4587277400268639</v>
      </c>
      <c r="M426" s="4">
        <v>16.858506604458817</v>
      </c>
      <c r="N426" s="27">
        <v>1.1600570102483901E-2</v>
      </c>
      <c r="O426" s="17" t="s">
        <v>14</v>
      </c>
      <c r="P426" s="14" t="s">
        <v>14</v>
      </c>
      <c r="Q426" s="14" t="s">
        <v>14</v>
      </c>
      <c r="R426" s="17" t="s">
        <v>14</v>
      </c>
      <c r="S426" s="14" t="s">
        <v>14</v>
      </c>
      <c r="T426" s="28" t="s">
        <v>14</v>
      </c>
      <c r="U426" s="14" t="s">
        <v>14</v>
      </c>
      <c r="V426" s="14" t="s">
        <v>14</v>
      </c>
      <c r="W426" s="14" t="s">
        <v>14</v>
      </c>
      <c r="X426" s="28" t="s">
        <v>14</v>
      </c>
    </row>
    <row r="427" spans="1:24" ht="14" customHeight="1">
      <c r="A427" s="176" t="s">
        <v>1023</v>
      </c>
      <c r="B427" s="21"/>
      <c r="C427" s="180"/>
      <c r="D427" s="9"/>
      <c r="E427" s="40"/>
      <c r="F427" s="5"/>
      <c r="G427" s="5"/>
      <c r="H427" s="5"/>
      <c r="I427" s="5"/>
      <c r="J427" s="5"/>
      <c r="K427" s="5"/>
      <c r="L427" s="5"/>
      <c r="M427" s="5"/>
      <c r="N427" s="5"/>
      <c r="O427" s="37"/>
      <c r="P427" s="38"/>
      <c r="Q427" s="38"/>
      <c r="R427" s="37"/>
      <c r="S427" s="38"/>
      <c r="T427" s="39"/>
      <c r="U427" s="38"/>
      <c r="V427" s="38"/>
      <c r="W427" s="38"/>
      <c r="X427" s="39"/>
    </row>
    <row r="428" spans="1:24" ht="14" customHeight="1">
      <c r="A428" s="11" t="s">
        <v>20</v>
      </c>
      <c r="B428" s="21" t="s">
        <v>1126</v>
      </c>
      <c r="C428" s="180" t="s">
        <v>667</v>
      </c>
      <c r="D428" s="9" t="s">
        <v>600</v>
      </c>
      <c r="E428" s="1" t="s">
        <v>12</v>
      </c>
      <c r="F428" s="2">
        <v>116</v>
      </c>
      <c r="G428" s="2">
        <v>0.72276852193229202</v>
      </c>
      <c r="H428" s="2">
        <v>0.20064454002221699</v>
      </c>
      <c r="I428" s="2">
        <f t="shared" ref="I428:I433" si="114">G428-1.96*H428</f>
        <v>0.32950522348874672</v>
      </c>
      <c r="J428" s="2">
        <f t="shared" ref="J428:J433" si="115">G428+1.96*H428</f>
        <v>1.1160318203758373</v>
      </c>
      <c r="K428" s="2">
        <f t="shared" ref="K428:K433" si="116">EXP(G428)</f>
        <v>2.060128834638014</v>
      </c>
      <c r="L428" s="2">
        <f t="shared" ref="L428:M433" si="117">EXP(I428)</f>
        <v>1.3902800803349773</v>
      </c>
      <c r="M428" s="2">
        <f t="shared" si="117"/>
        <v>3.0527164096923483</v>
      </c>
      <c r="N428" s="2">
        <v>3.1549454464392998E-4</v>
      </c>
      <c r="O428" s="16">
        <v>139.20051189474799</v>
      </c>
      <c r="P428" s="13">
        <v>115</v>
      </c>
      <c r="Q428" s="13">
        <v>6.1895003895370899E-2</v>
      </c>
      <c r="R428" s="16">
        <v>-6.0626492465103701E-3</v>
      </c>
      <c r="S428" s="13">
        <v>8.5880129833743202E-3</v>
      </c>
      <c r="T428" s="22">
        <v>0.48166363667772599</v>
      </c>
      <c r="U428" s="13">
        <v>1.1068800709120599E-2</v>
      </c>
      <c r="V428" s="13">
        <v>7.0966426703951901E-4</v>
      </c>
      <c r="W428" s="13" t="b">
        <v>1</v>
      </c>
      <c r="X428" s="167">
        <v>6.8999495191964002E-203</v>
      </c>
    </row>
    <row r="429" spans="1:24" ht="14" customHeight="1">
      <c r="A429" s="11" t="s">
        <v>20</v>
      </c>
      <c r="B429" s="21" t="s">
        <v>1126</v>
      </c>
      <c r="C429" s="180" t="s">
        <v>667</v>
      </c>
      <c r="D429" s="9" t="s">
        <v>600</v>
      </c>
      <c r="E429" s="2" t="s">
        <v>13</v>
      </c>
      <c r="F429" s="2">
        <v>116</v>
      </c>
      <c r="G429" s="2">
        <v>1.2938205765429101</v>
      </c>
      <c r="H429" s="2">
        <v>0.83353902583759898</v>
      </c>
      <c r="I429" s="2">
        <f t="shared" si="114"/>
        <v>-0.33991591409878397</v>
      </c>
      <c r="J429" s="2">
        <f t="shared" si="115"/>
        <v>2.9275570671846038</v>
      </c>
      <c r="K429" s="2">
        <f t="shared" si="116"/>
        <v>3.6466924421897597</v>
      </c>
      <c r="L429" s="2">
        <f t="shared" si="117"/>
        <v>0.71183017512799285</v>
      </c>
      <c r="M429" s="2">
        <f t="shared" si="117"/>
        <v>18.681935990607251</v>
      </c>
      <c r="N429" s="2">
        <v>0.123385825668701</v>
      </c>
      <c r="O429" s="16">
        <v>138.59463961424001</v>
      </c>
      <c r="P429" s="13">
        <v>114</v>
      </c>
      <c r="Q429" s="13">
        <v>5.8446414937090303E-2</v>
      </c>
      <c r="R429" s="16" t="s">
        <v>14</v>
      </c>
      <c r="S429" s="13" t="s">
        <v>14</v>
      </c>
      <c r="T429" s="22" t="s">
        <v>14</v>
      </c>
      <c r="U429" s="13" t="s">
        <v>14</v>
      </c>
      <c r="V429" s="13" t="s">
        <v>14</v>
      </c>
      <c r="W429" s="13" t="s">
        <v>14</v>
      </c>
      <c r="X429" s="22" t="s">
        <v>14</v>
      </c>
    </row>
    <row r="430" spans="1:24" ht="14" customHeight="1">
      <c r="A430" s="11" t="s">
        <v>20</v>
      </c>
      <c r="B430" s="21" t="s">
        <v>1126</v>
      </c>
      <c r="C430" s="180" t="s">
        <v>667</v>
      </c>
      <c r="D430" s="9" t="s">
        <v>600</v>
      </c>
      <c r="E430" s="2" t="s">
        <v>15</v>
      </c>
      <c r="F430" s="2">
        <v>116</v>
      </c>
      <c r="G430" s="2">
        <v>-2.4766681517718299E-3</v>
      </c>
      <c r="H430" s="2">
        <v>0.76061653564473497</v>
      </c>
      <c r="I430" s="2">
        <f t="shared" si="114"/>
        <v>-1.4932850780154523</v>
      </c>
      <c r="J430" s="2">
        <f t="shared" si="115"/>
        <v>1.4883317417119086</v>
      </c>
      <c r="K430" s="2">
        <f t="shared" si="116"/>
        <v>0.99752639626042905</v>
      </c>
      <c r="L430" s="2">
        <f t="shared" si="117"/>
        <v>0.22463350353417105</v>
      </c>
      <c r="M430" s="2">
        <f t="shared" si="117"/>
        <v>4.4296994686055413</v>
      </c>
      <c r="N430" s="2">
        <v>0.99740762850363396</v>
      </c>
      <c r="O430" s="16" t="s">
        <v>14</v>
      </c>
      <c r="P430" s="13" t="s">
        <v>14</v>
      </c>
      <c r="Q430" s="13" t="s">
        <v>14</v>
      </c>
      <c r="R430" s="16" t="s">
        <v>14</v>
      </c>
      <c r="S430" s="13" t="s">
        <v>14</v>
      </c>
      <c r="T430" s="22" t="s">
        <v>14</v>
      </c>
      <c r="U430" s="13" t="s">
        <v>14</v>
      </c>
      <c r="V430" s="13" t="s">
        <v>14</v>
      </c>
      <c r="W430" s="13" t="s">
        <v>14</v>
      </c>
      <c r="X430" s="22" t="s">
        <v>14</v>
      </c>
    </row>
    <row r="431" spans="1:24" ht="14" customHeight="1">
      <c r="A431" s="11" t="s">
        <v>20</v>
      </c>
      <c r="B431" s="21" t="s">
        <v>1126</v>
      </c>
      <c r="C431" s="180" t="s">
        <v>667</v>
      </c>
      <c r="D431" s="9" t="s">
        <v>600</v>
      </c>
      <c r="E431" s="2" t="s">
        <v>16</v>
      </c>
      <c r="F431" s="2">
        <v>116</v>
      </c>
      <c r="G431" s="2">
        <v>0.74323521511132995</v>
      </c>
      <c r="H431" s="2">
        <v>0.26997810024396102</v>
      </c>
      <c r="I431" s="2">
        <f t="shared" si="114"/>
        <v>0.21407813863316638</v>
      </c>
      <c r="J431" s="2">
        <f t="shared" si="115"/>
        <v>1.2723922915894934</v>
      </c>
      <c r="K431" s="2">
        <f t="shared" si="116"/>
        <v>2.102727297258431</v>
      </c>
      <c r="L431" s="2">
        <f t="shared" si="117"/>
        <v>1.238719442856101</v>
      </c>
      <c r="M431" s="2">
        <f t="shared" si="117"/>
        <v>3.5693813576068778</v>
      </c>
      <c r="N431" s="2">
        <v>5.9061581180647697E-3</v>
      </c>
      <c r="O431" s="16" t="s">
        <v>14</v>
      </c>
      <c r="P431" s="13" t="s">
        <v>14</v>
      </c>
      <c r="Q431" s="13" t="s">
        <v>14</v>
      </c>
      <c r="R431" s="16" t="s">
        <v>14</v>
      </c>
      <c r="S431" s="13" t="s">
        <v>14</v>
      </c>
      <c r="T431" s="22" t="s">
        <v>14</v>
      </c>
      <c r="U431" s="13" t="s">
        <v>14</v>
      </c>
      <c r="V431" s="13" t="s">
        <v>14</v>
      </c>
      <c r="W431" s="13" t="s">
        <v>14</v>
      </c>
      <c r="X431" s="22" t="s">
        <v>14</v>
      </c>
    </row>
    <row r="432" spans="1:24" ht="14" customHeight="1" thickBot="1">
      <c r="A432" s="11" t="s">
        <v>20</v>
      </c>
      <c r="B432" s="21" t="s">
        <v>1126</v>
      </c>
      <c r="C432" s="180" t="s">
        <v>667</v>
      </c>
      <c r="D432" s="94" t="s">
        <v>600</v>
      </c>
      <c r="E432" s="2" t="s">
        <v>17</v>
      </c>
      <c r="F432" s="2">
        <v>116</v>
      </c>
      <c r="G432" s="2">
        <v>1.58170254740048</v>
      </c>
      <c r="H432" s="2">
        <v>0.62526544103454296</v>
      </c>
      <c r="I432" s="2">
        <f t="shared" si="114"/>
        <v>0.35618228297277588</v>
      </c>
      <c r="J432" s="2">
        <f t="shared" si="115"/>
        <v>2.8072228118281841</v>
      </c>
      <c r="K432" s="2">
        <f t="shared" si="116"/>
        <v>4.8632286440799772</v>
      </c>
      <c r="L432" s="2">
        <f t="shared" si="117"/>
        <v>1.4278678005307575</v>
      </c>
      <c r="M432" s="2">
        <f t="shared" si="117"/>
        <v>16.563853345392747</v>
      </c>
      <c r="N432" s="2">
        <v>1.27711669956872E-2</v>
      </c>
      <c r="O432" s="16" t="s">
        <v>14</v>
      </c>
      <c r="P432" s="13" t="s">
        <v>14</v>
      </c>
      <c r="Q432" s="13" t="s">
        <v>14</v>
      </c>
      <c r="R432" s="16" t="s">
        <v>14</v>
      </c>
      <c r="S432" s="13" t="s">
        <v>14</v>
      </c>
      <c r="T432" s="22" t="s">
        <v>14</v>
      </c>
      <c r="U432" s="13" t="s">
        <v>14</v>
      </c>
      <c r="V432" s="13" t="s">
        <v>14</v>
      </c>
      <c r="W432" s="13" t="s">
        <v>14</v>
      </c>
      <c r="X432" s="22" t="s">
        <v>14</v>
      </c>
    </row>
    <row r="433" spans="1:24" ht="14" customHeight="1">
      <c r="A433" s="50" t="s">
        <v>20</v>
      </c>
      <c r="B433" s="51" t="s">
        <v>23</v>
      </c>
      <c r="C433" s="108" t="s">
        <v>649</v>
      </c>
      <c r="D433" s="108" t="s">
        <v>603</v>
      </c>
      <c r="E433" s="50" t="s">
        <v>933</v>
      </c>
      <c r="F433" s="155">
        <v>161</v>
      </c>
      <c r="G433" s="155">
        <v>0.63644000000000001</v>
      </c>
      <c r="H433" s="155">
        <v>0.13985400000000001</v>
      </c>
      <c r="I433" s="6">
        <f t="shared" si="114"/>
        <v>0.36232616000000001</v>
      </c>
      <c r="J433" s="6">
        <f t="shared" si="115"/>
        <v>0.91055383999999995</v>
      </c>
      <c r="K433" s="6">
        <f t="shared" si="116"/>
        <v>1.8897414107464359</v>
      </c>
      <c r="L433" s="6">
        <f t="shared" si="117"/>
        <v>1.4366674490072375</v>
      </c>
      <c r="M433" s="6">
        <f t="shared" si="117"/>
        <v>2.485698831666046</v>
      </c>
      <c r="N433" s="155">
        <v>5.3453299999999999E-6</v>
      </c>
      <c r="O433" s="69"/>
      <c r="P433" s="185" t="s">
        <v>598</v>
      </c>
      <c r="Q433" s="187">
        <v>6.7701600000000001E-2</v>
      </c>
      <c r="R433" s="69"/>
      <c r="S433" s="68"/>
      <c r="T433" s="109"/>
      <c r="U433" s="68"/>
      <c r="V433" s="68"/>
      <c r="W433" s="68"/>
      <c r="X433" s="109"/>
    </row>
    <row r="434" spans="1:24" ht="14" customHeight="1">
      <c r="A434" s="40" t="s">
        <v>20</v>
      </c>
      <c r="B434" s="42" t="s">
        <v>23</v>
      </c>
      <c r="C434" s="9" t="s">
        <v>649</v>
      </c>
      <c r="D434" s="9" t="s">
        <v>603</v>
      </c>
      <c r="E434" s="1" t="s">
        <v>12</v>
      </c>
      <c r="F434" s="1">
        <v>117</v>
      </c>
      <c r="G434" s="1">
        <v>0.92940123695778898</v>
      </c>
      <c r="H434" s="1">
        <v>0.19600382015451301</v>
      </c>
      <c r="I434" s="1">
        <v>0.54523374945494352</v>
      </c>
      <c r="J434" s="1">
        <v>1.3135687244606344</v>
      </c>
      <c r="K434" s="1">
        <v>2.5329920614340291</v>
      </c>
      <c r="L434" s="1">
        <v>1.7250115557647512</v>
      </c>
      <c r="M434" s="1">
        <v>3.7194236536249639</v>
      </c>
      <c r="N434" s="1">
        <v>2.1187933089766102E-6</v>
      </c>
      <c r="O434" s="16">
        <v>176.63880260776801</v>
      </c>
      <c r="P434" s="30">
        <v>116</v>
      </c>
      <c r="Q434" s="30">
        <v>2.4533021232169E-4</v>
      </c>
      <c r="R434" s="16">
        <v>-9.2404010813910403E-3</v>
      </c>
      <c r="S434" s="30">
        <v>8.3590630574559097E-3</v>
      </c>
      <c r="T434" s="22">
        <v>0.27127844487744601</v>
      </c>
      <c r="U434" s="30">
        <v>1.1746162183353E-2</v>
      </c>
      <c r="V434" s="30">
        <v>1.0308430353948999E-3</v>
      </c>
      <c r="W434" s="30" t="b">
        <v>1</v>
      </c>
      <c r="X434" s="22">
        <v>1.5486364568260901E-191</v>
      </c>
    </row>
    <row r="435" spans="1:24" ht="14" customHeight="1">
      <c r="A435" s="40" t="s">
        <v>20</v>
      </c>
      <c r="B435" s="42" t="s">
        <v>23</v>
      </c>
      <c r="C435" s="9" t="s">
        <v>649</v>
      </c>
      <c r="D435" s="9" t="s">
        <v>603</v>
      </c>
      <c r="E435" s="2" t="s">
        <v>13</v>
      </c>
      <c r="F435" s="2">
        <v>117</v>
      </c>
      <c r="G435" s="2">
        <v>1.8013544418327201</v>
      </c>
      <c r="H435" s="2">
        <v>0.81272975885839804</v>
      </c>
      <c r="I435" s="2">
        <v>0.20840411447025997</v>
      </c>
      <c r="J435" s="2">
        <v>3.3943047691951804</v>
      </c>
      <c r="K435" s="2">
        <v>6.0578469115955915</v>
      </c>
      <c r="L435" s="2">
        <v>1.231710821153992</v>
      </c>
      <c r="M435" s="2">
        <v>29.793932613132601</v>
      </c>
      <c r="N435" s="2">
        <v>2.8630217074773701E-2</v>
      </c>
      <c r="O435" s="16">
        <v>174.78157872742801</v>
      </c>
      <c r="P435" s="30">
        <v>115</v>
      </c>
      <c r="Q435" s="30">
        <v>2.7579488693572999E-4</v>
      </c>
      <c r="R435" s="16" t="s">
        <v>14</v>
      </c>
      <c r="S435" s="30" t="s">
        <v>14</v>
      </c>
      <c r="T435" s="22" t="s">
        <v>14</v>
      </c>
      <c r="U435" s="30" t="s">
        <v>14</v>
      </c>
      <c r="V435" s="30" t="s">
        <v>14</v>
      </c>
      <c r="W435" s="30" t="s">
        <v>14</v>
      </c>
      <c r="X435" s="22" t="s">
        <v>14</v>
      </c>
    </row>
    <row r="436" spans="1:24" ht="14" customHeight="1">
      <c r="A436" s="40" t="s">
        <v>20</v>
      </c>
      <c r="B436" s="42" t="s">
        <v>23</v>
      </c>
      <c r="C436" s="9" t="s">
        <v>649</v>
      </c>
      <c r="D436" s="9" t="s">
        <v>603</v>
      </c>
      <c r="E436" s="2" t="s">
        <v>15</v>
      </c>
      <c r="F436" s="2">
        <v>117</v>
      </c>
      <c r="G436" s="2">
        <v>-7.2559623316141894E-2</v>
      </c>
      <c r="H436" s="2">
        <v>0.71575752728912301</v>
      </c>
      <c r="I436" s="2">
        <v>-1.4754443768028229</v>
      </c>
      <c r="J436" s="2">
        <v>1.3303251301705392</v>
      </c>
      <c r="K436" s="2">
        <v>0.93001029470936358</v>
      </c>
      <c r="L436" s="2">
        <v>0.22867708567115122</v>
      </c>
      <c r="M436" s="2">
        <v>3.7822729187182023</v>
      </c>
      <c r="N436" s="2">
        <v>0.91942812791205997</v>
      </c>
      <c r="O436" s="16" t="s">
        <v>14</v>
      </c>
      <c r="P436" s="30" t="s">
        <v>14</v>
      </c>
      <c r="Q436" s="30" t="s">
        <v>14</v>
      </c>
      <c r="R436" s="16" t="s">
        <v>14</v>
      </c>
      <c r="S436" s="30" t="s">
        <v>14</v>
      </c>
      <c r="T436" s="22" t="s">
        <v>14</v>
      </c>
      <c r="U436" s="30" t="s">
        <v>14</v>
      </c>
      <c r="V436" s="30" t="s">
        <v>14</v>
      </c>
      <c r="W436" s="30" t="s">
        <v>14</v>
      </c>
      <c r="X436" s="22" t="s">
        <v>14</v>
      </c>
    </row>
    <row r="437" spans="1:24" ht="14" customHeight="1">
      <c r="A437" s="40" t="s">
        <v>20</v>
      </c>
      <c r="B437" s="42" t="s">
        <v>23</v>
      </c>
      <c r="C437" s="9" t="s">
        <v>649</v>
      </c>
      <c r="D437" s="9" t="s">
        <v>603</v>
      </c>
      <c r="E437" s="2" t="s">
        <v>16</v>
      </c>
      <c r="F437" s="2">
        <v>117</v>
      </c>
      <c r="G437" s="2">
        <v>0.70460228377196898</v>
      </c>
      <c r="H437" s="2">
        <v>0.25068137031203402</v>
      </c>
      <c r="I437" s="2">
        <v>0.21326679796038228</v>
      </c>
      <c r="J437" s="2">
        <v>1.1959377695835558</v>
      </c>
      <c r="K437" s="2">
        <v>2.0230419282957004</v>
      </c>
      <c r="L437" s="2">
        <v>1.2377148269879099</v>
      </c>
      <c r="M437" s="2">
        <v>3.306657199544369</v>
      </c>
      <c r="N437" s="2">
        <v>4.9426405449984803E-3</v>
      </c>
      <c r="O437" s="16" t="s">
        <v>14</v>
      </c>
      <c r="P437" s="30" t="s">
        <v>14</v>
      </c>
      <c r="Q437" s="30" t="s">
        <v>14</v>
      </c>
      <c r="R437" s="16" t="s">
        <v>14</v>
      </c>
      <c r="S437" s="30" t="s">
        <v>14</v>
      </c>
      <c r="T437" s="22" t="s">
        <v>14</v>
      </c>
      <c r="U437" s="30" t="s">
        <v>14</v>
      </c>
      <c r="V437" s="30" t="s">
        <v>14</v>
      </c>
      <c r="W437" s="30" t="s">
        <v>14</v>
      </c>
      <c r="X437" s="22" t="s">
        <v>14</v>
      </c>
    </row>
    <row r="438" spans="1:24" ht="14" customHeight="1" thickBot="1">
      <c r="A438" s="52" t="s">
        <v>20</v>
      </c>
      <c r="B438" s="53" t="s">
        <v>23</v>
      </c>
      <c r="C438" s="94" t="s">
        <v>649</v>
      </c>
      <c r="D438" s="94" t="s">
        <v>603</v>
      </c>
      <c r="E438" s="2" t="s">
        <v>17</v>
      </c>
      <c r="F438" s="2">
        <v>117</v>
      </c>
      <c r="G438" s="2">
        <v>-8.6801097837145794E-3</v>
      </c>
      <c r="H438" s="2">
        <v>0.70281085715342295</v>
      </c>
      <c r="I438" s="2">
        <v>-1.3861893898044235</v>
      </c>
      <c r="J438" s="2">
        <v>1.3688291702369944</v>
      </c>
      <c r="K438" s="2">
        <v>0.99135745360586147</v>
      </c>
      <c r="L438" s="2">
        <v>0.25002624420628711</v>
      </c>
      <c r="M438" s="2">
        <v>3.930745766068604</v>
      </c>
      <c r="N438" s="2">
        <v>0.99016714321600197</v>
      </c>
      <c r="O438" s="16" t="s">
        <v>14</v>
      </c>
      <c r="P438" s="30" t="s">
        <v>14</v>
      </c>
      <c r="Q438" s="30" t="s">
        <v>14</v>
      </c>
      <c r="R438" s="16" t="s">
        <v>14</v>
      </c>
      <c r="S438" s="30" t="s">
        <v>14</v>
      </c>
      <c r="T438" s="22" t="s">
        <v>14</v>
      </c>
      <c r="U438" s="30" t="s">
        <v>14</v>
      </c>
      <c r="V438" s="30" t="s">
        <v>14</v>
      </c>
      <c r="W438" s="30" t="s">
        <v>14</v>
      </c>
      <c r="X438" s="22" t="s">
        <v>14</v>
      </c>
    </row>
    <row r="439" spans="1:24" ht="14" customHeight="1">
      <c r="A439" s="176" t="s">
        <v>1023</v>
      </c>
      <c r="B439" s="21"/>
      <c r="C439" s="180"/>
      <c r="D439" s="9"/>
      <c r="E439" s="50"/>
      <c r="F439" s="6"/>
      <c r="G439" s="6"/>
      <c r="H439" s="6"/>
      <c r="I439" s="6"/>
      <c r="J439" s="6"/>
      <c r="K439" s="6"/>
      <c r="L439" s="6"/>
      <c r="M439" s="6"/>
      <c r="N439" s="51"/>
      <c r="O439" s="69"/>
      <c r="P439" s="68"/>
      <c r="Q439" s="68"/>
      <c r="R439" s="69"/>
      <c r="S439" s="68"/>
      <c r="T439" s="109"/>
      <c r="U439" s="68"/>
      <c r="V439" s="68"/>
      <c r="W439" s="68"/>
      <c r="X439" s="109"/>
    </row>
    <row r="440" spans="1:24" ht="14" customHeight="1">
      <c r="A440" s="11" t="s">
        <v>20</v>
      </c>
      <c r="B440" s="21" t="s">
        <v>1126</v>
      </c>
      <c r="C440" s="180" t="s">
        <v>649</v>
      </c>
      <c r="D440" s="9" t="s">
        <v>603</v>
      </c>
      <c r="E440" s="11" t="s">
        <v>12</v>
      </c>
      <c r="F440" s="2">
        <v>115</v>
      </c>
      <c r="G440" s="2">
        <v>0.83562157413965199</v>
      </c>
      <c r="H440" s="2">
        <v>0.18416260913461599</v>
      </c>
      <c r="I440" s="2">
        <f t="shared" ref="I440:I445" si="118">G440-1.96*H440</f>
        <v>0.47466286023580467</v>
      </c>
      <c r="J440" s="2">
        <f t="shared" ref="J440:J445" si="119">G440+1.96*H440</f>
        <v>1.1965802880434993</v>
      </c>
      <c r="K440" s="2">
        <f t="shared" ref="K440:K445" si="120">EXP(G440)</f>
        <v>2.3062471064259351</v>
      </c>
      <c r="L440" s="2">
        <f t="shared" ref="L440:M445" si="121">EXP(I440)</f>
        <v>1.6074721633341869</v>
      </c>
      <c r="M440" s="2">
        <f t="shared" si="121"/>
        <v>3.3087824705255855</v>
      </c>
      <c r="N440" s="104">
        <v>5.69488673978591E-6</v>
      </c>
      <c r="O440" s="16">
        <v>151.160498269089</v>
      </c>
      <c r="P440" s="13">
        <v>114</v>
      </c>
      <c r="Q440" s="13">
        <v>1.1355034862175E-2</v>
      </c>
      <c r="R440" s="16">
        <v>-1.3442946315220699E-2</v>
      </c>
      <c r="S440" s="13">
        <v>7.7949134144319199E-3</v>
      </c>
      <c r="T440" s="22">
        <v>8.73375963612434E-2</v>
      </c>
      <c r="U440" s="13">
        <v>1.0994562468698999E-2</v>
      </c>
      <c r="V440" s="13">
        <v>8.18923662435332E-4</v>
      </c>
      <c r="W440" s="13" t="b">
        <v>1</v>
      </c>
      <c r="X440" s="167">
        <v>3.5181648956041997E-191</v>
      </c>
    </row>
    <row r="441" spans="1:24" ht="14" customHeight="1">
      <c r="A441" s="11" t="s">
        <v>20</v>
      </c>
      <c r="B441" s="21" t="s">
        <v>1126</v>
      </c>
      <c r="C441" s="180" t="s">
        <v>649</v>
      </c>
      <c r="D441" s="9" t="s">
        <v>603</v>
      </c>
      <c r="E441" s="11" t="s">
        <v>13</v>
      </c>
      <c r="F441" s="1">
        <v>115</v>
      </c>
      <c r="G441" s="1">
        <v>2.0998060725516901</v>
      </c>
      <c r="H441" s="1">
        <v>0.755437111684234</v>
      </c>
      <c r="I441" s="1">
        <f t="shared" si="118"/>
        <v>0.61914933365059155</v>
      </c>
      <c r="J441" s="1">
        <f t="shared" si="119"/>
        <v>3.5804628114527883</v>
      </c>
      <c r="K441" s="1">
        <f t="shared" si="120"/>
        <v>8.1645864216201822</v>
      </c>
      <c r="L441" s="1">
        <f t="shared" si="121"/>
        <v>1.8573473867155543</v>
      </c>
      <c r="M441" s="1">
        <f t="shared" si="121"/>
        <v>35.890147375168134</v>
      </c>
      <c r="N441" s="21">
        <v>6.3767272583698503E-3</v>
      </c>
      <c r="O441" s="16">
        <v>147.28396634031799</v>
      </c>
      <c r="P441" s="30">
        <v>113</v>
      </c>
      <c r="Q441" s="30">
        <v>1.6708184841367602E-2</v>
      </c>
      <c r="R441" s="16" t="s">
        <v>14</v>
      </c>
      <c r="S441" s="30" t="s">
        <v>14</v>
      </c>
      <c r="T441" s="22" t="s">
        <v>14</v>
      </c>
      <c r="U441" s="30" t="s">
        <v>14</v>
      </c>
      <c r="V441" s="30" t="s">
        <v>14</v>
      </c>
      <c r="W441" s="30" t="s">
        <v>14</v>
      </c>
      <c r="X441" s="22" t="s">
        <v>14</v>
      </c>
    </row>
    <row r="442" spans="1:24" ht="14" customHeight="1">
      <c r="A442" s="11" t="s">
        <v>20</v>
      </c>
      <c r="B442" s="21" t="s">
        <v>1126</v>
      </c>
      <c r="C442" s="180" t="s">
        <v>649</v>
      </c>
      <c r="D442" s="9" t="s">
        <v>603</v>
      </c>
      <c r="E442" s="11" t="s">
        <v>15</v>
      </c>
      <c r="F442" s="2">
        <v>115</v>
      </c>
      <c r="G442" s="2">
        <v>-8.6878057753170701E-2</v>
      </c>
      <c r="H442" s="2">
        <v>0.81732765647460504</v>
      </c>
      <c r="I442" s="2">
        <f t="shared" si="118"/>
        <v>-1.6888402644433966</v>
      </c>
      <c r="J442" s="2">
        <f t="shared" si="119"/>
        <v>1.5150841489370552</v>
      </c>
      <c r="K442" s="2">
        <f t="shared" si="120"/>
        <v>0.91678888411354142</v>
      </c>
      <c r="L442" s="2">
        <f t="shared" si="121"/>
        <v>0.18473364198197523</v>
      </c>
      <c r="M442" s="2">
        <f t="shared" si="121"/>
        <v>4.5498039719054626</v>
      </c>
      <c r="N442" s="21">
        <v>0.91553491306819301</v>
      </c>
      <c r="O442" s="16" t="s">
        <v>14</v>
      </c>
      <c r="P442" s="13" t="s">
        <v>14</v>
      </c>
      <c r="Q442" s="13" t="s">
        <v>14</v>
      </c>
      <c r="R442" s="16" t="s">
        <v>14</v>
      </c>
      <c r="S442" s="13" t="s">
        <v>14</v>
      </c>
      <c r="T442" s="22" t="s">
        <v>14</v>
      </c>
      <c r="U442" s="13" t="s">
        <v>14</v>
      </c>
      <c r="V442" s="13" t="s">
        <v>14</v>
      </c>
      <c r="W442" s="13" t="s">
        <v>14</v>
      </c>
      <c r="X442" s="22" t="s">
        <v>14</v>
      </c>
    </row>
    <row r="443" spans="1:24" ht="14" customHeight="1">
      <c r="A443" s="11" t="s">
        <v>20</v>
      </c>
      <c r="B443" s="21" t="s">
        <v>1126</v>
      </c>
      <c r="C443" s="180" t="s">
        <v>649</v>
      </c>
      <c r="D443" s="9" t="s">
        <v>603</v>
      </c>
      <c r="E443" s="11" t="s">
        <v>16</v>
      </c>
      <c r="F443" s="2">
        <v>115</v>
      </c>
      <c r="G443" s="2">
        <v>0.69121456836996198</v>
      </c>
      <c r="H443" s="2">
        <v>0.24509536442143801</v>
      </c>
      <c r="I443" s="2">
        <f t="shared" si="118"/>
        <v>0.2108276541039435</v>
      </c>
      <c r="J443" s="2">
        <f t="shared" si="119"/>
        <v>1.1716014826359804</v>
      </c>
      <c r="K443" s="2">
        <f t="shared" si="120"/>
        <v>1.9961385082049765</v>
      </c>
      <c r="L443" s="2">
        <f t="shared" si="121"/>
        <v>1.234699541324324</v>
      </c>
      <c r="M443" s="2">
        <f t="shared" si="121"/>
        <v>3.2271567377962969</v>
      </c>
      <c r="N443" s="21">
        <v>4.7995788174057001E-3</v>
      </c>
      <c r="O443" s="16" t="s">
        <v>14</v>
      </c>
      <c r="P443" s="13" t="s">
        <v>14</v>
      </c>
      <c r="Q443" s="13" t="s">
        <v>14</v>
      </c>
      <c r="R443" s="16" t="s">
        <v>14</v>
      </c>
      <c r="S443" s="13" t="s">
        <v>14</v>
      </c>
      <c r="T443" s="22" t="s">
        <v>14</v>
      </c>
      <c r="U443" s="13" t="s">
        <v>14</v>
      </c>
      <c r="V443" s="13" t="s">
        <v>14</v>
      </c>
      <c r="W443" s="13" t="s">
        <v>14</v>
      </c>
      <c r="X443" s="22" t="s">
        <v>14</v>
      </c>
    </row>
    <row r="444" spans="1:24" ht="14" customHeight="1" thickBot="1">
      <c r="A444" s="11" t="s">
        <v>20</v>
      </c>
      <c r="B444" s="21" t="s">
        <v>1126</v>
      </c>
      <c r="C444" s="180" t="s">
        <v>649</v>
      </c>
      <c r="D444" s="94" t="s">
        <v>603</v>
      </c>
      <c r="E444" s="11" t="s">
        <v>17</v>
      </c>
      <c r="F444" s="2">
        <v>115</v>
      </c>
      <c r="G444" s="2">
        <v>-5.3398025125961403E-3</v>
      </c>
      <c r="H444" s="2">
        <v>0.84009706934664596</v>
      </c>
      <c r="I444" s="2">
        <f t="shared" si="118"/>
        <v>-1.6519300584320222</v>
      </c>
      <c r="J444" s="2">
        <f t="shared" si="119"/>
        <v>1.64125045340683</v>
      </c>
      <c r="K444" s="2">
        <f t="shared" si="120"/>
        <v>0.99467442889061186</v>
      </c>
      <c r="L444" s="2">
        <f t="shared" si="121"/>
        <v>0.19167959855024283</v>
      </c>
      <c r="M444" s="2">
        <f t="shared" si="121"/>
        <v>5.1616198435929554</v>
      </c>
      <c r="N444" s="21">
        <v>0.99493965124322703</v>
      </c>
      <c r="O444" s="16" t="s">
        <v>14</v>
      </c>
      <c r="P444" s="13" t="s">
        <v>14</v>
      </c>
      <c r="Q444" s="13" t="s">
        <v>14</v>
      </c>
      <c r="R444" s="16" t="s">
        <v>14</v>
      </c>
      <c r="S444" s="13" t="s">
        <v>14</v>
      </c>
      <c r="T444" s="22" t="s">
        <v>14</v>
      </c>
      <c r="U444" s="13" t="s">
        <v>14</v>
      </c>
      <c r="V444" s="13" t="s">
        <v>14</v>
      </c>
      <c r="W444" s="13" t="s">
        <v>14</v>
      </c>
      <c r="X444" s="22" t="s">
        <v>14</v>
      </c>
    </row>
    <row r="445" spans="1:24" ht="14" customHeight="1">
      <c r="A445" s="154" t="s">
        <v>20</v>
      </c>
      <c r="B445" s="51" t="s">
        <v>23</v>
      </c>
      <c r="C445" s="108" t="s">
        <v>652</v>
      </c>
      <c r="D445" s="108" t="s">
        <v>605</v>
      </c>
      <c r="E445" s="154" t="s">
        <v>933</v>
      </c>
      <c r="F445" s="155">
        <v>165</v>
      </c>
      <c r="G445" s="155">
        <v>0.79074100000000003</v>
      </c>
      <c r="H445" s="155">
        <v>0.18091399999999999</v>
      </c>
      <c r="I445" s="155">
        <f t="shared" si="118"/>
        <v>0.43614956000000005</v>
      </c>
      <c r="J445" s="155">
        <f t="shared" si="119"/>
        <v>1.14533244</v>
      </c>
      <c r="K445" s="155">
        <f t="shared" si="120"/>
        <v>2.2050297480787924</v>
      </c>
      <c r="L445" s="155">
        <f t="shared" si="121"/>
        <v>1.5467401079018865</v>
      </c>
      <c r="M445" s="155">
        <f t="shared" si="121"/>
        <v>3.1434862037086582</v>
      </c>
      <c r="N445" s="156">
        <v>1.23784E-5</v>
      </c>
      <c r="O445" s="184"/>
      <c r="P445" s="185" t="s">
        <v>598</v>
      </c>
      <c r="Q445" s="187">
        <v>6.8451799999999993E-2</v>
      </c>
      <c r="R445" s="69"/>
      <c r="S445" s="68"/>
      <c r="T445" s="109"/>
      <c r="U445" s="68"/>
      <c r="V445" s="68"/>
      <c r="W445" s="68"/>
      <c r="X445" s="109"/>
    </row>
    <row r="446" spans="1:24" ht="14" customHeight="1">
      <c r="A446" s="40" t="s">
        <v>20</v>
      </c>
      <c r="B446" s="42" t="s">
        <v>23</v>
      </c>
      <c r="C446" s="9" t="s">
        <v>652</v>
      </c>
      <c r="D446" s="9" t="s">
        <v>605</v>
      </c>
      <c r="E446" s="11" t="s">
        <v>12</v>
      </c>
      <c r="F446" s="2">
        <v>117</v>
      </c>
      <c r="G446" s="2">
        <v>1.07085660166426</v>
      </c>
      <c r="H446" s="2">
        <v>0.23869640224006999</v>
      </c>
      <c r="I446" s="2">
        <v>0.60301165327372286</v>
      </c>
      <c r="J446" s="2">
        <v>1.5387015500547971</v>
      </c>
      <c r="K446" s="2">
        <v>2.9178778888178765</v>
      </c>
      <c r="L446" s="2">
        <v>1.8276146621017941</v>
      </c>
      <c r="M446" s="2">
        <v>4.658537464489906</v>
      </c>
      <c r="N446" s="21">
        <v>7.2480748151321099E-6</v>
      </c>
      <c r="O446" s="16">
        <v>153.59539351797801</v>
      </c>
      <c r="P446" s="30">
        <v>116</v>
      </c>
      <c r="Q446" s="30">
        <v>1.1139022647657299E-2</v>
      </c>
      <c r="R446" s="16">
        <v>-2.3648429332063799E-2</v>
      </c>
      <c r="S446" s="30">
        <v>9.9933690554587992E-3</v>
      </c>
      <c r="T446" s="22">
        <v>1.9633333015979901E-2</v>
      </c>
      <c r="U446" s="30">
        <v>1.1746162183353E-2</v>
      </c>
      <c r="V446" s="30">
        <v>8.9582582954449998E-4</v>
      </c>
      <c r="W446" s="30" t="b">
        <v>1</v>
      </c>
      <c r="X446" s="22">
        <v>1.87780386558458E-202</v>
      </c>
    </row>
    <row r="447" spans="1:24" ht="14" customHeight="1">
      <c r="A447" s="40" t="s">
        <v>20</v>
      </c>
      <c r="B447" s="42" t="s">
        <v>23</v>
      </c>
      <c r="C447" s="9" t="s">
        <v>652</v>
      </c>
      <c r="D447" s="9" t="s">
        <v>605</v>
      </c>
      <c r="E447" s="11" t="s">
        <v>13</v>
      </c>
      <c r="F447" s="1">
        <v>117</v>
      </c>
      <c r="G447" s="1">
        <v>3.30254869031757</v>
      </c>
      <c r="H447" s="1">
        <v>0.97169115477935097</v>
      </c>
      <c r="I447" s="1">
        <v>1.3980340269500422</v>
      </c>
      <c r="J447" s="1">
        <v>5.2070633536850979</v>
      </c>
      <c r="K447" s="1">
        <v>27.181828775261245</v>
      </c>
      <c r="L447" s="1">
        <v>4.0472353846399445</v>
      </c>
      <c r="M447" s="1">
        <v>182.55716442184419</v>
      </c>
      <c r="N447" s="21">
        <v>9.3090121076923695E-4</v>
      </c>
      <c r="O447" s="16">
        <v>146.46338306165501</v>
      </c>
      <c r="P447" s="30">
        <v>115</v>
      </c>
      <c r="Q447" s="30">
        <v>2.5355560272518601E-2</v>
      </c>
      <c r="R447" s="16" t="s">
        <v>14</v>
      </c>
      <c r="S447" s="30" t="s">
        <v>14</v>
      </c>
      <c r="T447" s="22" t="s">
        <v>14</v>
      </c>
      <c r="U447" s="30" t="s">
        <v>14</v>
      </c>
      <c r="V447" s="30" t="s">
        <v>14</v>
      </c>
      <c r="W447" s="30" t="s">
        <v>14</v>
      </c>
      <c r="X447" s="22" t="s">
        <v>14</v>
      </c>
    </row>
    <row r="448" spans="1:24" ht="14" customHeight="1">
      <c r="A448" s="40" t="s">
        <v>20</v>
      </c>
      <c r="B448" s="42" t="s">
        <v>23</v>
      </c>
      <c r="C448" s="9" t="s">
        <v>652</v>
      </c>
      <c r="D448" s="9" t="s">
        <v>605</v>
      </c>
      <c r="E448" s="11" t="s">
        <v>15</v>
      </c>
      <c r="F448" s="2">
        <v>117</v>
      </c>
      <c r="G448" s="2">
        <v>1.1967178561941401</v>
      </c>
      <c r="H448" s="2">
        <v>0.954838545943127</v>
      </c>
      <c r="I448" s="2">
        <v>-0.67476569385438889</v>
      </c>
      <c r="J448" s="2">
        <v>3.068201406242669</v>
      </c>
      <c r="K448" s="2">
        <v>3.3092376849217118</v>
      </c>
      <c r="L448" s="2">
        <v>0.5092757330632498</v>
      </c>
      <c r="M448" s="2">
        <v>21.5031923658258</v>
      </c>
      <c r="N448" s="21">
        <v>0.212609728664407</v>
      </c>
      <c r="O448" s="16" t="s">
        <v>14</v>
      </c>
      <c r="P448" s="30" t="s">
        <v>14</v>
      </c>
      <c r="Q448" s="30" t="s">
        <v>14</v>
      </c>
      <c r="R448" s="16" t="s">
        <v>14</v>
      </c>
      <c r="S448" s="30" t="s">
        <v>14</v>
      </c>
      <c r="T448" s="22" t="s">
        <v>14</v>
      </c>
      <c r="U448" s="30" t="s">
        <v>14</v>
      </c>
      <c r="V448" s="30" t="s">
        <v>14</v>
      </c>
      <c r="W448" s="30" t="s">
        <v>14</v>
      </c>
      <c r="X448" s="22" t="s">
        <v>14</v>
      </c>
    </row>
    <row r="449" spans="1:24" ht="14" customHeight="1">
      <c r="A449" s="40" t="s">
        <v>20</v>
      </c>
      <c r="B449" s="42" t="s">
        <v>23</v>
      </c>
      <c r="C449" s="9" t="s">
        <v>652</v>
      </c>
      <c r="D449" s="9" t="s">
        <v>605</v>
      </c>
      <c r="E449" s="11" t="s">
        <v>16</v>
      </c>
      <c r="F449" s="2">
        <v>117</v>
      </c>
      <c r="G449" s="2">
        <v>1.01764939644107</v>
      </c>
      <c r="H449" s="2">
        <v>0.31466138480564598</v>
      </c>
      <c r="I449" s="2">
        <v>0.40091308222200384</v>
      </c>
      <c r="J449" s="2">
        <v>1.634385710660136</v>
      </c>
      <c r="K449" s="2">
        <v>2.7666837379010034</v>
      </c>
      <c r="L449" s="2">
        <v>1.4931874783217574</v>
      </c>
      <c r="M449" s="2">
        <v>5.1263079932662272</v>
      </c>
      <c r="N449" s="21">
        <v>1.22022631284455E-3</v>
      </c>
      <c r="O449" s="16" t="s">
        <v>14</v>
      </c>
      <c r="P449" s="30" t="s">
        <v>14</v>
      </c>
      <c r="Q449" s="30" t="s">
        <v>14</v>
      </c>
      <c r="R449" s="16" t="s">
        <v>14</v>
      </c>
      <c r="S449" s="30" t="s">
        <v>14</v>
      </c>
      <c r="T449" s="22" t="s">
        <v>14</v>
      </c>
      <c r="U449" s="30" t="s">
        <v>14</v>
      </c>
      <c r="V449" s="30" t="s">
        <v>14</v>
      </c>
      <c r="W449" s="30" t="s">
        <v>14</v>
      </c>
      <c r="X449" s="22" t="s">
        <v>14</v>
      </c>
    </row>
    <row r="450" spans="1:24" ht="14" customHeight="1" thickBot="1">
      <c r="A450" s="52" t="s">
        <v>20</v>
      </c>
      <c r="B450" s="53" t="s">
        <v>23</v>
      </c>
      <c r="C450" s="94" t="s">
        <v>652</v>
      </c>
      <c r="D450" s="94" t="s">
        <v>605</v>
      </c>
      <c r="E450" s="24" t="s">
        <v>17</v>
      </c>
      <c r="F450" s="4">
        <v>117</v>
      </c>
      <c r="G450" s="4">
        <v>1.59726268313322</v>
      </c>
      <c r="H450" s="4">
        <v>0.93670964452974803</v>
      </c>
      <c r="I450" s="4">
        <v>-0.23868822014508617</v>
      </c>
      <c r="J450" s="4">
        <v>3.4332135864115259</v>
      </c>
      <c r="K450" s="4">
        <v>4.9394929445755151</v>
      </c>
      <c r="L450" s="4">
        <v>0.78766042074544118</v>
      </c>
      <c r="M450" s="4">
        <v>30.976027113842388</v>
      </c>
      <c r="N450" s="27">
        <v>9.0836641604018803E-2</v>
      </c>
      <c r="O450" s="17" t="s">
        <v>14</v>
      </c>
      <c r="P450" s="14" t="s">
        <v>14</v>
      </c>
      <c r="Q450" s="14" t="s">
        <v>14</v>
      </c>
      <c r="R450" s="17" t="s">
        <v>14</v>
      </c>
      <c r="S450" s="14" t="s">
        <v>14</v>
      </c>
      <c r="T450" s="28" t="s">
        <v>14</v>
      </c>
      <c r="U450" s="14" t="s">
        <v>14</v>
      </c>
      <c r="V450" s="14" t="s">
        <v>14</v>
      </c>
      <c r="W450" s="14" t="s">
        <v>14</v>
      </c>
      <c r="X450" s="28" t="s">
        <v>14</v>
      </c>
    </row>
    <row r="451" spans="1:24" ht="14" customHeight="1">
      <c r="A451" s="176" t="s">
        <v>1023</v>
      </c>
      <c r="B451" s="21"/>
      <c r="C451" s="180"/>
      <c r="D451" s="9"/>
      <c r="E451" s="40"/>
      <c r="F451" s="5"/>
      <c r="G451" s="5"/>
      <c r="H451" s="5"/>
      <c r="I451" s="5"/>
      <c r="J451" s="5"/>
      <c r="K451" s="5"/>
      <c r="L451" s="5"/>
      <c r="M451" s="5"/>
      <c r="N451" s="5"/>
      <c r="O451" s="37"/>
      <c r="P451" s="38"/>
      <c r="Q451" s="38"/>
      <c r="R451" s="37"/>
      <c r="S451" s="38"/>
      <c r="T451" s="39"/>
      <c r="U451" s="38"/>
      <c r="V451" s="38"/>
      <c r="W451" s="38"/>
      <c r="X451" s="39"/>
    </row>
    <row r="452" spans="1:24" ht="14" customHeight="1">
      <c r="A452" s="11" t="s">
        <v>20</v>
      </c>
      <c r="B452" s="21" t="s">
        <v>1126</v>
      </c>
      <c r="C452" s="180" t="s">
        <v>652</v>
      </c>
      <c r="D452" s="9" t="s">
        <v>605</v>
      </c>
      <c r="E452" s="1" t="s">
        <v>12</v>
      </c>
      <c r="F452" s="2">
        <v>116</v>
      </c>
      <c r="G452" s="2">
        <v>0.92255056781757705</v>
      </c>
      <c r="H452" s="2">
        <v>0.232586362873245</v>
      </c>
      <c r="I452" s="2">
        <f t="shared" ref="I452:I457" si="122">G452-1.96*H452</f>
        <v>0.46668129658601687</v>
      </c>
      <c r="J452" s="2">
        <f t="shared" ref="J452:J457" si="123">G452+1.96*H452</f>
        <v>1.3784198390491373</v>
      </c>
      <c r="K452" s="2">
        <f t="shared" ref="K452:K457" si="124">EXP(G452)</f>
        <v>2.5156986741575396</v>
      </c>
      <c r="L452" s="2">
        <f t="shared" ref="L452:M457" si="125">EXP(I452)</f>
        <v>1.5946930882889268</v>
      </c>
      <c r="M452" s="2">
        <f t="shared" si="125"/>
        <v>3.968625603029742</v>
      </c>
      <c r="N452" s="95">
        <v>7.2940037285406401E-5</v>
      </c>
      <c r="O452" s="16">
        <v>139.512024789821</v>
      </c>
      <c r="P452" s="13">
        <v>115</v>
      </c>
      <c r="Q452" s="13">
        <v>5.9718664435309599E-2</v>
      </c>
      <c r="R452" s="16">
        <v>-1.3849560079208701E-2</v>
      </c>
      <c r="S452" s="13">
        <v>1.03528467304749E-2</v>
      </c>
      <c r="T452" s="22">
        <v>0.18363931508265099</v>
      </c>
      <c r="U452" s="13">
        <v>1.07647183194679E-2</v>
      </c>
      <c r="V452" s="13">
        <v>7.2752147121950695E-4</v>
      </c>
      <c r="W452" s="13" t="b">
        <v>1</v>
      </c>
      <c r="X452" s="167">
        <v>8.1874919326736702E-194</v>
      </c>
    </row>
    <row r="453" spans="1:24" ht="14" customHeight="1">
      <c r="A453" s="11" t="s">
        <v>20</v>
      </c>
      <c r="B453" s="21" t="s">
        <v>1126</v>
      </c>
      <c r="C453" s="180" t="s">
        <v>652</v>
      </c>
      <c r="D453" s="9" t="s">
        <v>605</v>
      </c>
      <c r="E453" s="1" t="s">
        <v>13</v>
      </c>
      <c r="F453" s="1">
        <v>116</v>
      </c>
      <c r="G453" s="1">
        <v>2.2508055875189301</v>
      </c>
      <c r="H453" s="1">
        <v>1.0195964155386401</v>
      </c>
      <c r="I453" s="1">
        <f t="shared" si="122"/>
        <v>0.25239661306319561</v>
      </c>
      <c r="J453" s="1">
        <f t="shared" si="123"/>
        <v>4.2492145619746644</v>
      </c>
      <c r="K453" s="1">
        <f t="shared" si="124"/>
        <v>9.4953821173919675</v>
      </c>
      <c r="L453" s="1">
        <f t="shared" si="125"/>
        <v>1.2871064192856776</v>
      </c>
      <c r="M453" s="1">
        <f t="shared" si="125"/>
        <v>70.050370508854812</v>
      </c>
      <c r="N453" s="1">
        <v>2.92785051184456E-2</v>
      </c>
      <c r="O453" s="16">
        <v>137.355797532666</v>
      </c>
      <c r="P453" s="30">
        <v>114</v>
      </c>
      <c r="Q453" s="30">
        <v>6.7369700993425596E-2</v>
      </c>
      <c r="R453" s="16" t="s">
        <v>14</v>
      </c>
      <c r="S453" s="30" t="s">
        <v>14</v>
      </c>
      <c r="T453" s="22" t="s">
        <v>14</v>
      </c>
      <c r="U453" s="30" t="s">
        <v>14</v>
      </c>
      <c r="V453" s="30" t="s">
        <v>14</v>
      </c>
      <c r="W453" s="30" t="s">
        <v>14</v>
      </c>
      <c r="X453" s="22" t="s">
        <v>14</v>
      </c>
    </row>
    <row r="454" spans="1:24" ht="14" customHeight="1">
      <c r="A454" s="11" t="s">
        <v>20</v>
      </c>
      <c r="B454" s="21" t="s">
        <v>1126</v>
      </c>
      <c r="C454" s="180" t="s">
        <v>652</v>
      </c>
      <c r="D454" s="9" t="s">
        <v>605</v>
      </c>
      <c r="E454" s="1" t="s">
        <v>15</v>
      </c>
      <c r="F454" s="2">
        <v>116</v>
      </c>
      <c r="G454" s="2">
        <v>1.1962356926865401</v>
      </c>
      <c r="H454" s="2">
        <v>0.94143450939353202</v>
      </c>
      <c r="I454" s="2">
        <f t="shared" si="122"/>
        <v>-0.64897594572478257</v>
      </c>
      <c r="J454" s="2">
        <f t="shared" si="123"/>
        <v>3.0414473310978627</v>
      </c>
      <c r="K454" s="2">
        <f t="shared" si="124"/>
        <v>3.3076424758787666</v>
      </c>
      <c r="L454" s="2">
        <f t="shared" si="125"/>
        <v>0.52258065379538099</v>
      </c>
      <c r="M454" s="2">
        <f t="shared" si="125"/>
        <v>20.935521950112644</v>
      </c>
      <c r="N454" s="2">
        <v>0.206416963732792</v>
      </c>
      <c r="O454" s="16" t="s">
        <v>14</v>
      </c>
      <c r="P454" s="13" t="s">
        <v>14</v>
      </c>
      <c r="Q454" s="13" t="s">
        <v>14</v>
      </c>
      <c r="R454" s="16" t="s">
        <v>14</v>
      </c>
      <c r="S454" s="13" t="s">
        <v>14</v>
      </c>
      <c r="T454" s="22" t="s">
        <v>14</v>
      </c>
      <c r="U454" s="13" t="s">
        <v>14</v>
      </c>
      <c r="V454" s="13" t="s">
        <v>14</v>
      </c>
      <c r="W454" s="13" t="s">
        <v>14</v>
      </c>
      <c r="X454" s="22" t="s">
        <v>14</v>
      </c>
    </row>
    <row r="455" spans="1:24" ht="14" customHeight="1">
      <c r="A455" s="11" t="s">
        <v>20</v>
      </c>
      <c r="B455" s="21" t="s">
        <v>1126</v>
      </c>
      <c r="C455" s="180" t="s">
        <v>652</v>
      </c>
      <c r="D455" s="9" t="s">
        <v>605</v>
      </c>
      <c r="E455" s="2" t="s">
        <v>16</v>
      </c>
      <c r="F455" s="2">
        <v>116</v>
      </c>
      <c r="G455" s="2">
        <v>0.91479283707052395</v>
      </c>
      <c r="H455" s="2">
        <v>0.32451818641748698</v>
      </c>
      <c r="I455" s="2">
        <f t="shared" si="122"/>
        <v>0.27873719169224953</v>
      </c>
      <c r="J455" s="2">
        <f t="shared" si="123"/>
        <v>1.5508484824487985</v>
      </c>
      <c r="K455" s="2">
        <f t="shared" si="124"/>
        <v>2.4962580662021625</v>
      </c>
      <c r="L455" s="2">
        <f t="shared" si="125"/>
        <v>1.3214600075617575</v>
      </c>
      <c r="M455" s="2">
        <f t="shared" si="125"/>
        <v>4.715469478775085</v>
      </c>
      <c r="N455" s="2">
        <v>4.8184586391792298E-3</v>
      </c>
      <c r="O455" s="16" t="s">
        <v>14</v>
      </c>
      <c r="P455" s="13" t="s">
        <v>14</v>
      </c>
      <c r="Q455" s="13" t="s">
        <v>14</v>
      </c>
      <c r="R455" s="16" t="s">
        <v>14</v>
      </c>
      <c r="S455" s="13" t="s">
        <v>14</v>
      </c>
      <c r="T455" s="22" t="s">
        <v>14</v>
      </c>
      <c r="U455" s="13" t="s">
        <v>14</v>
      </c>
      <c r="V455" s="13" t="s">
        <v>14</v>
      </c>
      <c r="W455" s="13" t="s">
        <v>14</v>
      </c>
      <c r="X455" s="22" t="s">
        <v>14</v>
      </c>
    </row>
    <row r="456" spans="1:24" ht="14" customHeight="1" thickBot="1">
      <c r="A456" s="11" t="s">
        <v>20</v>
      </c>
      <c r="B456" s="21" t="s">
        <v>1126</v>
      </c>
      <c r="C456" s="180" t="s">
        <v>652</v>
      </c>
      <c r="D456" s="94" t="s">
        <v>605</v>
      </c>
      <c r="E456" s="2" t="s">
        <v>17</v>
      </c>
      <c r="F456" s="2">
        <v>116</v>
      </c>
      <c r="G456" s="2">
        <v>1.6308793008745199</v>
      </c>
      <c r="H456" s="2">
        <v>0.91119358938622397</v>
      </c>
      <c r="I456" s="2">
        <f t="shared" si="122"/>
        <v>-0.15506013432247912</v>
      </c>
      <c r="J456" s="2">
        <f t="shared" si="123"/>
        <v>3.416818736071519</v>
      </c>
      <c r="K456" s="2">
        <f t="shared" si="124"/>
        <v>5.1083645337000929</v>
      </c>
      <c r="L456" s="2">
        <f t="shared" si="125"/>
        <v>0.85636367908558086</v>
      </c>
      <c r="M456" s="2">
        <f t="shared" si="125"/>
        <v>30.472320167793004</v>
      </c>
      <c r="N456" s="2">
        <v>7.6113377466976495E-2</v>
      </c>
      <c r="O456" s="16" t="s">
        <v>14</v>
      </c>
      <c r="P456" s="13" t="s">
        <v>14</v>
      </c>
      <c r="Q456" s="13" t="s">
        <v>14</v>
      </c>
      <c r="R456" s="16" t="s">
        <v>14</v>
      </c>
      <c r="S456" s="13" t="s">
        <v>14</v>
      </c>
      <c r="T456" s="22" t="s">
        <v>14</v>
      </c>
      <c r="U456" s="13" t="s">
        <v>14</v>
      </c>
      <c r="V456" s="13" t="s">
        <v>14</v>
      </c>
      <c r="W456" s="13" t="s">
        <v>14</v>
      </c>
      <c r="X456" s="22" t="s">
        <v>14</v>
      </c>
    </row>
    <row r="457" spans="1:24" ht="14" customHeight="1">
      <c r="A457" s="154" t="s">
        <v>20</v>
      </c>
      <c r="B457" s="51" t="s">
        <v>23</v>
      </c>
      <c r="C457" s="108" t="s">
        <v>668</v>
      </c>
      <c r="D457" s="108" t="s">
        <v>604</v>
      </c>
      <c r="E457" s="154" t="s">
        <v>933</v>
      </c>
      <c r="F457" s="155">
        <v>165</v>
      </c>
      <c r="G457" s="155">
        <v>0.72765800000000003</v>
      </c>
      <c r="H457" s="155">
        <v>0.18090700000000001</v>
      </c>
      <c r="I457" s="155">
        <f t="shared" si="122"/>
        <v>0.37308027999999999</v>
      </c>
      <c r="J457" s="155">
        <f t="shared" si="123"/>
        <v>1.0822357200000001</v>
      </c>
      <c r="K457" s="155">
        <f t="shared" si="124"/>
        <v>2.0702264553220915</v>
      </c>
      <c r="L457" s="155">
        <f t="shared" si="125"/>
        <v>1.4522009178429558</v>
      </c>
      <c r="M457" s="155">
        <f t="shared" si="125"/>
        <v>2.9512703949268211</v>
      </c>
      <c r="N457" s="155">
        <v>5.7637399999999998E-5</v>
      </c>
      <c r="O457" s="184"/>
      <c r="P457" s="185" t="s">
        <v>598</v>
      </c>
      <c r="Q457" s="187">
        <v>0.78931600000000002</v>
      </c>
      <c r="R457" s="69"/>
      <c r="S457" s="68"/>
      <c r="T457" s="109"/>
      <c r="U457" s="68"/>
      <c r="V457" s="68"/>
      <c r="W457" s="68"/>
      <c r="X457" s="109"/>
    </row>
    <row r="458" spans="1:24" ht="14" customHeight="1">
      <c r="A458" s="40" t="s">
        <v>20</v>
      </c>
      <c r="B458" s="42" t="s">
        <v>23</v>
      </c>
      <c r="C458" s="9" t="s">
        <v>668</v>
      </c>
      <c r="D458" s="9" t="s">
        <v>604</v>
      </c>
      <c r="E458" s="1" t="s">
        <v>12</v>
      </c>
      <c r="F458" s="1">
        <v>117</v>
      </c>
      <c r="G458" s="1">
        <v>1.08046962072886</v>
      </c>
      <c r="H458" s="1">
        <v>0.23950822151329201</v>
      </c>
      <c r="I458" s="1">
        <v>0.61103350656280764</v>
      </c>
      <c r="J458" s="1">
        <v>1.5499057348949123</v>
      </c>
      <c r="K458" s="1">
        <v>2.9460627583885484</v>
      </c>
      <c r="L458" s="1">
        <v>1.8423344799647259</v>
      </c>
      <c r="M458" s="1">
        <v>4.7110260762910547</v>
      </c>
      <c r="N458" s="1">
        <v>6.44617374083411E-6</v>
      </c>
      <c r="O458" s="16">
        <v>155.00910714786099</v>
      </c>
      <c r="P458" s="30">
        <v>116</v>
      </c>
      <c r="Q458" s="30">
        <v>9.0768789496464709E-3</v>
      </c>
      <c r="R458" s="16">
        <v>-2.34357744053602E-2</v>
      </c>
      <c r="S458" s="30">
        <v>1.00256376478679E-2</v>
      </c>
      <c r="T458" s="22">
        <v>2.1137959761848998E-2</v>
      </c>
      <c r="U458" s="30">
        <v>1.1746162183353E-2</v>
      </c>
      <c r="V458" s="30">
        <v>9.0331183695823304E-4</v>
      </c>
      <c r="W458" s="30" t="b">
        <v>1</v>
      </c>
      <c r="X458" s="22">
        <v>8.0873928517737801E-202</v>
      </c>
    </row>
    <row r="459" spans="1:24" ht="14" customHeight="1">
      <c r="A459" s="40" t="s">
        <v>20</v>
      </c>
      <c r="B459" s="42" t="s">
        <v>23</v>
      </c>
      <c r="C459" s="9" t="s">
        <v>668</v>
      </c>
      <c r="D459" s="9" t="s">
        <v>604</v>
      </c>
      <c r="E459" s="1" t="s">
        <v>13</v>
      </c>
      <c r="F459" s="1">
        <v>117</v>
      </c>
      <c r="G459" s="1">
        <v>3.2915835264314701</v>
      </c>
      <c r="H459" s="1">
        <v>0.97465855776760002</v>
      </c>
      <c r="I459" s="1">
        <v>1.381252753206974</v>
      </c>
      <c r="J459" s="1">
        <v>5.2019142996559662</v>
      </c>
      <c r="K459" s="1">
        <v>26.885403712756947</v>
      </c>
      <c r="L459" s="1">
        <v>3.9798843186455088</v>
      </c>
      <c r="M459" s="1">
        <v>181.61958361742714</v>
      </c>
      <c r="N459" s="1">
        <v>9.9992979975913206E-4</v>
      </c>
      <c r="O459" s="16">
        <v>147.977842257589</v>
      </c>
      <c r="P459" s="30">
        <v>115</v>
      </c>
      <c r="Q459" s="30">
        <v>2.0739107184320399E-2</v>
      </c>
      <c r="R459" s="16" t="s">
        <v>14</v>
      </c>
      <c r="S459" s="30" t="s">
        <v>14</v>
      </c>
      <c r="T459" s="22" t="s">
        <v>14</v>
      </c>
      <c r="U459" s="30" t="s">
        <v>14</v>
      </c>
      <c r="V459" s="30" t="s">
        <v>14</v>
      </c>
      <c r="W459" s="30" t="s">
        <v>14</v>
      </c>
      <c r="X459" s="22" t="s">
        <v>14</v>
      </c>
    </row>
    <row r="460" spans="1:24" ht="14" customHeight="1">
      <c r="A460" s="40" t="s">
        <v>20</v>
      </c>
      <c r="B460" s="42" t="s">
        <v>23</v>
      </c>
      <c r="C460" s="9" t="s">
        <v>668</v>
      </c>
      <c r="D460" s="9" t="s">
        <v>604</v>
      </c>
      <c r="E460" s="1" t="s">
        <v>15</v>
      </c>
      <c r="F460" s="1">
        <v>117</v>
      </c>
      <c r="G460" s="1">
        <v>1.0698903564771201</v>
      </c>
      <c r="H460" s="1">
        <v>0.97374929089104201</v>
      </c>
      <c r="I460" s="1">
        <v>-0.83865825366932234</v>
      </c>
      <c r="J460" s="1">
        <v>2.9784389666235622</v>
      </c>
      <c r="K460" s="1">
        <v>2.9150598650213588</v>
      </c>
      <c r="L460" s="1">
        <v>0.4322901582142698</v>
      </c>
      <c r="M460" s="1">
        <v>19.657107281277536</v>
      </c>
      <c r="N460" s="1">
        <v>0.27415983706896102</v>
      </c>
      <c r="O460" s="16" t="s">
        <v>14</v>
      </c>
      <c r="P460" s="30" t="s">
        <v>14</v>
      </c>
      <c r="Q460" s="30" t="s">
        <v>14</v>
      </c>
      <c r="R460" s="16" t="s">
        <v>14</v>
      </c>
      <c r="S460" s="30" t="s">
        <v>14</v>
      </c>
      <c r="T460" s="22" t="s">
        <v>14</v>
      </c>
      <c r="U460" s="30" t="s">
        <v>14</v>
      </c>
      <c r="V460" s="30" t="s">
        <v>14</v>
      </c>
      <c r="W460" s="30" t="s">
        <v>14</v>
      </c>
      <c r="X460" s="22" t="s">
        <v>14</v>
      </c>
    </row>
    <row r="461" spans="1:24" ht="14" customHeight="1">
      <c r="A461" s="40" t="s">
        <v>20</v>
      </c>
      <c r="B461" s="42" t="s">
        <v>23</v>
      </c>
      <c r="C461" s="9" t="s">
        <v>668</v>
      </c>
      <c r="D461" s="9" t="s">
        <v>604</v>
      </c>
      <c r="E461" s="1" t="s">
        <v>16</v>
      </c>
      <c r="F461" s="1">
        <v>117</v>
      </c>
      <c r="G461" s="1">
        <v>1.03227886428088</v>
      </c>
      <c r="H461" s="1">
        <v>0.32372684736333701</v>
      </c>
      <c r="I461" s="1">
        <v>0.39777424344873946</v>
      </c>
      <c r="J461" s="1">
        <v>1.6667834851130205</v>
      </c>
      <c r="K461" s="1">
        <v>2.8074563623851891</v>
      </c>
      <c r="L461" s="1">
        <v>1.4885079515510935</v>
      </c>
      <c r="M461" s="1">
        <v>5.2951085806991278</v>
      </c>
      <c r="N461" s="1">
        <v>1.4289721229807199E-3</v>
      </c>
      <c r="O461" s="16" t="s">
        <v>14</v>
      </c>
      <c r="P461" s="30" t="s">
        <v>14</v>
      </c>
      <c r="Q461" s="30" t="s">
        <v>14</v>
      </c>
      <c r="R461" s="16" t="s">
        <v>14</v>
      </c>
      <c r="S461" s="30" t="s">
        <v>14</v>
      </c>
      <c r="T461" s="22" t="s">
        <v>14</v>
      </c>
      <c r="U461" s="30" t="s">
        <v>14</v>
      </c>
      <c r="V461" s="30" t="s">
        <v>14</v>
      </c>
      <c r="W461" s="30" t="s">
        <v>14</v>
      </c>
      <c r="X461" s="22" t="s">
        <v>14</v>
      </c>
    </row>
    <row r="462" spans="1:24" ht="14" customHeight="1" thickBot="1">
      <c r="A462" s="52" t="s">
        <v>20</v>
      </c>
      <c r="B462" s="53" t="s">
        <v>23</v>
      </c>
      <c r="C462" s="94" t="s">
        <v>668</v>
      </c>
      <c r="D462" s="94" t="s">
        <v>604</v>
      </c>
      <c r="E462" s="1" t="s">
        <v>17</v>
      </c>
      <c r="F462" s="1">
        <v>117</v>
      </c>
      <c r="G462" s="1">
        <v>1.47229874612287</v>
      </c>
      <c r="H462" s="1">
        <v>1.00222475595903</v>
      </c>
      <c r="I462" s="1">
        <v>-0.49206177555682884</v>
      </c>
      <c r="J462" s="1">
        <v>3.4366592678025691</v>
      </c>
      <c r="K462" s="1">
        <v>4.3592444284784113</v>
      </c>
      <c r="L462" s="1">
        <v>0.61136459727741166</v>
      </c>
      <c r="M462" s="1">
        <v>31.082944730274107</v>
      </c>
      <c r="N462" s="1">
        <v>0.14453127291724199</v>
      </c>
      <c r="O462" s="16" t="s">
        <v>14</v>
      </c>
      <c r="P462" s="30" t="s">
        <v>14</v>
      </c>
      <c r="Q462" s="30" t="s">
        <v>14</v>
      </c>
      <c r="R462" s="16" t="s">
        <v>14</v>
      </c>
      <c r="S462" s="30" t="s">
        <v>14</v>
      </c>
      <c r="T462" s="22" t="s">
        <v>14</v>
      </c>
      <c r="U462" s="30" t="s">
        <v>14</v>
      </c>
      <c r="V462" s="30" t="s">
        <v>14</v>
      </c>
      <c r="W462" s="30" t="s">
        <v>14</v>
      </c>
      <c r="X462" s="22" t="s">
        <v>14</v>
      </c>
    </row>
    <row r="463" spans="1:24" ht="14" customHeight="1">
      <c r="A463" s="176" t="s">
        <v>1023</v>
      </c>
      <c r="B463" s="21"/>
      <c r="C463" s="180"/>
      <c r="D463" s="9"/>
      <c r="E463" s="50"/>
      <c r="F463" s="6"/>
      <c r="G463" s="6"/>
      <c r="H463" s="6"/>
      <c r="I463" s="6"/>
      <c r="J463" s="6"/>
      <c r="K463" s="6"/>
      <c r="L463" s="6"/>
      <c r="M463" s="6"/>
      <c r="N463" s="51"/>
      <c r="O463" s="69"/>
      <c r="P463" s="68"/>
      <c r="Q463" s="68"/>
      <c r="R463" s="69"/>
      <c r="S463" s="68"/>
      <c r="T463" s="109"/>
      <c r="U463" s="68"/>
      <c r="V463" s="68"/>
      <c r="W463" s="68"/>
      <c r="X463" s="109"/>
    </row>
    <row r="464" spans="1:24" ht="14" customHeight="1">
      <c r="A464" s="11" t="s">
        <v>20</v>
      </c>
      <c r="B464" s="21" t="s">
        <v>1126</v>
      </c>
      <c r="C464" s="180" t="s">
        <v>668</v>
      </c>
      <c r="D464" s="9" t="s">
        <v>604</v>
      </c>
      <c r="E464" s="11" t="s">
        <v>12</v>
      </c>
      <c r="F464" s="2">
        <v>116</v>
      </c>
      <c r="G464" s="2">
        <v>0.93314122511352404</v>
      </c>
      <c r="H464" s="2">
        <v>0.23372455499095501</v>
      </c>
      <c r="I464" s="2">
        <f t="shared" ref="I464:I469" si="126">G464-1.96*H464</f>
        <v>0.47504109733125222</v>
      </c>
      <c r="J464" s="2">
        <f t="shared" ref="J464:J469" si="127">G464+1.96*H464</f>
        <v>1.3912413528957959</v>
      </c>
      <c r="K464" s="2">
        <f t="shared" ref="K464:K469" si="128">EXP(G464)</f>
        <v>2.5424831589754913</v>
      </c>
      <c r="L464" s="2">
        <f t="shared" ref="L464:M469" si="129">EXP(I464)</f>
        <v>1.6080802839358943</v>
      </c>
      <c r="M464" s="2">
        <f t="shared" si="129"/>
        <v>4.0198369933697222</v>
      </c>
      <c r="N464" s="104">
        <v>6.53851249328422E-5</v>
      </c>
      <c r="O464" s="16">
        <v>141.17908738228601</v>
      </c>
      <c r="P464" s="13">
        <v>115</v>
      </c>
      <c r="Q464" s="13">
        <v>4.9119283297689498E-2</v>
      </c>
      <c r="R464" s="16">
        <v>-1.3728280908533799E-2</v>
      </c>
      <c r="S464" s="13">
        <v>1.04000236441013E-2</v>
      </c>
      <c r="T464" s="22">
        <v>0.189471447082425</v>
      </c>
      <c r="U464" s="13">
        <v>1.07647183194679E-2</v>
      </c>
      <c r="V464" s="13">
        <v>7.3795483137128397E-4</v>
      </c>
      <c r="W464" s="13" t="b">
        <v>1</v>
      </c>
      <c r="X464" s="167">
        <v>7.4225827832484501E-193</v>
      </c>
    </row>
    <row r="465" spans="1:24" ht="14" customHeight="1">
      <c r="A465" s="11" t="s">
        <v>20</v>
      </c>
      <c r="B465" s="21" t="s">
        <v>1126</v>
      </c>
      <c r="C465" s="180" t="s">
        <v>668</v>
      </c>
      <c r="D465" s="9" t="s">
        <v>604</v>
      </c>
      <c r="E465" s="11" t="s">
        <v>13</v>
      </c>
      <c r="F465" s="2">
        <v>116</v>
      </c>
      <c r="G465" s="2">
        <v>2.2496096268970498</v>
      </c>
      <c r="H465" s="2">
        <v>1.02415663599954</v>
      </c>
      <c r="I465" s="2">
        <f t="shared" si="126"/>
        <v>0.24226262033795143</v>
      </c>
      <c r="J465" s="2">
        <f t="shared" si="127"/>
        <v>4.2569566334561486</v>
      </c>
      <c r="K465" s="2">
        <f t="shared" si="128"/>
        <v>9.4840328023095868</v>
      </c>
      <c r="L465" s="2">
        <f t="shared" si="129"/>
        <v>1.2741287610078758</v>
      </c>
      <c r="M465" s="2">
        <f t="shared" si="129"/>
        <v>70.59481031111288</v>
      </c>
      <c r="N465" s="21">
        <v>3.0076612515390198E-2</v>
      </c>
      <c r="O465" s="16">
        <v>139.053684281719</v>
      </c>
      <c r="P465" s="13">
        <v>114</v>
      </c>
      <c r="Q465" s="13">
        <v>5.5398094594851899E-2</v>
      </c>
      <c r="R465" s="16" t="s">
        <v>14</v>
      </c>
      <c r="S465" s="13" t="s">
        <v>14</v>
      </c>
      <c r="T465" s="22" t="s">
        <v>14</v>
      </c>
      <c r="U465" s="13" t="s">
        <v>14</v>
      </c>
      <c r="V465" s="13" t="s">
        <v>14</v>
      </c>
      <c r="W465" s="13" t="s">
        <v>14</v>
      </c>
      <c r="X465" s="22" t="s">
        <v>14</v>
      </c>
    </row>
    <row r="466" spans="1:24" ht="14" customHeight="1">
      <c r="A466" s="11" t="s">
        <v>20</v>
      </c>
      <c r="B466" s="21" t="s">
        <v>1126</v>
      </c>
      <c r="C466" s="180" t="s">
        <v>668</v>
      </c>
      <c r="D466" s="9" t="s">
        <v>604</v>
      </c>
      <c r="E466" s="11" t="s">
        <v>15</v>
      </c>
      <c r="F466" s="2">
        <v>116</v>
      </c>
      <c r="G466" s="2">
        <v>1.07021290203664</v>
      </c>
      <c r="H466" s="2">
        <v>0.96074530966256</v>
      </c>
      <c r="I466" s="2">
        <f t="shared" si="126"/>
        <v>-0.81284790490197767</v>
      </c>
      <c r="J466" s="2">
        <f t="shared" si="127"/>
        <v>2.9532737089752574</v>
      </c>
      <c r="K466" s="2">
        <f t="shared" si="128"/>
        <v>2.916000256287917</v>
      </c>
      <c r="L466" s="2">
        <f t="shared" si="129"/>
        <v>0.44359295506865287</v>
      </c>
      <c r="M466" s="2">
        <f t="shared" si="129"/>
        <v>19.168603553127248</v>
      </c>
      <c r="N466" s="21">
        <v>0.267627579198701</v>
      </c>
      <c r="O466" s="16" t="s">
        <v>14</v>
      </c>
      <c r="P466" s="13" t="s">
        <v>14</v>
      </c>
      <c r="Q466" s="13" t="s">
        <v>14</v>
      </c>
      <c r="R466" s="16" t="s">
        <v>14</v>
      </c>
      <c r="S466" s="13" t="s">
        <v>14</v>
      </c>
      <c r="T466" s="22" t="s">
        <v>14</v>
      </c>
      <c r="U466" s="13" t="s">
        <v>14</v>
      </c>
      <c r="V466" s="13" t="s">
        <v>14</v>
      </c>
      <c r="W466" s="13" t="s">
        <v>14</v>
      </c>
      <c r="X466" s="22" t="s">
        <v>14</v>
      </c>
    </row>
    <row r="467" spans="1:24" ht="14" customHeight="1">
      <c r="A467" s="11" t="s">
        <v>20</v>
      </c>
      <c r="B467" s="21" t="s">
        <v>1126</v>
      </c>
      <c r="C467" s="180" t="s">
        <v>668</v>
      </c>
      <c r="D467" s="9" t="s">
        <v>604</v>
      </c>
      <c r="E467" s="11" t="s">
        <v>16</v>
      </c>
      <c r="F467" s="1">
        <v>116</v>
      </c>
      <c r="G467" s="1">
        <v>0.89300037427162604</v>
      </c>
      <c r="H467" s="1">
        <v>0.311344820388396</v>
      </c>
      <c r="I467" s="1">
        <f t="shared" si="126"/>
        <v>0.28276452631036986</v>
      </c>
      <c r="J467" s="1">
        <f t="shared" si="127"/>
        <v>1.5032362222328821</v>
      </c>
      <c r="K467" s="1">
        <f t="shared" si="128"/>
        <v>2.4424469234318922</v>
      </c>
      <c r="L467" s="1">
        <f t="shared" si="129"/>
        <v>1.3267927002578588</v>
      </c>
      <c r="M467" s="1">
        <f t="shared" si="129"/>
        <v>4.4962163061513127</v>
      </c>
      <c r="N467" s="21">
        <v>4.1280962378821501E-3</v>
      </c>
      <c r="O467" s="16" t="s">
        <v>14</v>
      </c>
      <c r="P467" s="30" t="s">
        <v>14</v>
      </c>
      <c r="Q467" s="30" t="s">
        <v>14</v>
      </c>
      <c r="R467" s="16" t="s">
        <v>14</v>
      </c>
      <c r="S467" s="30" t="s">
        <v>14</v>
      </c>
      <c r="T467" s="22" t="s">
        <v>14</v>
      </c>
      <c r="U467" s="30" t="s">
        <v>14</v>
      </c>
      <c r="V467" s="30" t="s">
        <v>14</v>
      </c>
      <c r="W467" s="30" t="s">
        <v>14</v>
      </c>
      <c r="X467" s="22" t="s">
        <v>14</v>
      </c>
    </row>
    <row r="468" spans="1:24" ht="14" customHeight="1" thickBot="1">
      <c r="A468" s="11" t="s">
        <v>20</v>
      </c>
      <c r="B468" s="21" t="s">
        <v>1126</v>
      </c>
      <c r="C468" s="180" t="s">
        <v>668</v>
      </c>
      <c r="D468" s="94" t="s">
        <v>604</v>
      </c>
      <c r="E468" s="11" t="s">
        <v>17</v>
      </c>
      <c r="F468" s="2">
        <v>116</v>
      </c>
      <c r="G468" s="2">
        <v>1.50850013679304</v>
      </c>
      <c r="H468" s="2">
        <v>0.92751542321634095</v>
      </c>
      <c r="I468" s="2">
        <f t="shared" si="126"/>
        <v>-0.30943009271098831</v>
      </c>
      <c r="J468" s="2">
        <f t="shared" si="127"/>
        <v>3.3264303662970685</v>
      </c>
      <c r="K468" s="2">
        <f t="shared" si="128"/>
        <v>4.5199464064467598</v>
      </c>
      <c r="L468" s="2">
        <f t="shared" si="129"/>
        <v>0.73386507212307728</v>
      </c>
      <c r="M468" s="2">
        <f t="shared" si="129"/>
        <v>27.838789844633265</v>
      </c>
      <c r="N468" s="21">
        <v>0.106604295042782</v>
      </c>
      <c r="O468" s="16" t="s">
        <v>14</v>
      </c>
      <c r="P468" s="13" t="s">
        <v>14</v>
      </c>
      <c r="Q468" s="13" t="s">
        <v>14</v>
      </c>
      <c r="R468" s="16" t="s">
        <v>14</v>
      </c>
      <c r="S468" s="13" t="s">
        <v>14</v>
      </c>
      <c r="T468" s="22" t="s">
        <v>14</v>
      </c>
      <c r="U468" s="13" t="s">
        <v>14</v>
      </c>
      <c r="V468" s="13" t="s">
        <v>14</v>
      </c>
      <c r="W468" s="13" t="s">
        <v>14</v>
      </c>
      <c r="X468" s="22" t="s">
        <v>14</v>
      </c>
    </row>
    <row r="469" spans="1:24" ht="14" customHeight="1">
      <c r="A469" s="154" t="s">
        <v>20</v>
      </c>
      <c r="B469" s="51" t="s">
        <v>23</v>
      </c>
      <c r="C469" s="108" t="s">
        <v>648</v>
      </c>
      <c r="D469" s="108" t="s">
        <v>602</v>
      </c>
      <c r="E469" s="154" t="s">
        <v>933</v>
      </c>
      <c r="F469" s="155">
        <v>158</v>
      </c>
      <c r="G469" s="155">
        <v>0.45319700000000002</v>
      </c>
      <c r="H469" s="155">
        <v>0.102781</v>
      </c>
      <c r="I469" s="155">
        <f t="shared" si="126"/>
        <v>0.25174624000000001</v>
      </c>
      <c r="J469" s="155">
        <f t="shared" si="127"/>
        <v>0.65464776000000002</v>
      </c>
      <c r="K469" s="155">
        <f t="shared" si="128"/>
        <v>1.5733341028046708</v>
      </c>
      <c r="L469" s="155">
        <f t="shared" si="129"/>
        <v>1.2862695920955365</v>
      </c>
      <c r="M469" s="155">
        <f t="shared" si="129"/>
        <v>1.9244645245911414</v>
      </c>
      <c r="N469" s="156">
        <v>1.03681E-5</v>
      </c>
      <c r="O469" s="184"/>
      <c r="P469" s="185" t="s">
        <v>598</v>
      </c>
      <c r="Q469" s="187">
        <v>5.86794E-2</v>
      </c>
      <c r="R469" s="69"/>
      <c r="S469" s="68"/>
      <c r="T469" s="109"/>
      <c r="U469" s="68"/>
      <c r="V469" s="68"/>
      <c r="W469" s="68"/>
      <c r="X469" s="109"/>
    </row>
    <row r="470" spans="1:24" ht="14" customHeight="1">
      <c r="A470" s="40" t="s">
        <v>20</v>
      </c>
      <c r="B470" s="42" t="s">
        <v>23</v>
      </c>
      <c r="C470" s="9" t="s">
        <v>648</v>
      </c>
      <c r="D470" s="9" t="s">
        <v>602</v>
      </c>
      <c r="E470" s="11" t="s">
        <v>12</v>
      </c>
      <c r="F470" s="1">
        <v>117</v>
      </c>
      <c r="G470" s="1">
        <v>0.72999184099068803</v>
      </c>
      <c r="H470" s="1">
        <v>0.16772974073043601</v>
      </c>
      <c r="I470" s="1">
        <v>0.40124154915903348</v>
      </c>
      <c r="J470" s="1">
        <v>1.0587421328223425</v>
      </c>
      <c r="K470" s="1">
        <v>2.0750636771411899</v>
      </c>
      <c r="L470" s="1">
        <v>1.493678021598386</v>
      </c>
      <c r="M470" s="1">
        <v>2.8827426004320396</v>
      </c>
      <c r="N470" s="21">
        <v>1.34783859327842E-5</v>
      </c>
      <c r="O470" s="16">
        <v>243.77403721194801</v>
      </c>
      <c r="P470" s="30">
        <v>116</v>
      </c>
      <c r="Q470" s="30">
        <v>4.2192400660836202E-11</v>
      </c>
      <c r="R470" s="16">
        <v>-1.1302213031499799E-2</v>
      </c>
      <c r="S470" s="30">
        <v>7.1133227375378399E-3</v>
      </c>
      <c r="T470" s="22">
        <v>0.11483317096778201</v>
      </c>
      <c r="U470" s="30">
        <v>1.1746162183353E-2</v>
      </c>
      <c r="V470" s="30">
        <v>1.34420957926891E-3</v>
      </c>
      <c r="W470" s="30" t="b">
        <v>1</v>
      </c>
      <c r="X470" s="22">
        <v>1.15383116132029E-169</v>
      </c>
    </row>
    <row r="471" spans="1:24" ht="14" customHeight="1">
      <c r="A471" s="40" t="s">
        <v>20</v>
      </c>
      <c r="B471" s="42" t="s">
        <v>23</v>
      </c>
      <c r="C471" s="9" t="s">
        <v>648</v>
      </c>
      <c r="D471" s="9" t="s">
        <v>602</v>
      </c>
      <c r="E471" s="11" t="s">
        <v>13</v>
      </c>
      <c r="F471" s="1">
        <v>117</v>
      </c>
      <c r="G471" s="1">
        <v>1.79638138991374</v>
      </c>
      <c r="H471" s="1">
        <v>0.69153572337840097</v>
      </c>
      <c r="I471" s="1">
        <v>0.44097137209207404</v>
      </c>
      <c r="J471" s="1">
        <v>3.1517914077354057</v>
      </c>
      <c r="K471" s="1">
        <v>6.0277957094149421</v>
      </c>
      <c r="L471" s="1">
        <v>1.5542162077469228</v>
      </c>
      <c r="M471" s="1">
        <v>23.377906454285018</v>
      </c>
      <c r="N471" s="21">
        <v>1.06128392740982E-2</v>
      </c>
      <c r="O471" s="16">
        <v>238.537540353558</v>
      </c>
      <c r="P471" s="30">
        <v>115</v>
      </c>
      <c r="Q471" s="30">
        <v>1.17509119368602E-10</v>
      </c>
      <c r="R471" s="16" t="s">
        <v>14</v>
      </c>
      <c r="S471" s="30" t="s">
        <v>14</v>
      </c>
      <c r="T471" s="22" t="s">
        <v>14</v>
      </c>
      <c r="U471" s="30" t="s">
        <v>14</v>
      </c>
      <c r="V471" s="30" t="s">
        <v>14</v>
      </c>
      <c r="W471" s="30" t="s">
        <v>14</v>
      </c>
      <c r="X471" s="22" t="s">
        <v>14</v>
      </c>
    </row>
    <row r="472" spans="1:24" ht="14" customHeight="1">
      <c r="A472" s="40" t="s">
        <v>20</v>
      </c>
      <c r="B472" s="42" t="s">
        <v>23</v>
      </c>
      <c r="C472" s="9" t="s">
        <v>648</v>
      </c>
      <c r="D472" s="9" t="s">
        <v>602</v>
      </c>
      <c r="E472" s="11" t="s">
        <v>15</v>
      </c>
      <c r="F472" s="1">
        <v>117</v>
      </c>
      <c r="G472" s="1">
        <v>0.69086179761712796</v>
      </c>
      <c r="H472" s="1">
        <v>0.49773410579737798</v>
      </c>
      <c r="I472" s="1">
        <v>-0.28469704974573284</v>
      </c>
      <c r="J472" s="1">
        <v>1.6664206449799888</v>
      </c>
      <c r="K472" s="1">
        <v>1.9954344531130002</v>
      </c>
      <c r="L472" s="1">
        <v>0.75224211174193056</v>
      </c>
      <c r="M472" s="1">
        <v>5.2931876513135014</v>
      </c>
      <c r="N472" s="21">
        <v>0.16779299916542001</v>
      </c>
      <c r="O472" s="16" t="s">
        <v>14</v>
      </c>
      <c r="P472" s="30" t="s">
        <v>14</v>
      </c>
      <c r="Q472" s="30" t="s">
        <v>14</v>
      </c>
      <c r="R472" s="16" t="s">
        <v>14</v>
      </c>
      <c r="S472" s="30" t="s">
        <v>14</v>
      </c>
      <c r="T472" s="22" t="s">
        <v>14</v>
      </c>
      <c r="U472" s="30" t="s">
        <v>14</v>
      </c>
      <c r="V472" s="30" t="s">
        <v>14</v>
      </c>
      <c r="W472" s="30" t="s">
        <v>14</v>
      </c>
      <c r="X472" s="22" t="s">
        <v>14</v>
      </c>
    </row>
    <row r="473" spans="1:24" ht="14" customHeight="1">
      <c r="A473" s="40" t="s">
        <v>20</v>
      </c>
      <c r="B473" s="42" t="s">
        <v>23</v>
      </c>
      <c r="C473" s="9" t="s">
        <v>648</v>
      </c>
      <c r="D473" s="9" t="s">
        <v>602</v>
      </c>
      <c r="E473" s="11" t="s">
        <v>16</v>
      </c>
      <c r="F473" s="1">
        <v>117</v>
      </c>
      <c r="G473" s="1">
        <v>0.75437897401287102</v>
      </c>
      <c r="H473" s="1">
        <v>0.18524631604967901</v>
      </c>
      <c r="I473" s="1">
        <v>0.39129619455550019</v>
      </c>
      <c r="J473" s="1">
        <v>1.1174617534702418</v>
      </c>
      <c r="K473" s="1">
        <v>2.1262906315053147</v>
      </c>
      <c r="L473" s="1">
        <v>1.4788964896352372</v>
      </c>
      <c r="M473" s="1">
        <v>3.0570847123603491</v>
      </c>
      <c r="N473" s="21">
        <v>4.6550734505135099E-5</v>
      </c>
      <c r="O473" s="16" t="s">
        <v>14</v>
      </c>
      <c r="P473" s="30" t="s">
        <v>14</v>
      </c>
      <c r="Q473" s="30" t="s">
        <v>14</v>
      </c>
      <c r="R473" s="16" t="s">
        <v>14</v>
      </c>
      <c r="S473" s="30" t="s">
        <v>14</v>
      </c>
      <c r="T473" s="22" t="s">
        <v>14</v>
      </c>
      <c r="U473" s="30" t="s">
        <v>14</v>
      </c>
      <c r="V473" s="30" t="s">
        <v>14</v>
      </c>
      <c r="W473" s="30" t="s">
        <v>14</v>
      </c>
      <c r="X473" s="22" t="s">
        <v>14</v>
      </c>
    </row>
    <row r="474" spans="1:24" ht="14" customHeight="1" thickBot="1">
      <c r="A474" s="52" t="s">
        <v>20</v>
      </c>
      <c r="B474" s="53" t="s">
        <v>23</v>
      </c>
      <c r="C474" s="94" t="s">
        <v>648</v>
      </c>
      <c r="D474" s="94" t="s">
        <v>602</v>
      </c>
      <c r="E474" s="24" t="s">
        <v>17</v>
      </c>
      <c r="F474" s="4">
        <v>117</v>
      </c>
      <c r="G474" s="4">
        <v>0.82346698265622797</v>
      </c>
      <c r="H474" s="4">
        <v>0.50475519970870097</v>
      </c>
      <c r="I474" s="4">
        <v>-0.16585320877282594</v>
      </c>
      <c r="J474" s="4">
        <v>1.8127871740852819</v>
      </c>
      <c r="K474" s="4">
        <v>2.2783852825420765</v>
      </c>
      <c r="L474" s="4">
        <v>0.84717058227197006</v>
      </c>
      <c r="M474" s="4">
        <v>6.1275020690435635</v>
      </c>
      <c r="N474" s="27">
        <v>0.105514081425124</v>
      </c>
      <c r="O474" s="17" t="s">
        <v>14</v>
      </c>
      <c r="P474" s="14" t="s">
        <v>14</v>
      </c>
      <c r="Q474" s="14" t="s">
        <v>14</v>
      </c>
      <c r="R474" s="17" t="s">
        <v>14</v>
      </c>
      <c r="S474" s="14" t="s">
        <v>14</v>
      </c>
      <c r="T474" s="28" t="s">
        <v>14</v>
      </c>
      <c r="U474" s="14" t="s">
        <v>14</v>
      </c>
      <c r="V474" s="14" t="s">
        <v>14</v>
      </c>
      <c r="W474" s="14" t="s">
        <v>14</v>
      </c>
      <c r="X474" s="28" t="s">
        <v>14</v>
      </c>
    </row>
    <row r="475" spans="1:24" ht="14" customHeight="1">
      <c r="A475" s="157" t="s">
        <v>20</v>
      </c>
      <c r="B475" s="42" t="s">
        <v>23</v>
      </c>
      <c r="C475" s="9" t="s">
        <v>961</v>
      </c>
      <c r="D475" s="9" t="s">
        <v>607</v>
      </c>
      <c r="E475" s="157" t="s">
        <v>933</v>
      </c>
      <c r="F475" s="45">
        <v>170</v>
      </c>
      <c r="G475" s="45">
        <v>0.228935</v>
      </c>
      <c r="H475" s="45">
        <v>0.31938499999999997</v>
      </c>
      <c r="I475" s="45">
        <f>G475-1.96*H475</f>
        <v>-0.39705959999999996</v>
      </c>
      <c r="J475" s="45">
        <f>G475+1.96*H475</f>
        <v>0.85492959999999996</v>
      </c>
      <c r="K475" s="45">
        <f>EXP(G475)</f>
        <v>1.2572603144333809</v>
      </c>
      <c r="L475" s="45">
        <f>EXP(I475)</f>
        <v>0.67229395571882489</v>
      </c>
      <c r="M475" s="45">
        <f>EXP(J475)</f>
        <v>2.3512088496452663</v>
      </c>
      <c r="N475" s="45">
        <v>0.473497</v>
      </c>
      <c r="O475" s="190"/>
      <c r="P475" s="189" t="s">
        <v>598</v>
      </c>
      <c r="Q475" s="188">
        <v>0.10435800000000001</v>
      </c>
      <c r="R475" s="37" t="s">
        <v>14</v>
      </c>
      <c r="S475" s="38" t="s">
        <v>14</v>
      </c>
      <c r="T475" s="39" t="s">
        <v>14</v>
      </c>
      <c r="U475" s="38" t="s">
        <v>14</v>
      </c>
      <c r="V475" s="38" t="s">
        <v>14</v>
      </c>
      <c r="W475" s="38" t="s">
        <v>14</v>
      </c>
      <c r="X475" s="39" t="s">
        <v>14</v>
      </c>
    </row>
    <row r="476" spans="1:24" ht="14" customHeight="1">
      <c r="A476" s="40" t="s">
        <v>20</v>
      </c>
      <c r="B476" s="42" t="s">
        <v>23</v>
      </c>
      <c r="C476" s="9" t="s">
        <v>961</v>
      </c>
      <c r="D476" s="9" t="s">
        <v>607</v>
      </c>
      <c r="E476" s="1" t="s">
        <v>12</v>
      </c>
      <c r="F476" s="2">
        <v>117</v>
      </c>
      <c r="G476" s="2">
        <v>0.50579356559932898</v>
      </c>
      <c r="H476" s="2">
        <v>0.40392277766323498</v>
      </c>
      <c r="I476" s="2">
        <v>-0.28589507862061159</v>
      </c>
      <c r="J476" s="2">
        <v>1.2974822098192695</v>
      </c>
      <c r="K476" s="2">
        <v>1.6583009690468142</v>
      </c>
      <c r="L476" s="2">
        <v>0.75134144359211441</v>
      </c>
      <c r="M476" s="2">
        <v>3.6600697690709216</v>
      </c>
      <c r="N476" s="1">
        <v>0.21049567618766099</v>
      </c>
      <c r="O476" s="16">
        <v>135.686721329638</v>
      </c>
      <c r="P476" s="30">
        <v>116</v>
      </c>
      <c r="Q476" s="30">
        <v>0.102209930126271</v>
      </c>
      <c r="R476" s="16">
        <v>-2.2734287146077701E-2</v>
      </c>
      <c r="S476" s="30">
        <v>1.7185930272196101E-2</v>
      </c>
      <c r="T476" s="22">
        <v>0.18851205553324599</v>
      </c>
      <c r="U476" s="30">
        <v>1.1746162183353E-2</v>
      </c>
      <c r="V476" s="30">
        <v>6.5981186017429903E-4</v>
      </c>
      <c r="W476" s="30" t="b">
        <v>1</v>
      </c>
      <c r="X476" s="22">
        <v>1.3058509558911601E-224</v>
      </c>
    </row>
    <row r="477" spans="1:24" ht="14" customHeight="1">
      <c r="A477" s="40" t="s">
        <v>20</v>
      </c>
      <c r="B477" s="42" t="s">
        <v>23</v>
      </c>
      <c r="C477" s="9" t="s">
        <v>961</v>
      </c>
      <c r="D477" s="9" t="s">
        <v>607</v>
      </c>
      <c r="E477" s="1" t="s">
        <v>13</v>
      </c>
      <c r="F477" s="2">
        <v>117</v>
      </c>
      <c r="G477" s="2">
        <v>2.6508825799361899</v>
      </c>
      <c r="H477" s="2">
        <v>1.6708114519661501</v>
      </c>
      <c r="I477" s="2">
        <v>-0.62390786591746439</v>
      </c>
      <c r="J477" s="2">
        <v>5.9256730257898447</v>
      </c>
      <c r="K477" s="2">
        <v>14.166536230147807</v>
      </c>
      <c r="L477" s="2">
        <v>0.53584632510275287</v>
      </c>
      <c r="M477" s="2">
        <v>374.53041918614718</v>
      </c>
      <c r="N477" s="1">
        <v>0.115352806108865</v>
      </c>
      <c r="O477" s="16">
        <v>133.65297223698801</v>
      </c>
      <c r="P477" s="30">
        <v>115</v>
      </c>
      <c r="Q477" s="30">
        <v>0.112657960196675</v>
      </c>
      <c r="R477" s="16" t="s">
        <v>14</v>
      </c>
      <c r="S477" s="30" t="s">
        <v>14</v>
      </c>
      <c r="T477" s="22" t="s">
        <v>14</v>
      </c>
      <c r="U477" s="30" t="s">
        <v>14</v>
      </c>
      <c r="V477" s="30" t="s">
        <v>14</v>
      </c>
      <c r="W477" s="30" t="s">
        <v>14</v>
      </c>
      <c r="X477" s="22" t="s">
        <v>14</v>
      </c>
    </row>
    <row r="478" spans="1:24" ht="14" customHeight="1">
      <c r="A478" s="40" t="s">
        <v>20</v>
      </c>
      <c r="B478" s="42" t="s">
        <v>23</v>
      </c>
      <c r="C478" s="9" t="s">
        <v>961</v>
      </c>
      <c r="D478" s="9" t="s">
        <v>607</v>
      </c>
      <c r="E478" s="1" t="s">
        <v>15</v>
      </c>
      <c r="F478" s="1">
        <v>117</v>
      </c>
      <c r="G478" s="1">
        <v>1.1333323257880501</v>
      </c>
      <c r="H478" s="1">
        <v>1.3815953173431099</v>
      </c>
      <c r="I478" s="1">
        <v>-1.5745944962044454</v>
      </c>
      <c r="J478" s="1">
        <v>3.8412591477805456</v>
      </c>
      <c r="K478" s="1">
        <v>3.1059894429151305</v>
      </c>
      <c r="L478" s="1">
        <v>0.20709151205124446</v>
      </c>
      <c r="M478" s="1">
        <v>46.584093785133341</v>
      </c>
      <c r="N478" s="1">
        <v>0.413723564615121</v>
      </c>
      <c r="O478" s="16" t="s">
        <v>14</v>
      </c>
      <c r="P478" s="30" t="s">
        <v>14</v>
      </c>
      <c r="Q478" s="30" t="s">
        <v>14</v>
      </c>
      <c r="R478" s="16" t="s">
        <v>14</v>
      </c>
      <c r="S478" s="30" t="s">
        <v>14</v>
      </c>
      <c r="T478" s="22" t="s">
        <v>14</v>
      </c>
      <c r="U478" s="30" t="s">
        <v>14</v>
      </c>
      <c r="V478" s="30" t="s">
        <v>14</v>
      </c>
      <c r="W478" s="30" t="s">
        <v>14</v>
      </c>
      <c r="X478" s="22" t="s">
        <v>14</v>
      </c>
    </row>
    <row r="479" spans="1:24" ht="14" customHeight="1">
      <c r="A479" s="40" t="s">
        <v>20</v>
      </c>
      <c r="B479" s="42" t="s">
        <v>23</v>
      </c>
      <c r="C479" s="9" t="s">
        <v>961</v>
      </c>
      <c r="D479" s="9" t="s">
        <v>607</v>
      </c>
      <c r="E479" s="1" t="s">
        <v>16</v>
      </c>
      <c r="F479" s="2">
        <v>117</v>
      </c>
      <c r="G479" s="2">
        <v>0.55893049869335498</v>
      </c>
      <c r="H479" s="2">
        <v>0.54914142421977796</v>
      </c>
      <c r="I479" s="2">
        <v>-0.51738669277740978</v>
      </c>
      <c r="J479" s="2">
        <v>1.6352476901641197</v>
      </c>
      <c r="K479" s="2">
        <v>1.7488011546512088</v>
      </c>
      <c r="L479" s="2">
        <v>0.59607624468354214</v>
      </c>
      <c r="M479" s="2">
        <v>5.130728670680476</v>
      </c>
      <c r="N479" s="2">
        <v>0.30876058490595698</v>
      </c>
      <c r="O479" s="16" t="s">
        <v>14</v>
      </c>
      <c r="P479" s="30" t="s">
        <v>14</v>
      </c>
      <c r="Q479" s="30" t="s">
        <v>14</v>
      </c>
      <c r="R479" s="16" t="s">
        <v>14</v>
      </c>
      <c r="S479" s="30" t="s">
        <v>14</v>
      </c>
      <c r="T479" s="22" t="s">
        <v>14</v>
      </c>
      <c r="U479" s="30" t="s">
        <v>14</v>
      </c>
      <c r="V479" s="30" t="s">
        <v>14</v>
      </c>
      <c r="W479" s="30" t="s">
        <v>14</v>
      </c>
      <c r="X479" s="22" t="s">
        <v>14</v>
      </c>
    </row>
    <row r="480" spans="1:24" ht="14" customHeight="1" thickBot="1">
      <c r="A480" s="40" t="s">
        <v>20</v>
      </c>
      <c r="B480" s="42" t="s">
        <v>23</v>
      </c>
      <c r="C480" s="9" t="s">
        <v>961</v>
      </c>
      <c r="D480" s="9" t="s">
        <v>607</v>
      </c>
      <c r="E480" s="2" t="s">
        <v>17</v>
      </c>
      <c r="F480" s="2">
        <v>117</v>
      </c>
      <c r="G480" s="2">
        <v>0.81339750606513805</v>
      </c>
      <c r="H480" s="2">
        <v>1.1152366355301999</v>
      </c>
      <c r="I480" s="2">
        <v>-1.3724662995740537</v>
      </c>
      <c r="J480" s="2">
        <v>2.9992613117043296</v>
      </c>
      <c r="K480" s="2">
        <v>2.2555582562547722</v>
      </c>
      <c r="L480" s="2">
        <v>0.25348102785151133</v>
      </c>
      <c r="M480" s="2">
        <v>20.070705450742217</v>
      </c>
      <c r="N480" s="2">
        <v>0.46725790659413602</v>
      </c>
      <c r="O480" s="16" t="s">
        <v>14</v>
      </c>
      <c r="P480" s="30" t="s">
        <v>14</v>
      </c>
      <c r="Q480" s="30" t="s">
        <v>14</v>
      </c>
      <c r="R480" s="16" t="s">
        <v>14</v>
      </c>
      <c r="S480" s="30" t="s">
        <v>14</v>
      </c>
      <c r="T480" s="22" t="s">
        <v>14</v>
      </c>
      <c r="U480" s="30" t="s">
        <v>14</v>
      </c>
      <c r="V480" s="30" t="s">
        <v>14</v>
      </c>
      <c r="W480" s="30" t="s">
        <v>14</v>
      </c>
      <c r="X480" s="22" t="s">
        <v>14</v>
      </c>
    </row>
    <row r="481" spans="1:24" ht="14" customHeight="1">
      <c r="A481" s="154" t="s">
        <v>20</v>
      </c>
      <c r="B481" s="51" t="s">
        <v>23</v>
      </c>
      <c r="C481" s="108" t="s">
        <v>660</v>
      </c>
      <c r="D481" s="108" t="s">
        <v>609</v>
      </c>
      <c r="E481" s="154" t="s">
        <v>933</v>
      </c>
      <c r="F481" s="155">
        <v>170</v>
      </c>
      <c r="G481" s="155">
        <v>0.35164000000000001</v>
      </c>
      <c r="H481" s="155">
        <v>0.26582600000000001</v>
      </c>
      <c r="I481" s="155">
        <f>G481-1.96*H481</f>
        <v>-0.16937896000000002</v>
      </c>
      <c r="J481" s="155">
        <f>G481+1.96*H481</f>
        <v>0.87265896000000009</v>
      </c>
      <c r="K481" s="155">
        <f>EXP(G481)</f>
        <v>1.4213967287786553</v>
      </c>
      <c r="L481" s="155">
        <f>EXP(I481)</f>
        <v>0.8441889289245974</v>
      </c>
      <c r="M481" s="155">
        <f>EXP(J481)</f>
        <v>2.3932659993022969</v>
      </c>
      <c r="N481" s="155">
        <v>0.185895</v>
      </c>
      <c r="O481" s="184"/>
      <c r="P481" s="185" t="s">
        <v>598</v>
      </c>
      <c r="Q481" s="187">
        <v>0.24384800000000001</v>
      </c>
      <c r="R481" s="69" t="s">
        <v>14</v>
      </c>
      <c r="S481" s="68" t="s">
        <v>14</v>
      </c>
      <c r="T481" s="109" t="s">
        <v>14</v>
      </c>
      <c r="U481" s="68" t="s">
        <v>14</v>
      </c>
      <c r="V481" s="68" t="s">
        <v>14</v>
      </c>
      <c r="W481" s="68" t="s">
        <v>14</v>
      </c>
      <c r="X481" s="109" t="s">
        <v>14</v>
      </c>
    </row>
    <row r="482" spans="1:24" ht="14" customHeight="1">
      <c r="A482" s="40" t="s">
        <v>20</v>
      </c>
      <c r="B482" s="42" t="s">
        <v>23</v>
      </c>
      <c r="C482" s="9" t="s">
        <v>660</v>
      </c>
      <c r="D482" s="9" t="s">
        <v>609</v>
      </c>
      <c r="E482" s="2" t="s">
        <v>12</v>
      </c>
      <c r="F482" s="2">
        <v>117</v>
      </c>
      <c r="G482" s="2">
        <v>0.59047780489656698</v>
      </c>
      <c r="H482" s="2">
        <v>0.31089750423819301</v>
      </c>
      <c r="I482" s="2">
        <v>-1.8881303410291261E-2</v>
      </c>
      <c r="J482" s="2">
        <v>1.1998369132034252</v>
      </c>
      <c r="K482" s="2">
        <v>1.8048505758519251</v>
      </c>
      <c r="L482" s="2">
        <v>0.9812958317991296</v>
      </c>
      <c r="M482" s="2">
        <v>3.319575499654043</v>
      </c>
      <c r="N482" s="2">
        <v>5.7529195671811202E-2</v>
      </c>
      <c r="O482" s="16">
        <v>109.60107828344201</v>
      </c>
      <c r="P482" s="30">
        <v>116</v>
      </c>
      <c r="Q482" s="30">
        <v>0.64954857658048704</v>
      </c>
      <c r="R482" s="16">
        <v>1.8543224598887902E-2</v>
      </c>
      <c r="S482" s="30">
        <v>1.3294294755643501E-2</v>
      </c>
      <c r="T482" s="22">
        <v>0.16575670444611801</v>
      </c>
      <c r="U482" s="30">
        <v>1.1746162183353E-2</v>
      </c>
      <c r="V482" s="30">
        <v>5.5190178783739801E-4</v>
      </c>
      <c r="W482" s="30" t="b">
        <v>1</v>
      </c>
      <c r="X482" s="22">
        <v>1.6070730719779299E-236</v>
      </c>
    </row>
    <row r="483" spans="1:24" ht="14" customHeight="1">
      <c r="A483" s="40" t="s">
        <v>20</v>
      </c>
      <c r="B483" s="42" t="s">
        <v>23</v>
      </c>
      <c r="C483" s="9" t="s">
        <v>660</v>
      </c>
      <c r="D483" s="9" t="s">
        <v>609</v>
      </c>
      <c r="E483" s="2" t="s">
        <v>13</v>
      </c>
      <c r="F483" s="2">
        <v>117</v>
      </c>
      <c r="G483" s="2">
        <v>-1.1603507019920001</v>
      </c>
      <c r="H483" s="2">
        <v>1.2931597369805301</v>
      </c>
      <c r="I483" s="2">
        <v>-3.6949437864738393</v>
      </c>
      <c r="J483" s="2">
        <v>1.3742423824898389</v>
      </c>
      <c r="K483" s="2">
        <v>0.31337625993038037</v>
      </c>
      <c r="L483" s="2">
        <v>2.4848850464735627E-2</v>
      </c>
      <c r="M483" s="2">
        <v>3.9520814223306209</v>
      </c>
      <c r="N483" s="2">
        <v>0.37143414566263699</v>
      </c>
      <c r="O483" s="16">
        <v>107.655539421989</v>
      </c>
      <c r="P483" s="30">
        <v>115</v>
      </c>
      <c r="Q483" s="30">
        <v>0.67392437617764001</v>
      </c>
      <c r="R483" s="16" t="s">
        <v>14</v>
      </c>
      <c r="S483" s="30" t="s">
        <v>14</v>
      </c>
      <c r="T483" s="22" t="s">
        <v>14</v>
      </c>
      <c r="U483" s="30" t="s">
        <v>14</v>
      </c>
      <c r="V483" s="30" t="s">
        <v>14</v>
      </c>
      <c r="W483" s="30" t="s">
        <v>14</v>
      </c>
      <c r="X483" s="22" t="s">
        <v>14</v>
      </c>
    </row>
    <row r="484" spans="1:24" ht="14" customHeight="1">
      <c r="A484" s="40" t="s">
        <v>20</v>
      </c>
      <c r="B484" s="42" t="s">
        <v>23</v>
      </c>
      <c r="C484" s="9" t="s">
        <v>660</v>
      </c>
      <c r="D484" s="9" t="s">
        <v>609</v>
      </c>
      <c r="E484" s="2" t="s">
        <v>15</v>
      </c>
      <c r="F484" s="2">
        <v>117</v>
      </c>
      <c r="G484" s="2">
        <v>0.50110927853227405</v>
      </c>
      <c r="H484" s="2">
        <v>1.2814393987671899</v>
      </c>
      <c r="I484" s="2">
        <v>-2.010511943051418</v>
      </c>
      <c r="J484" s="2">
        <v>3.0127305001159663</v>
      </c>
      <c r="K484" s="2">
        <v>1.650551176561422</v>
      </c>
      <c r="L484" s="2">
        <v>0.13392009765310064</v>
      </c>
      <c r="M484" s="2">
        <v>20.342870369652982</v>
      </c>
      <c r="N484" s="2">
        <v>0.69647621578719299</v>
      </c>
      <c r="O484" s="16" t="s">
        <v>14</v>
      </c>
      <c r="P484" s="30" t="s">
        <v>14</v>
      </c>
      <c r="Q484" s="30" t="s">
        <v>14</v>
      </c>
      <c r="R484" s="16" t="s">
        <v>14</v>
      </c>
      <c r="S484" s="30" t="s">
        <v>14</v>
      </c>
      <c r="T484" s="22" t="s">
        <v>14</v>
      </c>
      <c r="U484" s="30" t="s">
        <v>14</v>
      </c>
      <c r="V484" s="30" t="s">
        <v>14</v>
      </c>
      <c r="W484" s="30" t="s">
        <v>14</v>
      </c>
      <c r="X484" s="22" t="s">
        <v>14</v>
      </c>
    </row>
    <row r="485" spans="1:24" ht="14" customHeight="1">
      <c r="A485" s="40" t="s">
        <v>20</v>
      </c>
      <c r="B485" s="42" t="s">
        <v>23</v>
      </c>
      <c r="C485" s="9" t="s">
        <v>660</v>
      </c>
      <c r="D485" s="9" t="s">
        <v>609</v>
      </c>
      <c r="E485" s="1" t="s">
        <v>16</v>
      </c>
      <c r="F485" s="1">
        <v>117</v>
      </c>
      <c r="G485" s="1">
        <v>0.52002213139015896</v>
      </c>
      <c r="H485" s="1">
        <v>0.45890984958589898</v>
      </c>
      <c r="I485" s="1">
        <v>-0.37944117379820297</v>
      </c>
      <c r="J485" s="1">
        <v>1.4194854365785208</v>
      </c>
      <c r="K485" s="1">
        <v>1.6820648757209902</v>
      </c>
      <c r="L485" s="1">
        <v>0.68424367568653444</v>
      </c>
      <c r="M485" s="1">
        <v>4.1349921770127516</v>
      </c>
      <c r="N485" s="1">
        <v>0.25714354950479701</v>
      </c>
      <c r="O485" s="16" t="s">
        <v>14</v>
      </c>
      <c r="P485" s="30" t="s">
        <v>14</v>
      </c>
      <c r="Q485" s="30" t="s">
        <v>14</v>
      </c>
      <c r="R485" s="16" t="s">
        <v>14</v>
      </c>
      <c r="S485" s="30" t="s">
        <v>14</v>
      </c>
      <c r="T485" s="22" t="s">
        <v>14</v>
      </c>
      <c r="U485" s="30" t="s">
        <v>14</v>
      </c>
      <c r="V485" s="30" t="s">
        <v>14</v>
      </c>
      <c r="W485" s="30" t="s">
        <v>14</v>
      </c>
      <c r="X485" s="22" t="s">
        <v>14</v>
      </c>
    </row>
    <row r="486" spans="1:24" ht="14" customHeight="1" thickBot="1">
      <c r="A486" s="52" t="s">
        <v>20</v>
      </c>
      <c r="B486" s="53" t="s">
        <v>23</v>
      </c>
      <c r="C486" s="94" t="s">
        <v>660</v>
      </c>
      <c r="D486" s="94" t="s">
        <v>609</v>
      </c>
      <c r="E486" s="2" t="s">
        <v>17</v>
      </c>
      <c r="F486" s="2">
        <v>117</v>
      </c>
      <c r="G486" s="2">
        <v>0.450394498211036</v>
      </c>
      <c r="H486" s="2">
        <v>1.2785074249982</v>
      </c>
      <c r="I486" s="2">
        <v>-2.0554800547854359</v>
      </c>
      <c r="J486" s="2">
        <v>2.9562690512075083</v>
      </c>
      <c r="K486" s="2">
        <v>1.5689310038950419</v>
      </c>
      <c r="L486" s="2">
        <v>0.12803135875613472</v>
      </c>
      <c r="M486" s="2">
        <v>19.226106157880309</v>
      </c>
      <c r="N486" s="2">
        <v>0.725266386038527</v>
      </c>
      <c r="O486" s="16" t="s">
        <v>14</v>
      </c>
      <c r="P486" s="30" t="s">
        <v>14</v>
      </c>
      <c r="Q486" s="30" t="s">
        <v>14</v>
      </c>
      <c r="R486" s="16" t="s">
        <v>14</v>
      </c>
      <c r="S486" s="30" t="s">
        <v>14</v>
      </c>
      <c r="T486" s="22" t="s">
        <v>14</v>
      </c>
      <c r="U486" s="30" t="s">
        <v>14</v>
      </c>
      <c r="V486" s="30" t="s">
        <v>14</v>
      </c>
      <c r="W486" s="30" t="s">
        <v>14</v>
      </c>
      <c r="X486" s="22" t="s">
        <v>14</v>
      </c>
    </row>
    <row r="487" spans="1:24" ht="14" customHeight="1">
      <c r="A487" s="157" t="s">
        <v>20</v>
      </c>
      <c r="B487" s="42" t="s">
        <v>23</v>
      </c>
      <c r="C487" s="9" t="s">
        <v>661</v>
      </c>
      <c r="D487" s="9" t="s">
        <v>610</v>
      </c>
      <c r="E487" s="154" t="s">
        <v>933</v>
      </c>
      <c r="F487" s="155">
        <v>170</v>
      </c>
      <c r="G487" s="155">
        <v>0.43816100000000002</v>
      </c>
      <c r="H487" s="155">
        <v>0.19341800000000001</v>
      </c>
      <c r="I487" s="155">
        <f>G487-1.96*H487</f>
        <v>5.906172000000004E-2</v>
      </c>
      <c r="J487" s="155">
        <f>G487+1.96*H487</f>
        <v>0.81726027999999995</v>
      </c>
      <c r="K487" s="155">
        <f>EXP(G487)</f>
        <v>1.5498544138943358</v>
      </c>
      <c r="L487" s="155">
        <f>EXP(I487)</f>
        <v>1.0608407138084957</v>
      </c>
      <c r="M487" s="155">
        <f>EXP(J487)</f>
        <v>2.2642878172013443</v>
      </c>
      <c r="N487" s="156">
        <v>2.3490899999999999E-2</v>
      </c>
      <c r="O487" s="184"/>
      <c r="P487" s="185" t="s">
        <v>598</v>
      </c>
      <c r="Q487" s="187">
        <v>0.76155099999999998</v>
      </c>
      <c r="R487" s="69" t="s">
        <v>14</v>
      </c>
      <c r="S487" s="68" t="s">
        <v>14</v>
      </c>
      <c r="T487" s="109" t="s">
        <v>14</v>
      </c>
      <c r="U487" s="68" t="s">
        <v>14</v>
      </c>
      <c r="V487" s="68" t="s">
        <v>14</v>
      </c>
      <c r="W487" s="68" t="s">
        <v>14</v>
      </c>
      <c r="X487" s="109" t="s">
        <v>14</v>
      </c>
    </row>
    <row r="488" spans="1:24" ht="14" customHeight="1">
      <c r="A488" s="40" t="s">
        <v>20</v>
      </c>
      <c r="B488" s="42" t="s">
        <v>23</v>
      </c>
      <c r="C488" s="9" t="s">
        <v>661</v>
      </c>
      <c r="D488" s="9" t="s">
        <v>610</v>
      </c>
      <c r="E488" s="11" t="s">
        <v>12</v>
      </c>
      <c r="F488" s="1">
        <v>117</v>
      </c>
      <c r="G488" s="1">
        <v>0.53257100529383306</v>
      </c>
      <c r="H488" s="1">
        <v>0.226144591869407</v>
      </c>
      <c r="I488" s="1">
        <v>8.9327605229795326E-2</v>
      </c>
      <c r="J488" s="1">
        <v>0.97581440535787078</v>
      </c>
      <c r="K488" s="1">
        <v>1.7033058924222888</v>
      </c>
      <c r="L488" s="1">
        <v>1.0934388139298796</v>
      </c>
      <c r="M488" s="1">
        <v>2.6533272152039613</v>
      </c>
      <c r="N488" s="21">
        <v>1.8522597373732401E-2</v>
      </c>
      <c r="O488" s="16">
        <v>113.99445758971</v>
      </c>
      <c r="P488" s="30">
        <v>116</v>
      </c>
      <c r="Q488" s="30">
        <v>0.53529483849385096</v>
      </c>
      <c r="R488" s="16">
        <v>2.4546120737803001E-3</v>
      </c>
      <c r="S488" s="30">
        <v>9.6451275467093409E-3</v>
      </c>
      <c r="T488" s="22">
        <v>0.79956965522937096</v>
      </c>
      <c r="U488" s="30">
        <v>1.1746162183353E-2</v>
      </c>
      <c r="V488" s="30">
        <v>5.9649712613355399E-4</v>
      </c>
      <c r="W488" s="30" t="b">
        <v>1</v>
      </c>
      <c r="X488" s="22">
        <v>1.9743752356262001E-231</v>
      </c>
    </row>
    <row r="489" spans="1:24" ht="14" customHeight="1">
      <c r="A489" s="40" t="s">
        <v>20</v>
      </c>
      <c r="B489" s="42" t="s">
        <v>23</v>
      </c>
      <c r="C489" s="9" t="s">
        <v>661</v>
      </c>
      <c r="D489" s="9" t="s">
        <v>610</v>
      </c>
      <c r="E489" s="11" t="s">
        <v>13</v>
      </c>
      <c r="F489" s="1">
        <v>117</v>
      </c>
      <c r="G489" s="1">
        <v>0.30103725685806598</v>
      </c>
      <c r="H489" s="1">
        <v>0.93747136548773302</v>
      </c>
      <c r="I489" s="1">
        <v>-1.5364066194978907</v>
      </c>
      <c r="J489" s="1">
        <v>2.1384811332140226</v>
      </c>
      <c r="K489" s="1">
        <v>1.3512596842904714</v>
      </c>
      <c r="L489" s="1">
        <v>0.21515284004169657</v>
      </c>
      <c r="M489" s="1">
        <v>8.4865379143260409</v>
      </c>
      <c r="N489" s="21">
        <v>0.74870517352245403</v>
      </c>
      <c r="O489" s="16">
        <v>113.929691186094</v>
      </c>
      <c r="P489" s="30">
        <v>115</v>
      </c>
      <c r="Q489" s="30">
        <v>0.51068364851124803</v>
      </c>
      <c r="R489" s="16" t="s">
        <v>14</v>
      </c>
      <c r="S489" s="30" t="s">
        <v>14</v>
      </c>
      <c r="T489" s="22" t="s">
        <v>14</v>
      </c>
      <c r="U489" s="30" t="s">
        <v>14</v>
      </c>
      <c r="V489" s="30" t="s">
        <v>14</v>
      </c>
      <c r="W489" s="30" t="s">
        <v>14</v>
      </c>
      <c r="X489" s="22" t="s">
        <v>14</v>
      </c>
    </row>
    <row r="490" spans="1:24" ht="14" customHeight="1">
      <c r="A490" s="40" t="s">
        <v>20</v>
      </c>
      <c r="B490" s="42" t="s">
        <v>23</v>
      </c>
      <c r="C490" s="9" t="s">
        <v>661</v>
      </c>
      <c r="D490" s="9" t="s">
        <v>610</v>
      </c>
      <c r="E490" s="11" t="s">
        <v>15</v>
      </c>
      <c r="F490" s="1">
        <v>117</v>
      </c>
      <c r="G490" s="1">
        <v>0.1541076959431</v>
      </c>
      <c r="H490" s="1">
        <v>0.91693908005633296</v>
      </c>
      <c r="I490" s="1">
        <v>-1.6430929009673125</v>
      </c>
      <c r="J490" s="1">
        <v>1.9513082928535126</v>
      </c>
      <c r="K490" s="1">
        <v>1.1666165198795748</v>
      </c>
      <c r="L490" s="1">
        <v>0.19338100808472078</v>
      </c>
      <c r="M490" s="1">
        <v>7.0378891802015797</v>
      </c>
      <c r="N490" s="21">
        <v>0.86682282093886098</v>
      </c>
      <c r="O490" s="16" t="s">
        <v>14</v>
      </c>
      <c r="P490" s="30" t="s">
        <v>14</v>
      </c>
      <c r="Q490" s="30" t="s">
        <v>14</v>
      </c>
      <c r="R490" s="16" t="s">
        <v>14</v>
      </c>
      <c r="S490" s="30" t="s">
        <v>14</v>
      </c>
      <c r="T490" s="22" t="s">
        <v>14</v>
      </c>
      <c r="U490" s="30" t="s">
        <v>14</v>
      </c>
      <c r="V490" s="30" t="s">
        <v>14</v>
      </c>
      <c r="W490" s="30" t="s">
        <v>14</v>
      </c>
      <c r="X490" s="22" t="s">
        <v>14</v>
      </c>
    </row>
    <row r="491" spans="1:24" ht="14" customHeight="1">
      <c r="A491" s="40" t="s">
        <v>20</v>
      </c>
      <c r="B491" s="42" t="s">
        <v>23</v>
      </c>
      <c r="C491" s="9" t="s">
        <v>661</v>
      </c>
      <c r="D491" s="9" t="s">
        <v>610</v>
      </c>
      <c r="E491" s="11" t="s">
        <v>16</v>
      </c>
      <c r="F491" s="1">
        <v>117</v>
      </c>
      <c r="G491" s="1">
        <v>0.36178693904550702</v>
      </c>
      <c r="H491" s="1">
        <v>0.34100667431968101</v>
      </c>
      <c r="I491" s="1">
        <v>-0.3065861426210677</v>
      </c>
      <c r="J491" s="1">
        <v>1.0301600207120818</v>
      </c>
      <c r="K491" s="1">
        <v>1.4358929766387252</v>
      </c>
      <c r="L491" s="1">
        <v>0.73595511834580285</v>
      </c>
      <c r="M491" s="1">
        <v>2.8015140991133745</v>
      </c>
      <c r="N491" s="21">
        <v>0.28871807842745001</v>
      </c>
      <c r="O491" s="16" t="s">
        <v>14</v>
      </c>
      <c r="P491" s="30" t="s">
        <v>14</v>
      </c>
      <c r="Q491" s="30" t="s">
        <v>14</v>
      </c>
      <c r="R491" s="16" t="s">
        <v>14</v>
      </c>
      <c r="S491" s="30" t="s">
        <v>14</v>
      </c>
      <c r="T491" s="22" t="s">
        <v>14</v>
      </c>
      <c r="U491" s="30" t="s">
        <v>14</v>
      </c>
      <c r="V491" s="30" t="s">
        <v>14</v>
      </c>
      <c r="W491" s="30" t="s">
        <v>14</v>
      </c>
      <c r="X491" s="22" t="s">
        <v>14</v>
      </c>
    </row>
    <row r="492" spans="1:24" ht="14" customHeight="1" thickBot="1">
      <c r="A492" s="40" t="s">
        <v>20</v>
      </c>
      <c r="B492" s="42" t="s">
        <v>23</v>
      </c>
      <c r="C492" s="9" t="s">
        <v>661</v>
      </c>
      <c r="D492" s="9" t="s">
        <v>610</v>
      </c>
      <c r="E492" s="11" t="s">
        <v>17</v>
      </c>
      <c r="F492" s="1">
        <v>117</v>
      </c>
      <c r="G492" s="1">
        <v>0.31992669252384398</v>
      </c>
      <c r="H492" s="1">
        <v>0.78911659958452895</v>
      </c>
      <c r="I492" s="1">
        <v>-1.2267418426618328</v>
      </c>
      <c r="J492" s="1">
        <v>1.8665952277095208</v>
      </c>
      <c r="K492" s="1">
        <v>1.3770268142754516</v>
      </c>
      <c r="L492" s="1">
        <v>0.29324646600299997</v>
      </c>
      <c r="M492" s="1">
        <v>6.4662427925532109</v>
      </c>
      <c r="N492" s="21">
        <v>0.68591275454913503</v>
      </c>
      <c r="O492" s="16" t="s">
        <v>14</v>
      </c>
      <c r="P492" s="30" t="s">
        <v>14</v>
      </c>
      <c r="Q492" s="30" t="s">
        <v>14</v>
      </c>
      <c r="R492" s="16" t="s">
        <v>14</v>
      </c>
      <c r="S492" s="30" t="s">
        <v>14</v>
      </c>
      <c r="T492" s="22" t="s">
        <v>14</v>
      </c>
      <c r="U492" s="30" t="s">
        <v>14</v>
      </c>
      <c r="V492" s="30" t="s">
        <v>14</v>
      </c>
      <c r="W492" s="30" t="s">
        <v>14</v>
      </c>
      <c r="X492" s="22" t="s">
        <v>14</v>
      </c>
    </row>
    <row r="493" spans="1:24" ht="14" customHeight="1">
      <c r="A493" s="154" t="s">
        <v>20</v>
      </c>
      <c r="B493" s="6" t="s">
        <v>23</v>
      </c>
      <c r="C493" s="108" t="s">
        <v>662</v>
      </c>
      <c r="D493" s="51" t="s">
        <v>611</v>
      </c>
      <c r="E493" s="154" t="s">
        <v>933</v>
      </c>
      <c r="F493" s="155">
        <v>168</v>
      </c>
      <c r="G493" s="155">
        <v>0.35561599999999999</v>
      </c>
      <c r="H493" s="155">
        <v>8.1535099999999999E-2</v>
      </c>
      <c r="I493" s="155">
        <f>G493-1.96*H493</f>
        <v>0.19580720399999998</v>
      </c>
      <c r="J493" s="155">
        <f>G493+1.96*H493</f>
        <v>0.51542479600000002</v>
      </c>
      <c r="K493" s="155">
        <f>EXP(G493)</f>
        <v>1.4270594522064897</v>
      </c>
      <c r="L493" s="155">
        <f>EXP(I493)</f>
        <v>1.2162923864209561</v>
      </c>
      <c r="M493" s="155">
        <f>EXP(J493)</f>
        <v>1.674349607765331</v>
      </c>
      <c r="N493" s="156">
        <v>1.2916500000000001E-5</v>
      </c>
      <c r="O493" s="184"/>
      <c r="P493" s="185" t="s">
        <v>598</v>
      </c>
      <c r="Q493" s="187">
        <v>0.138151</v>
      </c>
      <c r="R493" s="69" t="s">
        <v>14</v>
      </c>
      <c r="S493" s="68" t="s">
        <v>14</v>
      </c>
      <c r="T493" s="109" t="s">
        <v>14</v>
      </c>
      <c r="U493" s="68" t="s">
        <v>14</v>
      </c>
      <c r="V493" s="68" t="s">
        <v>14</v>
      </c>
      <c r="W493" s="68" t="s">
        <v>14</v>
      </c>
      <c r="X493" s="109" t="s">
        <v>14</v>
      </c>
    </row>
    <row r="494" spans="1:24" ht="14" customHeight="1">
      <c r="A494" s="40" t="s">
        <v>20</v>
      </c>
      <c r="B494" s="5" t="s">
        <v>23</v>
      </c>
      <c r="C494" s="9" t="s">
        <v>662</v>
      </c>
      <c r="D494" s="42" t="s">
        <v>611</v>
      </c>
      <c r="E494" s="11" t="s">
        <v>12</v>
      </c>
      <c r="F494" s="1">
        <v>117</v>
      </c>
      <c r="G494" s="1">
        <v>0.448023235016827</v>
      </c>
      <c r="H494" s="1">
        <v>0.106135879010581</v>
      </c>
      <c r="I494" s="1">
        <v>0.23999691215608826</v>
      </c>
      <c r="J494" s="1">
        <v>0.6560495578775658</v>
      </c>
      <c r="K494" s="1">
        <v>1.5652150630293491</v>
      </c>
      <c r="L494" s="1">
        <v>1.271245224908516</v>
      </c>
      <c r="M494" s="1">
        <v>1.9271641265832671</v>
      </c>
      <c r="N494" s="21">
        <v>2.4298019293055699E-5</v>
      </c>
      <c r="O494" s="16">
        <v>147.641060364325</v>
      </c>
      <c r="P494" s="30">
        <v>116</v>
      </c>
      <c r="Q494" s="30">
        <v>2.5194114615028702E-2</v>
      </c>
      <c r="R494" s="16">
        <v>-1.0589954916441499E-2</v>
      </c>
      <c r="S494" s="30">
        <v>4.4354500892187102E-3</v>
      </c>
      <c r="T494" s="22">
        <v>1.8590033589E-2</v>
      </c>
      <c r="U494" s="30">
        <v>1.1746162183353E-2</v>
      </c>
      <c r="V494" s="30">
        <v>8.4149311152189698E-4</v>
      </c>
      <c r="W494" s="30" t="b">
        <v>1</v>
      </c>
      <c r="X494" s="22">
        <v>3.6168828656213303E-207</v>
      </c>
    </row>
    <row r="495" spans="1:24" ht="14" customHeight="1">
      <c r="A495" s="40" t="s">
        <v>20</v>
      </c>
      <c r="B495" s="5" t="s">
        <v>23</v>
      </c>
      <c r="C495" s="9" t="s">
        <v>662</v>
      </c>
      <c r="D495" s="42" t="s">
        <v>611</v>
      </c>
      <c r="E495" s="11" t="s">
        <v>13</v>
      </c>
      <c r="F495" s="1">
        <v>117</v>
      </c>
      <c r="G495" s="1">
        <v>1.4468777403519399</v>
      </c>
      <c r="H495" s="1">
        <v>0.43110060066913702</v>
      </c>
      <c r="I495" s="1">
        <v>0.6019205630404314</v>
      </c>
      <c r="J495" s="1">
        <v>2.2918349176634485</v>
      </c>
      <c r="K495" s="1">
        <v>4.2498247226308319</v>
      </c>
      <c r="L495" s="1">
        <v>1.8256216570656385</v>
      </c>
      <c r="M495" s="1">
        <v>9.8930740129989942</v>
      </c>
      <c r="N495" s="21">
        <v>1.0713593064976799E-3</v>
      </c>
      <c r="O495" s="16">
        <v>140.66820075250399</v>
      </c>
      <c r="P495" s="30">
        <v>115</v>
      </c>
      <c r="Q495" s="30">
        <v>5.2186092783526997E-2</v>
      </c>
      <c r="R495" s="16" t="s">
        <v>14</v>
      </c>
      <c r="S495" s="30" t="s">
        <v>14</v>
      </c>
      <c r="T495" s="22" t="s">
        <v>14</v>
      </c>
      <c r="U495" s="30" t="s">
        <v>14</v>
      </c>
      <c r="V495" s="30" t="s">
        <v>14</v>
      </c>
      <c r="W495" s="30" t="s">
        <v>14</v>
      </c>
      <c r="X495" s="22" t="s">
        <v>14</v>
      </c>
    </row>
    <row r="496" spans="1:24" ht="14" customHeight="1">
      <c r="A496" s="40" t="s">
        <v>20</v>
      </c>
      <c r="B496" s="5" t="s">
        <v>23</v>
      </c>
      <c r="C496" s="9" t="s">
        <v>662</v>
      </c>
      <c r="D496" s="42" t="s">
        <v>611</v>
      </c>
      <c r="E496" s="11" t="s">
        <v>15</v>
      </c>
      <c r="F496" s="1">
        <v>117</v>
      </c>
      <c r="G496" s="1">
        <v>1.7397230222283799E-2</v>
      </c>
      <c r="H496" s="1">
        <v>0.41323142531960899</v>
      </c>
      <c r="I496" s="1">
        <v>-0.79253636340414979</v>
      </c>
      <c r="J496" s="1">
        <v>0.82733082384871737</v>
      </c>
      <c r="K496" s="1">
        <v>1.0175494434469705</v>
      </c>
      <c r="L496" s="1">
        <v>0.45269513854240417</v>
      </c>
      <c r="M496" s="1">
        <v>2.28720563068793</v>
      </c>
      <c r="N496" s="21">
        <v>0.96649099911487801</v>
      </c>
      <c r="O496" s="16" t="s">
        <v>14</v>
      </c>
      <c r="P496" s="30" t="s">
        <v>14</v>
      </c>
      <c r="Q496" s="30" t="s">
        <v>14</v>
      </c>
      <c r="R496" s="16" t="s">
        <v>14</v>
      </c>
      <c r="S496" s="30" t="s">
        <v>14</v>
      </c>
      <c r="T496" s="22" t="s">
        <v>14</v>
      </c>
      <c r="U496" s="30" t="s">
        <v>14</v>
      </c>
      <c r="V496" s="30" t="s">
        <v>14</v>
      </c>
      <c r="W496" s="30" t="s">
        <v>14</v>
      </c>
      <c r="X496" s="22" t="s">
        <v>14</v>
      </c>
    </row>
    <row r="497" spans="1:24" ht="14" customHeight="1">
      <c r="A497" s="40" t="s">
        <v>20</v>
      </c>
      <c r="B497" s="5" t="s">
        <v>23</v>
      </c>
      <c r="C497" s="9" t="s">
        <v>662</v>
      </c>
      <c r="D497" s="42" t="s">
        <v>611</v>
      </c>
      <c r="E497" s="11" t="s">
        <v>16</v>
      </c>
      <c r="F497" s="1">
        <v>117</v>
      </c>
      <c r="G497" s="1">
        <v>0.32494513549677401</v>
      </c>
      <c r="H497" s="1">
        <v>0.140702489356102</v>
      </c>
      <c r="I497" s="1">
        <v>4.9168256358814111E-2</v>
      </c>
      <c r="J497" s="1">
        <v>0.60072201463473385</v>
      </c>
      <c r="K497" s="1">
        <v>1.3839547139099169</v>
      </c>
      <c r="L497" s="1">
        <v>1.0503970718590052</v>
      </c>
      <c r="M497" s="1">
        <v>1.8234348718848814</v>
      </c>
      <c r="N497" s="21">
        <v>2.09187132398552E-2</v>
      </c>
      <c r="O497" s="16" t="s">
        <v>14</v>
      </c>
      <c r="P497" s="30" t="s">
        <v>14</v>
      </c>
      <c r="Q497" s="30" t="s">
        <v>14</v>
      </c>
      <c r="R497" s="16" t="s">
        <v>14</v>
      </c>
      <c r="S497" s="30" t="s">
        <v>14</v>
      </c>
      <c r="T497" s="22" t="s">
        <v>14</v>
      </c>
      <c r="U497" s="30" t="s">
        <v>14</v>
      </c>
      <c r="V497" s="30" t="s">
        <v>14</v>
      </c>
      <c r="W497" s="30" t="s">
        <v>14</v>
      </c>
      <c r="X497" s="22" t="s">
        <v>14</v>
      </c>
    </row>
    <row r="498" spans="1:24" ht="14" customHeight="1" thickBot="1">
      <c r="A498" s="52" t="s">
        <v>20</v>
      </c>
      <c r="B498" s="7" t="s">
        <v>23</v>
      </c>
      <c r="C498" s="94" t="s">
        <v>662</v>
      </c>
      <c r="D498" s="53" t="s">
        <v>611</v>
      </c>
      <c r="E498" s="24" t="s">
        <v>17</v>
      </c>
      <c r="F498" s="4">
        <v>117</v>
      </c>
      <c r="G498" s="4">
        <v>-3.5279675654394299E-2</v>
      </c>
      <c r="H498" s="4">
        <v>0.43987789858299903</v>
      </c>
      <c r="I498" s="4">
        <v>-0.89744035687707235</v>
      </c>
      <c r="J498" s="4">
        <v>0.82688100556828381</v>
      </c>
      <c r="K498" s="4">
        <v>0.9653353976914576</v>
      </c>
      <c r="L498" s="4">
        <v>0.40761166598729126</v>
      </c>
      <c r="M498" s="4">
        <v>2.2861770351420194</v>
      </c>
      <c r="N498" s="27">
        <v>0.93621374166548099</v>
      </c>
      <c r="O498" s="17" t="s">
        <v>14</v>
      </c>
      <c r="P498" s="14" t="s">
        <v>14</v>
      </c>
      <c r="Q498" s="14" t="s">
        <v>14</v>
      </c>
      <c r="R498" s="17" t="s">
        <v>14</v>
      </c>
      <c r="S498" s="14" t="s">
        <v>14</v>
      </c>
      <c r="T498" s="28" t="s">
        <v>14</v>
      </c>
      <c r="U498" s="14" t="s">
        <v>14</v>
      </c>
      <c r="V498" s="14" t="s">
        <v>14</v>
      </c>
      <c r="W498" s="14" t="s">
        <v>14</v>
      </c>
      <c r="X498" s="28" t="s">
        <v>14</v>
      </c>
    </row>
    <row r="499" spans="1:24" ht="14" customHeight="1">
      <c r="A499" s="176" t="s">
        <v>1023</v>
      </c>
      <c r="B499" s="3"/>
      <c r="C499" s="177"/>
      <c r="D499" s="51"/>
      <c r="E499" s="50"/>
      <c r="F499" s="6"/>
      <c r="G499" s="6"/>
      <c r="H499" s="6"/>
      <c r="I499" s="6"/>
      <c r="J499" s="6"/>
      <c r="K499" s="6"/>
      <c r="L499" s="6"/>
      <c r="M499" s="6"/>
      <c r="N499" s="51"/>
      <c r="O499" s="69"/>
      <c r="P499" s="68"/>
      <c r="Q499" s="68"/>
      <c r="R499" s="69"/>
      <c r="S499" s="68"/>
      <c r="T499" s="109"/>
      <c r="U499" s="68"/>
      <c r="V499" s="68"/>
      <c r="W499" s="68"/>
      <c r="X499" s="109"/>
    </row>
    <row r="500" spans="1:24" ht="14" customHeight="1">
      <c r="A500" s="11" t="s">
        <v>20</v>
      </c>
      <c r="B500" s="1" t="s">
        <v>1126</v>
      </c>
      <c r="C500" s="180" t="s">
        <v>662</v>
      </c>
      <c r="D500" s="42" t="s">
        <v>611</v>
      </c>
      <c r="E500" s="11" t="s">
        <v>12</v>
      </c>
      <c r="F500" s="1">
        <v>116</v>
      </c>
      <c r="G500" s="1">
        <v>0.42225068379379899</v>
      </c>
      <c r="H500" s="1">
        <v>0.102980938719528</v>
      </c>
      <c r="I500" s="1">
        <f t="shared" ref="I500:I505" si="130">G500-1.96*H500</f>
        <v>0.22040804390352411</v>
      </c>
      <c r="J500" s="1">
        <f t="shared" ref="J500:J505" si="131">G500+1.96*H500</f>
        <v>0.62409332368407389</v>
      </c>
      <c r="K500" s="1">
        <f t="shared" ref="K500:K505" si="132">EXP(G500)</f>
        <v>1.5253908675273979</v>
      </c>
      <c r="L500" s="1">
        <f t="shared" ref="L500:M505" si="133">EXP(I500)</f>
        <v>1.2465852883505115</v>
      </c>
      <c r="M500" s="1">
        <f t="shared" si="133"/>
        <v>1.8665528307452153</v>
      </c>
      <c r="N500" s="104">
        <v>4.1265055319473901E-5</v>
      </c>
      <c r="O500" s="16">
        <v>136.84465223535199</v>
      </c>
      <c r="P500" s="30">
        <v>115</v>
      </c>
      <c r="Q500" s="30">
        <v>8.0539811953431698E-2</v>
      </c>
      <c r="R500" s="16">
        <v>-5.6236649443909504E-3</v>
      </c>
      <c r="S500" s="30">
        <v>4.7740819044284804E-3</v>
      </c>
      <c r="T500" s="22">
        <v>0.24137902460421701</v>
      </c>
      <c r="U500" s="30">
        <v>1.03849571796268E-2</v>
      </c>
      <c r="V500" s="30">
        <v>6.8736760296017499E-4</v>
      </c>
      <c r="W500" s="30" t="b">
        <v>1</v>
      </c>
      <c r="X500" s="167">
        <v>2.4824425781664099E-188</v>
      </c>
    </row>
    <row r="501" spans="1:24" ht="14" customHeight="1">
      <c r="A501" s="11" t="s">
        <v>20</v>
      </c>
      <c r="B501" s="1" t="s">
        <v>1126</v>
      </c>
      <c r="C501" s="180" t="s">
        <v>662</v>
      </c>
      <c r="D501" s="42" t="s">
        <v>611</v>
      </c>
      <c r="E501" s="11" t="s">
        <v>13</v>
      </c>
      <c r="F501" s="1">
        <v>116</v>
      </c>
      <c r="G501" s="1">
        <v>1.5252888832359801</v>
      </c>
      <c r="H501" s="1">
        <v>0.41430252028743503</v>
      </c>
      <c r="I501" s="1">
        <f t="shared" si="130"/>
        <v>0.71325594347260746</v>
      </c>
      <c r="J501" s="1">
        <f t="shared" si="131"/>
        <v>2.3373218229993529</v>
      </c>
      <c r="K501" s="1">
        <f t="shared" si="132"/>
        <v>4.5964712210097103</v>
      </c>
      <c r="L501" s="1">
        <f t="shared" si="133"/>
        <v>2.0406246122607756</v>
      </c>
      <c r="M501" s="1">
        <f t="shared" si="133"/>
        <v>10.353470970911999</v>
      </c>
      <c r="N501" s="21">
        <v>3.5573571269198299E-4</v>
      </c>
      <c r="O501" s="16">
        <v>128.367319210375</v>
      </c>
      <c r="P501" s="30">
        <v>114</v>
      </c>
      <c r="Q501" s="30">
        <v>0.16904292130613099</v>
      </c>
      <c r="R501" s="16" t="s">
        <v>14</v>
      </c>
      <c r="S501" s="30" t="s">
        <v>14</v>
      </c>
      <c r="T501" s="22" t="s">
        <v>14</v>
      </c>
      <c r="U501" s="30" t="s">
        <v>14</v>
      </c>
      <c r="V501" s="30" t="s">
        <v>14</v>
      </c>
      <c r="W501" s="30" t="s">
        <v>14</v>
      </c>
      <c r="X501" s="22" t="s">
        <v>14</v>
      </c>
    </row>
    <row r="502" spans="1:24" ht="14" customHeight="1">
      <c r="A502" s="11" t="s">
        <v>20</v>
      </c>
      <c r="B502" s="1" t="s">
        <v>1126</v>
      </c>
      <c r="C502" s="180" t="s">
        <v>662</v>
      </c>
      <c r="D502" s="42" t="s">
        <v>611</v>
      </c>
      <c r="E502" s="11" t="s">
        <v>15</v>
      </c>
      <c r="F502" s="1">
        <v>116</v>
      </c>
      <c r="G502" s="1">
        <v>1.2555519496642501E-2</v>
      </c>
      <c r="H502" s="1">
        <v>0.41197120503728402</v>
      </c>
      <c r="I502" s="1">
        <f t="shared" si="130"/>
        <v>-0.7949080423764342</v>
      </c>
      <c r="J502" s="1">
        <f t="shared" si="131"/>
        <v>0.82001908136971913</v>
      </c>
      <c r="K502" s="1">
        <f t="shared" si="132"/>
        <v>1.0126346709471972</v>
      </c>
      <c r="L502" s="1">
        <f t="shared" si="133"/>
        <v>0.45162276316919281</v>
      </c>
      <c r="M502" s="1">
        <f t="shared" si="133"/>
        <v>2.2705431621925984</v>
      </c>
      <c r="N502" s="21">
        <v>0.97573971107174196</v>
      </c>
      <c r="O502" s="16" t="s">
        <v>14</v>
      </c>
      <c r="P502" s="30" t="s">
        <v>14</v>
      </c>
      <c r="Q502" s="30" t="s">
        <v>14</v>
      </c>
      <c r="R502" s="16" t="s">
        <v>14</v>
      </c>
      <c r="S502" s="30" t="s">
        <v>14</v>
      </c>
      <c r="T502" s="22" t="s">
        <v>14</v>
      </c>
      <c r="U502" s="30" t="s">
        <v>14</v>
      </c>
      <c r="V502" s="30" t="s">
        <v>14</v>
      </c>
      <c r="W502" s="30" t="s">
        <v>14</v>
      </c>
      <c r="X502" s="22" t="s">
        <v>14</v>
      </c>
    </row>
    <row r="503" spans="1:24" ht="14" customHeight="1">
      <c r="A503" s="11" t="s">
        <v>20</v>
      </c>
      <c r="B503" s="1" t="s">
        <v>1126</v>
      </c>
      <c r="C503" s="180" t="s">
        <v>662</v>
      </c>
      <c r="D503" s="42" t="s">
        <v>611</v>
      </c>
      <c r="E503" s="11" t="s">
        <v>16</v>
      </c>
      <c r="F503" s="1">
        <v>116</v>
      </c>
      <c r="G503" s="1">
        <v>0.32236424998780799</v>
      </c>
      <c r="H503" s="1">
        <v>0.14192091979833199</v>
      </c>
      <c r="I503" s="1">
        <f t="shared" si="130"/>
        <v>4.4199247183077273E-2</v>
      </c>
      <c r="J503" s="1">
        <f t="shared" si="131"/>
        <v>0.60052925279253877</v>
      </c>
      <c r="K503" s="1">
        <f t="shared" si="132"/>
        <v>1.380387490521394</v>
      </c>
      <c r="L503" s="1">
        <f t="shared" si="133"/>
        <v>1.0451905854230057</v>
      </c>
      <c r="M503" s="1">
        <f t="shared" si="133"/>
        <v>1.8230834170944787</v>
      </c>
      <c r="N503" s="21">
        <v>2.3120612687637199E-2</v>
      </c>
      <c r="O503" s="16" t="s">
        <v>14</v>
      </c>
      <c r="P503" s="30" t="s">
        <v>14</v>
      </c>
      <c r="Q503" s="30" t="s">
        <v>14</v>
      </c>
      <c r="R503" s="16" t="s">
        <v>14</v>
      </c>
      <c r="S503" s="30" t="s">
        <v>14</v>
      </c>
      <c r="T503" s="22" t="s">
        <v>14</v>
      </c>
      <c r="U503" s="30" t="s">
        <v>14</v>
      </c>
      <c r="V503" s="30" t="s">
        <v>14</v>
      </c>
      <c r="W503" s="30" t="s">
        <v>14</v>
      </c>
      <c r="X503" s="22" t="s">
        <v>14</v>
      </c>
    </row>
    <row r="504" spans="1:24" ht="14" customHeight="1" thickBot="1">
      <c r="A504" s="24" t="s">
        <v>20</v>
      </c>
      <c r="B504" s="4" t="s">
        <v>1126</v>
      </c>
      <c r="C504" s="181" t="s">
        <v>662</v>
      </c>
      <c r="D504" s="53" t="s">
        <v>611</v>
      </c>
      <c r="E504" s="24" t="s">
        <v>17</v>
      </c>
      <c r="F504" s="4">
        <v>116</v>
      </c>
      <c r="G504" s="4">
        <v>-4.8538269963434001E-2</v>
      </c>
      <c r="H504" s="4">
        <v>0.41867275186478897</v>
      </c>
      <c r="I504" s="4">
        <f t="shared" si="130"/>
        <v>-0.86913686361842035</v>
      </c>
      <c r="J504" s="4">
        <f t="shared" si="131"/>
        <v>0.77206032369155231</v>
      </c>
      <c r="K504" s="4">
        <f t="shared" si="132"/>
        <v>0.95262088184191185</v>
      </c>
      <c r="L504" s="4">
        <f t="shared" si="133"/>
        <v>0.41931331767720048</v>
      </c>
      <c r="M504" s="4">
        <f t="shared" si="133"/>
        <v>2.1642206585479147</v>
      </c>
      <c r="N504" s="27">
        <v>0.907907312341794</v>
      </c>
      <c r="O504" s="16" t="s">
        <v>14</v>
      </c>
      <c r="P504" s="30" t="s">
        <v>14</v>
      </c>
      <c r="Q504" s="30" t="s">
        <v>14</v>
      </c>
      <c r="R504" s="16" t="s">
        <v>14</v>
      </c>
      <c r="S504" s="30" t="s">
        <v>14</v>
      </c>
      <c r="T504" s="22" t="s">
        <v>14</v>
      </c>
      <c r="U504" s="30" t="s">
        <v>14</v>
      </c>
      <c r="V504" s="30" t="s">
        <v>14</v>
      </c>
      <c r="W504" s="30" t="s">
        <v>14</v>
      </c>
      <c r="X504" s="22" t="s">
        <v>14</v>
      </c>
    </row>
    <row r="505" spans="1:24" ht="14" customHeight="1">
      <c r="A505" s="45" t="s">
        <v>20</v>
      </c>
      <c r="B505" s="5" t="s">
        <v>23</v>
      </c>
      <c r="C505" s="9" t="s">
        <v>658</v>
      </c>
      <c r="D505" s="108" t="s">
        <v>608</v>
      </c>
      <c r="E505" s="45" t="s">
        <v>933</v>
      </c>
      <c r="F505" s="45">
        <v>155</v>
      </c>
      <c r="G505" s="45">
        <v>0.77166000000000001</v>
      </c>
      <c r="H505" s="45">
        <v>8.7103399999999997E-2</v>
      </c>
      <c r="I505" s="45">
        <f t="shared" si="130"/>
        <v>0.60093733599999999</v>
      </c>
      <c r="J505" s="45">
        <f t="shared" si="131"/>
        <v>0.94238266400000004</v>
      </c>
      <c r="K505" s="45">
        <f t="shared" si="132"/>
        <v>2.1633544431393945</v>
      </c>
      <c r="L505" s="45">
        <f t="shared" si="133"/>
        <v>1.8238275386442238</v>
      </c>
      <c r="M505" s="45">
        <f t="shared" si="133"/>
        <v>2.5660882662896958</v>
      </c>
      <c r="N505" s="171">
        <v>8.0641100000000002E-19</v>
      </c>
      <c r="O505" s="184"/>
      <c r="P505" s="185" t="s">
        <v>598</v>
      </c>
      <c r="Q505" s="187">
        <v>0.76137900000000003</v>
      </c>
      <c r="R505" s="69" t="s">
        <v>14</v>
      </c>
      <c r="S505" s="68" t="s">
        <v>14</v>
      </c>
      <c r="T505" s="109" t="s">
        <v>14</v>
      </c>
      <c r="U505" s="68" t="s">
        <v>14</v>
      </c>
      <c r="V505" s="68" t="s">
        <v>14</v>
      </c>
      <c r="W505" s="68" t="s">
        <v>14</v>
      </c>
      <c r="X505" s="109" t="s">
        <v>14</v>
      </c>
    </row>
    <row r="506" spans="1:24" ht="14" customHeight="1">
      <c r="A506" s="5" t="s">
        <v>20</v>
      </c>
      <c r="B506" s="5" t="s">
        <v>23</v>
      </c>
      <c r="C506" s="9" t="s">
        <v>658</v>
      </c>
      <c r="D506" s="9" t="s">
        <v>608</v>
      </c>
      <c r="E506" s="1" t="s">
        <v>12</v>
      </c>
      <c r="F506" s="1">
        <v>117</v>
      </c>
      <c r="G506" s="1">
        <v>0.92518380597160599</v>
      </c>
      <c r="H506" s="1">
        <v>0.14510708882005499</v>
      </c>
      <c r="I506" s="1">
        <v>0.64077391188429822</v>
      </c>
      <c r="J506" s="1">
        <v>1.2095937000589139</v>
      </c>
      <c r="K506" s="1">
        <v>2.5223318374068153</v>
      </c>
      <c r="L506" s="1">
        <v>1.8979491564810838</v>
      </c>
      <c r="M506" s="1">
        <v>3.3521224086907995</v>
      </c>
      <c r="N506" s="1">
        <v>1.81928250174007E-10</v>
      </c>
      <c r="O506" s="16">
        <v>262.556101739935</v>
      </c>
      <c r="P506" s="30">
        <v>116</v>
      </c>
      <c r="Q506" s="30">
        <v>2.2852627923637098E-13</v>
      </c>
      <c r="R506" s="16">
        <v>-1.40461016096652E-2</v>
      </c>
      <c r="S506" s="30">
        <v>6.0791334743797798E-3</v>
      </c>
      <c r="T506" s="22">
        <v>2.2640915869627701E-2</v>
      </c>
      <c r="U506" s="30">
        <v>1.1746162183353E-2</v>
      </c>
      <c r="V506" s="30">
        <v>1.68045496824024E-3</v>
      </c>
      <c r="W506" s="30" t="b">
        <v>1</v>
      </c>
      <c r="X506" s="22">
        <v>4.0951381571261401E-150</v>
      </c>
    </row>
    <row r="507" spans="1:24" ht="14" customHeight="1">
      <c r="A507" s="40" t="s">
        <v>20</v>
      </c>
      <c r="B507" s="5" t="s">
        <v>23</v>
      </c>
      <c r="C507" s="9" t="s">
        <v>658</v>
      </c>
      <c r="D507" s="9" t="s">
        <v>608</v>
      </c>
      <c r="E507" s="1" t="s">
        <v>13</v>
      </c>
      <c r="F507" s="1">
        <v>117</v>
      </c>
      <c r="G507" s="1">
        <v>2.2503368081085098</v>
      </c>
      <c r="H507" s="1">
        <v>0.59095444898842198</v>
      </c>
      <c r="I507" s="1">
        <v>1.0920660880912028</v>
      </c>
      <c r="J507" s="1">
        <v>3.4086075281258168</v>
      </c>
      <c r="K507" s="1">
        <v>9.4909319209229945</v>
      </c>
      <c r="L507" s="1">
        <v>2.9804255373501913</v>
      </c>
      <c r="M507" s="1">
        <v>30.223130086209288</v>
      </c>
      <c r="N507" s="1">
        <v>2.26425282266038E-4</v>
      </c>
      <c r="O507" s="16">
        <v>250.90826228515701</v>
      </c>
      <c r="P507" s="30">
        <v>115</v>
      </c>
      <c r="Q507" s="30">
        <v>4.0415629180175702E-12</v>
      </c>
      <c r="R507" s="16" t="s">
        <v>14</v>
      </c>
      <c r="S507" s="30" t="s">
        <v>14</v>
      </c>
      <c r="T507" s="22" t="s">
        <v>14</v>
      </c>
      <c r="U507" s="30" t="s">
        <v>14</v>
      </c>
      <c r="V507" s="30" t="s">
        <v>14</v>
      </c>
      <c r="W507" s="30" t="s">
        <v>14</v>
      </c>
      <c r="X507" s="22" t="s">
        <v>14</v>
      </c>
    </row>
    <row r="508" spans="1:24" ht="14" customHeight="1">
      <c r="A508" s="40" t="s">
        <v>20</v>
      </c>
      <c r="B508" s="5" t="s">
        <v>23</v>
      </c>
      <c r="C508" s="9" t="s">
        <v>658</v>
      </c>
      <c r="D508" s="9" t="s">
        <v>608</v>
      </c>
      <c r="E508" s="1" t="s">
        <v>15</v>
      </c>
      <c r="F508" s="1">
        <v>117</v>
      </c>
      <c r="G508" s="1">
        <v>0.52171177569360305</v>
      </c>
      <c r="H508" s="1">
        <v>0.45289154075031401</v>
      </c>
      <c r="I508" s="1">
        <v>-0.36595564417701243</v>
      </c>
      <c r="J508" s="1">
        <v>1.4093791955642185</v>
      </c>
      <c r="K508" s="1">
        <v>1.6849093694708777</v>
      </c>
      <c r="L508" s="1">
        <v>0.69353356277946998</v>
      </c>
      <c r="M508" s="1">
        <v>4.0934134059110727</v>
      </c>
      <c r="N508" s="1">
        <v>0.25170719011621701</v>
      </c>
      <c r="O508" s="16" t="s">
        <v>14</v>
      </c>
      <c r="P508" s="30" t="s">
        <v>14</v>
      </c>
      <c r="Q508" s="30" t="s">
        <v>14</v>
      </c>
      <c r="R508" s="16" t="s">
        <v>14</v>
      </c>
      <c r="S508" s="30" t="s">
        <v>14</v>
      </c>
      <c r="T508" s="22" t="s">
        <v>14</v>
      </c>
      <c r="U508" s="30" t="s">
        <v>14</v>
      </c>
      <c r="V508" s="30" t="s">
        <v>14</v>
      </c>
      <c r="W508" s="30" t="s">
        <v>14</v>
      </c>
      <c r="X508" s="22" t="s">
        <v>14</v>
      </c>
    </row>
    <row r="509" spans="1:24" ht="14" customHeight="1">
      <c r="A509" s="40" t="s">
        <v>20</v>
      </c>
      <c r="B509" s="5" t="s">
        <v>23</v>
      </c>
      <c r="C509" s="9" t="s">
        <v>658</v>
      </c>
      <c r="D509" s="9" t="s">
        <v>608</v>
      </c>
      <c r="E509" s="1" t="s">
        <v>16</v>
      </c>
      <c r="F509" s="1">
        <v>117</v>
      </c>
      <c r="G509" s="1">
        <v>0.75288977750178598</v>
      </c>
      <c r="H509" s="1">
        <v>0.155096792491975</v>
      </c>
      <c r="I509" s="1">
        <v>0.44890006421751499</v>
      </c>
      <c r="J509" s="1">
        <v>1.056879490786057</v>
      </c>
      <c r="K509" s="1">
        <v>2.1231265234893884</v>
      </c>
      <c r="L509" s="1">
        <v>1.5665880911695846</v>
      </c>
      <c r="M509" s="1">
        <v>2.8773780805258129</v>
      </c>
      <c r="N509" s="1">
        <v>1.20799295385486E-6</v>
      </c>
      <c r="O509" s="16" t="s">
        <v>14</v>
      </c>
      <c r="P509" s="30" t="s">
        <v>14</v>
      </c>
      <c r="Q509" s="30" t="s">
        <v>14</v>
      </c>
      <c r="R509" s="16" t="s">
        <v>14</v>
      </c>
      <c r="S509" s="30" t="s">
        <v>14</v>
      </c>
      <c r="T509" s="22" t="s">
        <v>14</v>
      </c>
      <c r="U509" s="30" t="s">
        <v>14</v>
      </c>
      <c r="V509" s="30" t="s">
        <v>14</v>
      </c>
      <c r="W509" s="30" t="s">
        <v>14</v>
      </c>
      <c r="X509" s="22" t="s">
        <v>14</v>
      </c>
    </row>
    <row r="510" spans="1:24" ht="14" customHeight="1" thickBot="1">
      <c r="A510" s="52" t="s">
        <v>20</v>
      </c>
      <c r="B510" s="7" t="s">
        <v>23</v>
      </c>
      <c r="C510" s="94" t="s">
        <v>658</v>
      </c>
      <c r="D510" s="94" t="s">
        <v>608</v>
      </c>
      <c r="E510" s="4" t="s">
        <v>17</v>
      </c>
      <c r="F510" s="4">
        <v>117</v>
      </c>
      <c r="G510" s="4">
        <v>0.575178905160596</v>
      </c>
      <c r="H510" s="4">
        <v>0.45670647460451602</v>
      </c>
      <c r="I510" s="4">
        <v>-0.31996578506425544</v>
      </c>
      <c r="J510" s="4">
        <v>1.4703235953854474</v>
      </c>
      <c r="K510" s="4">
        <v>1.7774484931784107</v>
      </c>
      <c r="L510" s="4">
        <v>0.72617388264137772</v>
      </c>
      <c r="M510" s="4">
        <v>4.3506427612220255</v>
      </c>
      <c r="N510" s="4">
        <v>0.21041191401380599</v>
      </c>
      <c r="O510" s="17" t="s">
        <v>14</v>
      </c>
      <c r="P510" s="14" t="s">
        <v>14</v>
      </c>
      <c r="Q510" s="14" t="s">
        <v>14</v>
      </c>
      <c r="R510" s="17" t="s">
        <v>14</v>
      </c>
      <c r="S510" s="14" t="s">
        <v>14</v>
      </c>
      <c r="T510" s="28" t="s">
        <v>14</v>
      </c>
      <c r="U510" s="14" t="s">
        <v>14</v>
      </c>
      <c r="V510" s="14" t="s">
        <v>14</v>
      </c>
      <c r="W510" s="14" t="s">
        <v>14</v>
      </c>
      <c r="X510" s="28" t="s">
        <v>14</v>
      </c>
    </row>
    <row r="511" spans="1:24" ht="14" customHeight="1">
      <c r="A511" s="183" t="s">
        <v>1023</v>
      </c>
      <c r="B511" s="2"/>
      <c r="C511" s="180"/>
      <c r="D511" s="9"/>
      <c r="E511" s="40"/>
      <c r="F511" s="5"/>
      <c r="G511" s="5"/>
      <c r="H511" s="5"/>
      <c r="I511" s="5"/>
      <c r="J511" s="5"/>
      <c r="K511" s="5"/>
      <c r="L511" s="5"/>
      <c r="M511" s="5"/>
      <c r="N511" s="42"/>
      <c r="O511" s="37"/>
      <c r="P511" s="38"/>
      <c r="Q511" s="38"/>
      <c r="R511" s="37"/>
      <c r="S511" s="38"/>
      <c r="T511" s="39"/>
      <c r="U511" s="38"/>
      <c r="V511" s="38"/>
      <c r="W511" s="38"/>
      <c r="X511" s="39"/>
    </row>
    <row r="512" spans="1:24" ht="14" customHeight="1">
      <c r="A512" s="2" t="s">
        <v>20</v>
      </c>
      <c r="B512" s="2" t="s">
        <v>1126</v>
      </c>
      <c r="C512" s="180" t="s">
        <v>658</v>
      </c>
      <c r="D512" s="9" t="s">
        <v>608</v>
      </c>
      <c r="E512" s="11" t="s">
        <v>12</v>
      </c>
      <c r="F512" s="1">
        <v>113</v>
      </c>
      <c r="G512" s="1">
        <v>0.80133703714470195</v>
      </c>
      <c r="H512" s="1">
        <v>0.12927582677324501</v>
      </c>
      <c r="I512" s="1">
        <f t="shared" ref="I512:I517" si="134">G512-1.96*H512</f>
        <v>0.54795641666914174</v>
      </c>
      <c r="J512" s="1">
        <f t="shared" ref="J512:J517" si="135">G512+1.96*H512</f>
        <v>1.0547176576202622</v>
      </c>
      <c r="K512" s="1">
        <f t="shared" ref="K512:K517" si="136">EXP(G512)</f>
        <v>2.2285185495322999</v>
      </c>
      <c r="L512" s="1">
        <f t="shared" ref="L512:M517" si="137">EXP(I512)</f>
        <v>1.7297145876618567</v>
      </c>
      <c r="M512" s="1">
        <f t="shared" si="137"/>
        <v>2.8711643880640096</v>
      </c>
      <c r="N512" s="104">
        <v>5.6945503314947002E-10</v>
      </c>
      <c r="O512" s="16">
        <v>189.86137460337</v>
      </c>
      <c r="P512" s="30">
        <v>112</v>
      </c>
      <c r="Q512" s="168">
        <v>6.1459564078096704E-6</v>
      </c>
      <c r="R512" s="16">
        <v>-9.8491598322875198E-3</v>
      </c>
      <c r="S512" s="30">
        <v>5.7169725565014403E-3</v>
      </c>
      <c r="T512" s="22">
        <v>8.7710834522379599E-2</v>
      </c>
      <c r="U512" s="30">
        <v>1.05403118035656E-2</v>
      </c>
      <c r="V512" s="30">
        <v>1.16869171809914E-3</v>
      </c>
      <c r="W512" s="30" t="b">
        <v>1</v>
      </c>
      <c r="X512" s="167">
        <v>1.09380840473362E-154</v>
      </c>
    </row>
    <row r="513" spans="1:48" ht="14" customHeight="1">
      <c r="A513" s="2" t="s">
        <v>20</v>
      </c>
      <c r="B513" s="2" t="s">
        <v>1126</v>
      </c>
      <c r="C513" s="180" t="s">
        <v>658</v>
      </c>
      <c r="D513" s="9" t="s">
        <v>608</v>
      </c>
      <c r="E513" s="11" t="s">
        <v>13</v>
      </c>
      <c r="F513" s="1">
        <v>113</v>
      </c>
      <c r="G513" s="1">
        <v>1.7411400826138801</v>
      </c>
      <c r="H513" s="1">
        <v>0.56036260995681197</v>
      </c>
      <c r="I513" s="1">
        <f t="shared" si="134"/>
        <v>0.64282936709852856</v>
      </c>
      <c r="J513" s="1">
        <f t="shared" si="135"/>
        <v>2.8394507981292314</v>
      </c>
      <c r="K513" s="1">
        <f t="shared" si="136"/>
        <v>5.7038425689313517</v>
      </c>
      <c r="L513" s="1">
        <f t="shared" si="137"/>
        <v>1.9018543180385512</v>
      </c>
      <c r="M513" s="1">
        <f t="shared" si="137"/>
        <v>17.106368107472427</v>
      </c>
      <c r="N513" s="21">
        <v>2.3988700982882599E-3</v>
      </c>
      <c r="O513" s="16">
        <v>184.916904097816</v>
      </c>
      <c r="P513" s="30">
        <v>111</v>
      </c>
      <c r="Q513" s="168">
        <v>1.3475112844840299E-5</v>
      </c>
      <c r="R513" s="16" t="s">
        <v>14</v>
      </c>
      <c r="S513" s="30" t="s">
        <v>14</v>
      </c>
      <c r="T513" s="22" t="s">
        <v>14</v>
      </c>
      <c r="U513" s="30" t="s">
        <v>14</v>
      </c>
      <c r="V513" s="30" t="s">
        <v>14</v>
      </c>
      <c r="W513" s="30" t="s">
        <v>14</v>
      </c>
      <c r="X513" s="22" t="s">
        <v>14</v>
      </c>
    </row>
    <row r="514" spans="1:48" ht="14" customHeight="1">
      <c r="A514" s="2" t="s">
        <v>20</v>
      </c>
      <c r="B514" s="2" t="s">
        <v>1126</v>
      </c>
      <c r="C514" s="180" t="s">
        <v>658</v>
      </c>
      <c r="D514" s="9" t="s">
        <v>608</v>
      </c>
      <c r="E514" s="11" t="s">
        <v>15</v>
      </c>
      <c r="F514" s="1">
        <v>113</v>
      </c>
      <c r="G514" s="1">
        <v>0.51890964263682404</v>
      </c>
      <c r="H514" s="1">
        <v>0.43540201290439501</v>
      </c>
      <c r="I514" s="1">
        <f t="shared" si="134"/>
        <v>-0.33447830265579015</v>
      </c>
      <c r="J514" s="1">
        <f t="shared" si="135"/>
        <v>1.3722975879294381</v>
      </c>
      <c r="K514" s="1">
        <f t="shared" si="136"/>
        <v>1.6801946379664936</v>
      </c>
      <c r="L514" s="1">
        <f t="shared" si="137"/>
        <v>0.71571137369546356</v>
      </c>
      <c r="M514" s="1">
        <f t="shared" si="137"/>
        <v>3.9444029048678653</v>
      </c>
      <c r="N514" s="21">
        <v>0.23586115032841901</v>
      </c>
      <c r="O514" s="16" t="s">
        <v>14</v>
      </c>
      <c r="P514" s="30" t="s">
        <v>14</v>
      </c>
      <c r="Q514" s="30" t="s">
        <v>14</v>
      </c>
      <c r="R514" s="16" t="s">
        <v>14</v>
      </c>
      <c r="S514" s="30" t="s">
        <v>14</v>
      </c>
      <c r="T514" s="22" t="s">
        <v>14</v>
      </c>
      <c r="U514" s="30" t="s">
        <v>14</v>
      </c>
      <c r="V514" s="30" t="s">
        <v>14</v>
      </c>
      <c r="W514" s="30" t="s">
        <v>14</v>
      </c>
      <c r="X514" s="22" t="s">
        <v>14</v>
      </c>
      <c r="AM514" s="172"/>
      <c r="AN514" s="172"/>
      <c r="AO514" s="172"/>
      <c r="AP514" s="172"/>
      <c r="AQ514" s="172"/>
      <c r="AR514" s="172"/>
      <c r="AS514" s="172"/>
      <c r="AT514" s="172"/>
      <c r="AU514" s="172"/>
      <c r="AV514" s="172"/>
    </row>
    <row r="515" spans="1:48" ht="14" customHeight="1">
      <c r="A515" s="2" t="s">
        <v>20</v>
      </c>
      <c r="B515" s="2" t="s">
        <v>1126</v>
      </c>
      <c r="C515" s="180" t="s">
        <v>658</v>
      </c>
      <c r="D515" s="9" t="s">
        <v>608</v>
      </c>
      <c r="E515" s="11" t="s">
        <v>16</v>
      </c>
      <c r="F515" s="1">
        <v>113</v>
      </c>
      <c r="G515" s="1">
        <v>0.69870553919883305</v>
      </c>
      <c r="H515" s="1">
        <v>0.15471866209907401</v>
      </c>
      <c r="I515" s="1">
        <f t="shared" si="134"/>
        <v>0.39545696148464798</v>
      </c>
      <c r="J515" s="1">
        <f t="shared" si="135"/>
        <v>1.0019541169130182</v>
      </c>
      <c r="K515" s="1">
        <f t="shared" si="136"/>
        <v>2.0111476699506459</v>
      </c>
      <c r="L515" s="1">
        <f t="shared" si="137"/>
        <v>1.4850626523281452</v>
      </c>
      <c r="M515" s="1">
        <f t="shared" si="137"/>
        <v>2.7235988623153231</v>
      </c>
      <c r="N515" s="104">
        <v>6.3026236451623903E-6</v>
      </c>
      <c r="O515" s="16" t="s">
        <v>14</v>
      </c>
      <c r="P515" s="30" t="s">
        <v>14</v>
      </c>
      <c r="Q515" s="30" t="s">
        <v>14</v>
      </c>
      <c r="R515" s="16" t="s">
        <v>14</v>
      </c>
      <c r="S515" s="30" t="s">
        <v>14</v>
      </c>
      <c r="T515" s="22" t="s">
        <v>14</v>
      </c>
      <c r="U515" s="30" t="s">
        <v>14</v>
      </c>
      <c r="V515" s="30" t="s">
        <v>14</v>
      </c>
      <c r="W515" s="30" t="s">
        <v>14</v>
      </c>
      <c r="X515" s="22" t="s">
        <v>14</v>
      </c>
      <c r="AM515" s="172"/>
      <c r="AN515" s="172"/>
      <c r="AO515" s="172"/>
      <c r="AP515" s="172"/>
      <c r="AQ515" s="172"/>
      <c r="AR515" s="172"/>
      <c r="AS515" s="172"/>
      <c r="AT515" s="172"/>
      <c r="AU515" s="172"/>
      <c r="AV515" s="172"/>
    </row>
    <row r="516" spans="1:48" ht="14" customHeight="1" thickBot="1">
      <c r="A516" s="2" t="s">
        <v>20</v>
      </c>
      <c r="B516" s="2" t="s">
        <v>1126</v>
      </c>
      <c r="C516" s="180" t="s">
        <v>658</v>
      </c>
      <c r="D516" s="9" t="s">
        <v>608</v>
      </c>
      <c r="E516" s="11" t="s">
        <v>17</v>
      </c>
      <c r="F516" s="1">
        <v>113</v>
      </c>
      <c r="G516" s="1">
        <v>0.558813063852304</v>
      </c>
      <c r="H516" s="1">
        <v>0.44772041427880899</v>
      </c>
      <c r="I516" s="1">
        <f t="shared" si="134"/>
        <v>-0.31871894813416157</v>
      </c>
      <c r="J516" s="1">
        <f t="shared" si="135"/>
        <v>1.4363450758387697</v>
      </c>
      <c r="K516" s="1">
        <f t="shared" si="136"/>
        <v>1.7485957965239181</v>
      </c>
      <c r="L516" s="1">
        <f t="shared" si="137"/>
        <v>0.72707986774639766</v>
      </c>
      <c r="M516" s="1">
        <f t="shared" si="137"/>
        <v>4.2052976505843631</v>
      </c>
      <c r="N516" s="21">
        <v>0.21458663303839301</v>
      </c>
      <c r="O516" s="16" t="s">
        <v>14</v>
      </c>
      <c r="P516" s="30" t="s">
        <v>14</v>
      </c>
      <c r="Q516" s="30" t="s">
        <v>14</v>
      </c>
      <c r="R516" s="16" t="s">
        <v>14</v>
      </c>
      <c r="S516" s="30" t="s">
        <v>14</v>
      </c>
      <c r="T516" s="22" t="s">
        <v>14</v>
      </c>
      <c r="U516" s="30" t="s">
        <v>14</v>
      </c>
      <c r="V516" s="30" t="s">
        <v>14</v>
      </c>
      <c r="W516" s="30" t="s">
        <v>14</v>
      </c>
      <c r="X516" s="22" t="s">
        <v>14</v>
      </c>
      <c r="AM516" s="172"/>
      <c r="AN516" s="172"/>
      <c r="AO516" s="172"/>
      <c r="AP516" s="172"/>
      <c r="AQ516" s="172"/>
      <c r="AR516" s="172"/>
      <c r="AS516" s="172"/>
      <c r="AT516" s="172"/>
      <c r="AU516" s="172"/>
      <c r="AV516" s="172"/>
    </row>
    <row r="517" spans="1:48" ht="14" customHeight="1">
      <c r="A517" s="154" t="s">
        <v>20</v>
      </c>
      <c r="B517" s="6" t="s">
        <v>23</v>
      </c>
      <c r="C517" s="108" t="s">
        <v>654</v>
      </c>
      <c r="D517" s="108" t="s">
        <v>606</v>
      </c>
      <c r="E517" s="154" t="s">
        <v>933</v>
      </c>
      <c r="F517" s="155">
        <v>170</v>
      </c>
      <c r="G517" s="155">
        <v>0.70957800000000004</v>
      </c>
      <c r="H517" s="155">
        <v>0.14632200000000001</v>
      </c>
      <c r="I517" s="155">
        <f t="shared" si="134"/>
        <v>0.42278688000000003</v>
      </c>
      <c r="J517" s="155">
        <f t="shared" si="135"/>
        <v>0.99636912</v>
      </c>
      <c r="K517" s="155">
        <f t="shared" si="136"/>
        <v>2.0331330954207778</v>
      </c>
      <c r="L517" s="155">
        <f t="shared" si="137"/>
        <v>1.5262089956425342</v>
      </c>
      <c r="M517" s="155">
        <f t="shared" si="137"/>
        <v>2.708429969615672</v>
      </c>
      <c r="N517" s="156">
        <v>1.23816E-6</v>
      </c>
      <c r="O517" s="184"/>
      <c r="P517" s="185" t="s">
        <v>598</v>
      </c>
      <c r="Q517" s="187">
        <v>9.0232800000000002E-2</v>
      </c>
      <c r="R517" s="69" t="s">
        <v>14</v>
      </c>
      <c r="S517" s="68" t="s">
        <v>14</v>
      </c>
      <c r="T517" s="109" t="s">
        <v>14</v>
      </c>
      <c r="U517" s="68" t="s">
        <v>14</v>
      </c>
      <c r="V517" s="68" t="s">
        <v>14</v>
      </c>
      <c r="W517" s="68" t="s">
        <v>14</v>
      </c>
      <c r="X517" s="109" t="s">
        <v>14</v>
      </c>
      <c r="AM517" s="172"/>
      <c r="AN517" s="172"/>
      <c r="AO517" s="172"/>
      <c r="AP517" s="172"/>
      <c r="AQ517" s="172"/>
      <c r="AR517" s="172"/>
      <c r="AS517" s="172"/>
      <c r="AT517" s="172"/>
      <c r="AU517" s="172"/>
      <c r="AV517" s="172"/>
    </row>
    <row r="518" spans="1:48" ht="14" customHeight="1">
      <c r="A518" s="40" t="s">
        <v>20</v>
      </c>
      <c r="B518" s="5" t="s">
        <v>23</v>
      </c>
      <c r="C518" s="9" t="s">
        <v>654</v>
      </c>
      <c r="D518" s="9" t="s">
        <v>606</v>
      </c>
      <c r="E518" s="11" t="s">
        <v>12</v>
      </c>
      <c r="F518" s="1">
        <v>117</v>
      </c>
      <c r="G518" s="1">
        <v>0.79901338133209798</v>
      </c>
      <c r="H518" s="1">
        <v>0.178187204777733</v>
      </c>
      <c r="I518" s="1">
        <v>0.44976645996774128</v>
      </c>
      <c r="J518" s="1">
        <v>1.1482603026964546</v>
      </c>
      <c r="K518" s="1">
        <v>2.223346251099108</v>
      </c>
      <c r="L518" s="1">
        <v>1.5679459645770641</v>
      </c>
      <c r="M518" s="1">
        <v>3.1527033864396272</v>
      </c>
      <c r="N518" s="21">
        <v>7.3214350116242997E-6</v>
      </c>
      <c r="O518" s="16">
        <v>126.090487208439</v>
      </c>
      <c r="P518" s="30">
        <v>116</v>
      </c>
      <c r="Q518" s="30">
        <v>0.24583286318891601</v>
      </c>
      <c r="R518" s="16">
        <v>-3.01167855153901E-3</v>
      </c>
      <c r="S518" s="30">
        <v>7.6389860651125702E-3</v>
      </c>
      <c r="T518" s="22">
        <v>0.69412581467666801</v>
      </c>
      <c r="U518" s="30">
        <v>1.1746162183353E-2</v>
      </c>
      <c r="V518" s="30">
        <v>7.4209879683082101E-4</v>
      </c>
      <c r="W518" s="30" t="b">
        <v>1</v>
      </c>
      <c r="X518" s="22">
        <v>2.33182704581195E-216</v>
      </c>
      <c r="AM518" s="172"/>
      <c r="AN518" s="172"/>
      <c r="AO518" s="172"/>
      <c r="AP518" s="172"/>
      <c r="AQ518" s="172"/>
      <c r="AR518" s="172"/>
      <c r="AS518" s="172"/>
      <c r="AT518" s="172"/>
      <c r="AU518" s="172"/>
      <c r="AV518" s="172"/>
    </row>
    <row r="519" spans="1:48" ht="14" customHeight="1">
      <c r="A519" s="40" t="s">
        <v>20</v>
      </c>
      <c r="B519" s="5" t="s">
        <v>23</v>
      </c>
      <c r="C519" s="9" t="s">
        <v>654</v>
      </c>
      <c r="D519" s="9" t="s">
        <v>606</v>
      </c>
      <c r="E519" s="11" t="s">
        <v>13</v>
      </c>
      <c r="F519" s="1">
        <v>117</v>
      </c>
      <c r="G519" s="1">
        <v>1.0832445314432</v>
      </c>
      <c r="H519" s="1">
        <v>0.74279014159060497</v>
      </c>
      <c r="I519" s="1">
        <v>-0.37262414607438576</v>
      </c>
      <c r="J519" s="1">
        <v>2.539113208960786</v>
      </c>
      <c r="K519" s="1">
        <v>2.9542491725330429</v>
      </c>
      <c r="L519" s="1">
        <v>0.68892411902380013</v>
      </c>
      <c r="M519" s="1">
        <v>12.668431736399492</v>
      </c>
      <c r="N519" s="21">
        <v>0.14747111863231799</v>
      </c>
      <c r="O519" s="16">
        <v>125.920293428802</v>
      </c>
      <c r="P519" s="30">
        <v>115</v>
      </c>
      <c r="Q519" s="30">
        <v>0.22901489154488799</v>
      </c>
      <c r="R519" s="16" t="s">
        <v>14</v>
      </c>
      <c r="S519" s="30" t="s">
        <v>14</v>
      </c>
      <c r="T519" s="22" t="s">
        <v>14</v>
      </c>
      <c r="U519" s="30" t="s">
        <v>14</v>
      </c>
      <c r="V519" s="30" t="s">
        <v>14</v>
      </c>
      <c r="W519" s="30" t="s">
        <v>14</v>
      </c>
      <c r="X519" s="22" t="s">
        <v>14</v>
      </c>
      <c r="AM519" s="172"/>
      <c r="AN519" s="172"/>
      <c r="AO519" s="172"/>
      <c r="AP519" s="172"/>
      <c r="AQ519" s="172"/>
      <c r="AR519" s="172"/>
      <c r="AS519" s="172"/>
      <c r="AT519" s="172"/>
      <c r="AU519" s="172"/>
      <c r="AV519" s="172"/>
    </row>
    <row r="520" spans="1:48" ht="14" customHeight="1">
      <c r="A520" s="40" t="s">
        <v>20</v>
      </c>
      <c r="B520" s="5" t="s">
        <v>23</v>
      </c>
      <c r="C520" s="9" t="s">
        <v>654</v>
      </c>
      <c r="D520" s="9" t="s">
        <v>606</v>
      </c>
      <c r="E520" s="11" t="s">
        <v>15</v>
      </c>
      <c r="F520" s="1">
        <v>117</v>
      </c>
      <c r="G520" s="1">
        <v>1.2316196103232899</v>
      </c>
      <c r="H520" s="1">
        <v>0.72081539003981798</v>
      </c>
      <c r="I520" s="1">
        <v>-0.18117855415475326</v>
      </c>
      <c r="J520" s="1">
        <v>2.6444177748013331</v>
      </c>
      <c r="K520" s="1">
        <v>3.4267750845663834</v>
      </c>
      <c r="L520" s="1">
        <v>0.83428638009639111</v>
      </c>
      <c r="M520" s="1">
        <v>14.075247733096417</v>
      </c>
      <c r="N520" s="21">
        <v>9.0190603158318602E-2</v>
      </c>
      <c r="O520" s="16" t="s">
        <v>14</v>
      </c>
      <c r="P520" s="30" t="s">
        <v>14</v>
      </c>
      <c r="Q520" s="30" t="s">
        <v>14</v>
      </c>
      <c r="R520" s="16" t="s">
        <v>14</v>
      </c>
      <c r="S520" s="30" t="s">
        <v>14</v>
      </c>
      <c r="T520" s="22" t="s">
        <v>14</v>
      </c>
      <c r="U520" s="30" t="s">
        <v>14</v>
      </c>
      <c r="V520" s="30" t="s">
        <v>14</v>
      </c>
      <c r="W520" s="30" t="s">
        <v>14</v>
      </c>
      <c r="X520" s="22" t="s">
        <v>14</v>
      </c>
      <c r="AM520" s="172"/>
      <c r="AN520" s="172"/>
      <c r="AO520" s="172"/>
      <c r="AP520" s="172"/>
      <c r="AQ520" s="172"/>
      <c r="AR520" s="172"/>
      <c r="AS520" s="172"/>
      <c r="AT520" s="172"/>
      <c r="AU520" s="172"/>
      <c r="AV520" s="172"/>
    </row>
    <row r="521" spans="1:48" ht="14" customHeight="1">
      <c r="A521" s="40" t="s">
        <v>20</v>
      </c>
      <c r="B521" s="5" t="s">
        <v>23</v>
      </c>
      <c r="C521" s="9" t="s">
        <v>654</v>
      </c>
      <c r="D521" s="9" t="s">
        <v>606</v>
      </c>
      <c r="E521" s="11" t="s">
        <v>16</v>
      </c>
      <c r="F521" s="1">
        <v>117</v>
      </c>
      <c r="G521" s="1">
        <v>0.78774127507820302</v>
      </c>
      <c r="H521" s="1">
        <v>0.25976934038498001</v>
      </c>
      <c r="I521" s="1">
        <v>0.2785933679236422</v>
      </c>
      <c r="J521" s="1">
        <v>1.2968891822327637</v>
      </c>
      <c r="K521" s="1">
        <v>2.1984251762919897</v>
      </c>
      <c r="L521" s="1">
        <v>1.3212699638701335</v>
      </c>
      <c r="M521" s="1">
        <v>3.6578998901919362</v>
      </c>
      <c r="N521" s="21">
        <v>2.4256571294982098E-3</v>
      </c>
      <c r="O521" s="16" t="s">
        <v>14</v>
      </c>
      <c r="P521" s="30" t="s">
        <v>14</v>
      </c>
      <c r="Q521" s="30" t="s">
        <v>14</v>
      </c>
      <c r="R521" s="16" t="s">
        <v>14</v>
      </c>
      <c r="S521" s="30" t="s">
        <v>14</v>
      </c>
      <c r="T521" s="22" t="s">
        <v>14</v>
      </c>
      <c r="U521" s="30" t="s">
        <v>14</v>
      </c>
      <c r="V521" s="30" t="s">
        <v>14</v>
      </c>
      <c r="W521" s="30" t="s">
        <v>14</v>
      </c>
      <c r="X521" s="22" t="s">
        <v>14</v>
      </c>
      <c r="AM521" s="172"/>
      <c r="AN521" s="172"/>
      <c r="AO521" s="172"/>
      <c r="AP521" s="172"/>
      <c r="AQ521" s="172"/>
      <c r="AR521" s="172"/>
      <c r="AS521" s="172"/>
      <c r="AT521" s="172"/>
      <c r="AU521" s="172"/>
      <c r="AV521" s="172"/>
    </row>
    <row r="522" spans="1:48" ht="14" customHeight="1" thickBot="1">
      <c r="A522" s="52" t="s">
        <v>20</v>
      </c>
      <c r="B522" s="7" t="s">
        <v>23</v>
      </c>
      <c r="C522" s="94" t="s">
        <v>654</v>
      </c>
      <c r="D522" s="94" t="s">
        <v>606</v>
      </c>
      <c r="E522" s="24" t="s">
        <v>17</v>
      </c>
      <c r="F522" s="4">
        <v>117</v>
      </c>
      <c r="G522" s="4">
        <v>1.4372071039608001</v>
      </c>
      <c r="H522" s="4">
        <v>0.74479832863587903</v>
      </c>
      <c r="I522" s="4">
        <v>-2.2597620165522692E-2</v>
      </c>
      <c r="J522" s="4">
        <v>2.8970118280871229</v>
      </c>
      <c r="K522" s="4">
        <v>4.2089242983322714</v>
      </c>
      <c r="L522" s="4">
        <v>0.97765579361440635</v>
      </c>
      <c r="M522" s="4">
        <v>18.11991895797912</v>
      </c>
      <c r="N522" s="27">
        <v>5.6091128295738597E-2</v>
      </c>
      <c r="O522" s="17" t="s">
        <v>14</v>
      </c>
      <c r="P522" s="14" t="s">
        <v>14</v>
      </c>
      <c r="Q522" s="14" t="s">
        <v>14</v>
      </c>
      <c r="R522" s="17" t="s">
        <v>14</v>
      </c>
      <c r="S522" s="14" t="s">
        <v>14</v>
      </c>
      <c r="T522" s="28" t="s">
        <v>14</v>
      </c>
      <c r="U522" s="14" t="s">
        <v>14</v>
      </c>
      <c r="V522" s="14" t="s">
        <v>14</v>
      </c>
      <c r="W522" s="14" t="s">
        <v>14</v>
      </c>
      <c r="X522" s="28" t="s">
        <v>14</v>
      </c>
      <c r="AM522" s="172"/>
      <c r="AN522" s="172"/>
      <c r="AO522" s="172"/>
      <c r="AP522" s="172"/>
      <c r="AQ522" s="172"/>
      <c r="AR522" s="172"/>
      <c r="AS522" s="172"/>
      <c r="AT522" s="172"/>
      <c r="AU522" s="172"/>
      <c r="AV522" s="172"/>
    </row>
    <row r="523" spans="1:48" ht="14" customHeight="1">
      <c r="A523" s="154" t="s">
        <v>20</v>
      </c>
      <c r="B523" s="6" t="s">
        <v>23</v>
      </c>
      <c r="C523" s="108" t="s">
        <v>664</v>
      </c>
      <c r="D523" s="108" t="s">
        <v>612</v>
      </c>
      <c r="E523" s="154" t="s">
        <v>933</v>
      </c>
      <c r="F523" s="155">
        <v>167</v>
      </c>
      <c r="G523" s="155">
        <v>0.38337100000000002</v>
      </c>
      <c r="H523" s="155">
        <v>8.5126900000000005E-2</v>
      </c>
      <c r="I523" s="155">
        <f>G523-1.96*H523</f>
        <v>0.21652227600000001</v>
      </c>
      <c r="J523" s="155">
        <f>G523+1.96*H523</f>
        <v>0.55021972399999997</v>
      </c>
      <c r="K523" s="155">
        <f>EXP(G523)</f>
        <v>1.4672222685675531</v>
      </c>
      <c r="L523" s="155">
        <f>EXP(I523)</f>
        <v>1.2417507462853647</v>
      </c>
      <c r="M523" s="155">
        <f>EXP(J523)</f>
        <v>1.7336338969961036</v>
      </c>
      <c r="N523" s="156">
        <v>6.6837299999999996E-6</v>
      </c>
      <c r="O523" s="184"/>
      <c r="P523" s="185" t="s">
        <v>598</v>
      </c>
      <c r="Q523" s="187">
        <v>5.0525199999999999E-2</v>
      </c>
      <c r="R523" s="69" t="s">
        <v>14</v>
      </c>
      <c r="S523" s="68" t="s">
        <v>14</v>
      </c>
      <c r="T523" s="109" t="s">
        <v>14</v>
      </c>
      <c r="U523" s="68" t="s">
        <v>14</v>
      </c>
      <c r="V523" s="68" t="s">
        <v>14</v>
      </c>
      <c r="W523" s="68" t="s">
        <v>14</v>
      </c>
      <c r="X523" s="109" t="s">
        <v>14</v>
      </c>
      <c r="AM523" s="172"/>
      <c r="AN523" s="172"/>
      <c r="AO523" s="172"/>
      <c r="AP523" s="172"/>
      <c r="AQ523" s="172"/>
      <c r="AR523" s="172"/>
      <c r="AS523" s="172"/>
      <c r="AT523" s="172"/>
      <c r="AU523" s="172"/>
      <c r="AV523" s="172"/>
    </row>
    <row r="524" spans="1:48" ht="14" customHeight="1">
      <c r="A524" s="40" t="s">
        <v>20</v>
      </c>
      <c r="B524" s="5" t="s">
        <v>23</v>
      </c>
      <c r="C524" s="9" t="s">
        <v>664</v>
      </c>
      <c r="D524" s="9" t="s">
        <v>612</v>
      </c>
      <c r="E524" s="11" t="s">
        <v>12</v>
      </c>
      <c r="F524" s="1">
        <v>117</v>
      </c>
      <c r="G524" s="1">
        <v>0.46222756878172</v>
      </c>
      <c r="H524" s="1">
        <v>0.115121779983983</v>
      </c>
      <c r="I524" s="1">
        <v>0.23658888001311332</v>
      </c>
      <c r="J524" s="1">
        <v>0.68786625755032671</v>
      </c>
      <c r="K524" s="1">
        <v>1.5876065518084326</v>
      </c>
      <c r="L524" s="1">
        <v>1.2669201544961102</v>
      </c>
      <c r="M524" s="1">
        <v>1.9894659931016199</v>
      </c>
      <c r="N524" s="21">
        <v>5.9415977891738498E-5</v>
      </c>
      <c r="O524" s="16">
        <v>160.45592180167901</v>
      </c>
      <c r="P524" s="30">
        <v>116</v>
      </c>
      <c r="Q524" s="30">
        <v>3.9717979885799497E-3</v>
      </c>
      <c r="R524" s="16">
        <v>-1.30909622644038E-2</v>
      </c>
      <c r="S524" s="30">
        <v>4.7795075105475102E-3</v>
      </c>
      <c r="T524" s="22">
        <v>7.14525955265861E-3</v>
      </c>
      <c r="U524" s="30">
        <v>1.1746162183353E-2</v>
      </c>
      <c r="V524" s="30">
        <v>9.0075482911843301E-4</v>
      </c>
      <c r="W524" s="30" t="b">
        <v>1</v>
      </c>
      <c r="X524" s="22">
        <v>4.9159419554302804E-202</v>
      </c>
      <c r="AM524" s="172"/>
      <c r="AN524" s="172"/>
      <c r="AO524" s="172"/>
      <c r="AP524" s="172"/>
      <c r="AQ524" s="172"/>
      <c r="AR524" s="172"/>
      <c r="AS524" s="172"/>
      <c r="AT524" s="172"/>
      <c r="AU524" s="172"/>
      <c r="AV524" s="172"/>
    </row>
    <row r="525" spans="1:48" ht="14" customHeight="1">
      <c r="A525" s="40" t="s">
        <v>20</v>
      </c>
      <c r="B525" s="5" t="s">
        <v>23</v>
      </c>
      <c r="C525" s="9" t="s">
        <v>664</v>
      </c>
      <c r="D525" s="9" t="s">
        <v>612</v>
      </c>
      <c r="E525" s="11" t="s">
        <v>13</v>
      </c>
      <c r="F525" s="1">
        <v>117</v>
      </c>
      <c r="G525" s="1">
        <v>1.6972391286349799</v>
      </c>
      <c r="H525" s="1">
        <v>0.46461018297663997</v>
      </c>
      <c r="I525" s="1">
        <v>0.78660317000076563</v>
      </c>
      <c r="J525" s="1">
        <v>2.6078750872691945</v>
      </c>
      <c r="K525" s="1">
        <v>5.4588553702711575</v>
      </c>
      <c r="L525" s="1">
        <v>2.1959245606880602</v>
      </c>
      <c r="M525" s="1">
        <v>13.570184735399632</v>
      </c>
      <c r="N525" s="21">
        <v>3.91719413118725E-4</v>
      </c>
      <c r="O525" s="16">
        <v>150.62963515459299</v>
      </c>
      <c r="P525" s="30">
        <v>115</v>
      </c>
      <c r="Q525" s="30">
        <v>1.44133105059818E-2</v>
      </c>
      <c r="R525" s="16" t="s">
        <v>14</v>
      </c>
      <c r="S525" s="30" t="s">
        <v>14</v>
      </c>
      <c r="T525" s="22" t="s">
        <v>14</v>
      </c>
      <c r="U525" s="30" t="s">
        <v>14</v>
      </c>
      <c r="V525" s="30" t="s">
        <v>14</v>
      </c>
      <c r="W525" s="30" t="s">
        <v>14</v>
      </c>
      <c r="X525" s="22" t="s">
        <v>14</v>
      </c>
      <c r="AM525" s="172"/>
      <c r="AN525" s="172"/>
      <c r="AO525" s="172"/>
      <c r="AP525" s="172"/>
      <c r="AQ525" s="172"/>
      <c r="AR525" s="172"/>
      <c r="AS525" s="172"/>
      <c r="AT525" s="172"/>
      <c r="AU525" s="172"/>
      <c r="AV525" s="172"/>
    </row>
    <row r="526" spans="1:48" ht="14" customHeight="1">
      <c r="A526" s="40" t="s">
        <v>20</v>
      </c>
      <c r="B526" s="5" t="s">
        <v>23</v>
      </c>
      <c r="C526" s="9" t="s">
        <v>664</v>
      </c>
      <c r="D526" s="9" t="s">
        <v>612</v>
      </c>
      <c r="E526" s="11" t="s">
        <v>15</v>
      </c>
      <c r="F526" s="1">
        <v>117</v>
      </c>
      <c r="G526" s="1">
        <v>0.11364014970243901</v>
      </c>
      <c r="H526" s="1">
        <v>0.42106367562418201</v>
      </c>
      <c r="I526" s="1">
        <v>-0.71164465452095771</v>
      </c>
      <c r="J526" s="1">
        <v>0.93892495392583564</v>
      </c>
      <c r="K526" s="1">
        <v>1.1203488944541677</v>
      </c>
      <c r="L526" s="1">
        <v>0.49083627716590239</v>
      </c>
      <c r="M526" s="1">
        <v>2.5572307991416556</v>
      </c>
      <c r="N526" s="21">
        <v>0.78772574632189196</v>
      </c>
      <c r="O526" s="16" t="s">
        <v>14</v>
      </c>
      <c r="P526" s="30" t="s">
        <v>14</v>
      </c>
      <c r="Q526" s="30" t="s">
        <v>14</v>
      </c>
      <c r="R526" s="16" t="s">
        <v>14</v>
      </c>
      <c r="S526" s="30" t="s">
        <v>14</v>
      </c>
      <c r="T526" s="22" t="s">
        <v>14</v>
      </c>
      <c r="U526" s="30" t="s">
        <v>14</v>
      </c>
      <c r="V526" s="30" t="s">
        <v>14</v>
      </c>
      <c r="W526" s="30" t="s">
        <v>14</v>
      </c>
      <c r="X526" s="22" t="s">
        <v>14</v>
      </c>
      <c r="AM526" s="172"/>
      <c r="AN526" s="172"/>
      <c r="AO526" s="172"/>
      <c r="AP526" s="172"/>
      <c r="AQ526" s="172"/>
      <c r="AR526" s="172"/>
      <c r="AS526" s="172"/>
      <c r="AT526" s="172"/>
      <c r="AU526" s="172"/>
      <c r="AV526" s="172"/>
    </row>
    <row r="527" spans="1:48" ht="14" customHeight="1">
      <c r="A527" s="40" t="s">
        <v>20</v>
      </c>
      <c r="B527" s="5" t="s">
        <v>23</v>
      </c>
      <c r="C527" s="9" t="s">
        <v>664</v>
      </c>
      <c r="D527" s="9" t="s">
        <v>612</v>
      </c>
      <c r="E527" s="11" t="s">
        <v>16</v>
      </c>
      <c r="F527" s="1">
        <v>117</v>
      </c>
      <c r="G527" s="1">
        <v>0.29027547771909501</v>
      </c>
      <c r="H527" s="1">
        <v>0.156169719720096</v>
      </c>
      <c r="I527" s="1">
        <v>-1.5817172932293122E-2</v>
      </c>
      <c r="J527" s="1">
        <v>0.59636812837048314</v>
      </c>
      <c r="K527" s="1">
        <v>1.336795694735653</v>
      </c>
      <c r="L527" s="1">
        <v>0.98430726161605375</v>
      </c>
      <c r="M527" s="1">
        <v>1.8155131015998098</v>
      </c>
      <c r="N527" s="21">
        <v>6.3067112874495596E-2</v>
      </c>
      <c r="O527" s="16" t="s">
        <v>14</v>
      </c>
      <c r="P527" s="30" t="s">
        <v>14</v>
      </c>
      <c r="Q527" s="30" t="s">
        <v>14</v>
      </c>
      <c r="R527" s="16" t="s">
        <v>14</v>
      </c>
      <c r="S527" s="30" t="s">
        <v>14</v>
      </c>
      <c r="T527" s="22" t="s">
        <v>14</v>
      </c>
      <c r="U527" s="30" t="s">
        <v>14</v>
      </c>
      <c r="V527" s="30" t="s">
        <v>14</v>
      </c>
      <c r="W527" s="30" t="s">
        <v>14</v>
      </c>
      <c r="X527" s="22" t="s">
        <v>14</v>
      </c>
      <c r="AM527" s="172"/>
      <c r="AN527" s="172"/>
      <c r="AO527" s="172"/>
      <c r="AP527" s="172"/>
      <c r="AQ527" s="172"/>
      <c r="AR527" s="172"/>
      <c r="AS527" s="172"/>
      <c r="AT527" s="172"/>
      <c r="AU527" s="172"/>
      <c r="AV527" s="172"/>
    </row>
    <row r="528" spans="1:48" ht="14" customHeight="1" thickBot="1">
      <c r="A528" s="52" t="s">
        <v>20</v>
      </c>
      <c r="B528" s="7" t="s">
        <v>23</v>
      </c>
      <c r="C528" s="94" t="s">
        <v>664</v>
      </c>
      <c r="D528" s="94" t="s">
        <v>612</v>
      </c>
      <c r="E528" s="24" t="s">
        <v>17</v>
      </c>
      <c r="F528" s="4">
        <v>117</v>
      </c>
      <c r="G528" s="4">
        <v>0.13146566293798001</v>
      </c>
      <c r="H528" s="4">
        <v>0.43728496330329902</v>
      </c>
      <c r="I528" s="4">
        <v>-0.72561286513648604</v>
      </c>
      <c r="J528" s="4">
        <v>0.98854419101244606</v>
      </c>
      <c r="K528" s="4">
        <v>1.1404987456738565</v>
      </c>
      <c r="L528" s="4">
        <v>0.48402783425077162</v>
      </c>
      <c r="M528" s="4">
        <v>2.687319399507377</v>
      </c>
      <c r="N528" s="27">
        <v>0.764226648622506</v>
      </c>
      <c r="O528" s="17" t="s">
        <v>14</v>
      </c>
      <c r="P528" s="14" t="s">
        <v>14</v>
      </c>
      <c r="Q528" s="14" t="s">
        <v>14</v>
      </c>
      <c r="R528" s="17" t="s">
        <v>14</v>
      </c>
      <c r="S528" s="14" t="s">
        <v>14</v>
      </c>
      <c r="T528" s="28" t="s">
        <v>14</v>
      </c>
      <c r="U528" s="14" t="s">
        <v>14</v>
      </c>
      <c r="V528" s="14" t="s">
        <v>14</v>
      </c>
      <c r="W528" s="14" t="s">
        <v>14</v>
      </c>
      <c r="X528" s="28" t="s">
        <v>14</v>
      </c>
      <c r="AM528" s="172"/>
      <c r="AN528" s="172"/>
      <c r="AO528" s="172"/>
      <c r="AP528" s="172"/>
      <c r="AQ528" s="172"/>
      <c r="AR528" s="172"/>
      <c r="AS528" s="172"/>
      <c r="AT528" s="172"/>
      <c r="AU528" s="172"/>
      <c r="AV528" s="172"/>
    </row>
    <row r="529" spans="1:48" ht="14" customHeight="1">
      <c r="A529" s="176" t="s">
        <v>1023</v>
      </c>
      <c r="B529" s="3"/>
      <c r="C529" s="177"/>
      <c r="D529" s="9"/>
      <c r="E529" s="50"/>
      <c r="F529" s="6"/>
      <c r="G529" s="6"/>
      <c r="H529" s="6"/>
      <c r="I529" s="6"/>
      <c r="J529" s="6"/>
      <c r="K529" s="6"/>
      <c r="L529" s="6"/>
      <c r="M529" s="6"/>
      <c r="N529" s="51"/>
      <c r="O529" s="69"/>
      <c r="P529" s="68"/>
      <c r="Q529" s="68"/>
      <c r="R529" s="69"/>
      <c r="S529" s="68"/>
      <c r="T529" s="109"/>
      <c r="U529" s="68"/>
      <c r="V529" s="68"/>
      <c r="W529" s="68"/>
      <c r="X529" s="109"/>
      <c r="AM529" s="172"/>
      <c r="AN529" s="172"/>
      <c r="AO529" s="172"/>
      <c r="AP529" s="172"/>
      <c r="AQ529" s="172"/>
      <c r="AR529" s="172"/>
      <c r="AS529" s="172"/>
      <c r="AT529" s="172"/>
      <c r="AU529" s="172"/>
      <c r="AV529" s="172"/>
    </row>
    <row r="530" spans="1:48" ht="14" customHeight="1">
      <c r="A530" s="11" t="s">
        <v>20</v>
      </c>
      <c r="B530" s="1" t="s">
        <v>1126</v>
      </c>
      <c r="C530" s="180" t="s">
        <v>664</v>
      </c>
      <c r="D530" s="9" t="s">
        <v>612</v>
      </c>
      <c r="E530" s="11" t="s">
        <v>12</v>
      </c>
      <c r="F530" s="1">
        <v>115</v>
      </c>
      <c r="G530" s="1">
        <v>0.41681612754002101</v>
      </c>
      <c r="H530" s="1">
        <v>0.109137814866827</v>
      </c>
      <c r="I530" s="1">
        <f t="shared" ref="I530:I535" si="138">G530-1.96*H530</f>
        <v>0.20290601040104009</v>
      </c>
      <c r="J530" s="1">
        <f t="shared" ref="J530:J535" si="139">G530+1.96*H530</f>
        <v>0.63072624467900196</v>
      </c>
      <c r="K530" s="1">
        <f t="shared" ref="K530:K535" si="140">EXP(G530)</f>
        <v>1.5171235300516737</v>
      </c>
      <c r="L530" s="1">
        <f t="shared" ref="L530:M535" si="141">EXP(I530)</f>
        <v>1.2249573295885148</v>
      </c>
      <c r="M530" s="1">
        <f t="shared" si="141"/>
        <v>1.8789746792319875</v>
      </c>
      <c r="N530" s="21">
        <v>1.3390017280784201E-4</v>
      </c>
      <c r="O530" s="16">
        <v>135.59531496018201</v>
      </c>
      <c r="P530" s="30">
        <v>114</v>
      </c>
      <c r="Q530" s="30">
        <v>8.1928237604731502E-2</v>
      </c>
      <c r="R530" s="16">
        <v>-7.6121971757375098E-3</v>
      </c>
      <c r="S530" s="30">
        <v>4.8322262909157501E-3</v>
      </c>
      <c r="T530" s="22">
        <v>0.117983279548891</v>
      </c>
      <c r="U530" s="30">
        <v>1.0681830816472501E-2</v>
      </c>
      <c r="V530" s="30">
        <v>7.0311461201104299E-4</v>
      </c>
      <c r="W530" s="30" t="b">
        <v>1</v>
      </c>
      <c r="X530" s="167">
        <v>4.51086594517627E-194</v>
      </c>
      <c r="AM530" s="172"/>
      <c r="AN530" s="172"/>
      <c r="AO530" s="172"/>
      <c r="AP530" s="172"/>
      <c r="AQ530" s="172"/>
      <c r="AR530" s="172"/>
      <c r="AS530" s="172"/>
      <c r="AT530" s="172"/>
      <c r="AU530" s="172"/>
      <c r="AV530" s="172"/>
    </row>
    <row r="531" spans="1:48" ht="14" customHeight="1">
      <c r="A531" s="11" t="s">
        <v>20</v>
      </c>
      <c r="B531" s="1" t="s">
        <v>1126</v>
      </c>
      <c r="C531" s="180" t="s">
        <v>664</v>
      </c>
      <c r="D531" s="9" t="s">
        <v>612</v>
      </c>
      <c r="E531" s="11" t="s">
        <v>13</v>
      </c>
      <c r="F531" s="1">
        <v>115</v>
      </c>
      <c r="G531" s="1">
        <v>1.1457873941469201</v>
      </c>
      <c r="H531" s="1">
        <v>0.47528624390854801</v>
      </c>
      <c r="I531" s="1">
        <f t="shared" si="138"/>
        <v>0.21422635608616603</v>
      </c>
      <c r="J531" s="1">
        <f t="shared" si="139"/>
        <v>2.0773484322076743</v>
      </c>
      <c r="K531" s="1">
        <f t="shared" si="140"/>
        <v>3.1449166711666989</v>
      </c>
      <c r="L531" s="1">
        <f t="shared" si="141"/>
        <v>1.2389030563039249</v>
      </c>
      <c r="M531" s="1">
        <f t="shared" si="141"/>
        <v>7.9832726364313027</v>
      </c>
      <c r="N531" s="21">
        <v>1.7533220408998799E-2</v>
      </c>
      <c r="O531" s="16">
        <v>132.68152960260201</v>
      </c>
      <c r="P531" s="30">
        <v>113</v>
      </c>
      <c r="Q531" s="30">
        <v>9.9599373957362902E-2</v>
      </c>
      <c r="R531" s="16" t="s">
        <v>14</v>
      </c>
      <c r="S531" s="30" t="s">
        <v>14</v>
      </c>
      <c r="T531" s="22" t="s">
        <v>14</v>
      </c>
      <c r="U531" s="30" t="s">
        <v>14</v>
      </c>
      <c r="V531" s="30" t="s">
        <v>14</v>
      </c>
      <c r="W531" s="30" t="s">
        <v>14</v>
      </c>
      <c r="X531" s="22" t="s">
        <v>14</v>
      </c>
      <c r="AM531" s="172"/>
      <c r="AN531" s="172"/>
      <c r="AO531" s="172"/>
      <c r="AP531" s="172"/>
      <c r="AQ531" s="172"/>
      <c r="AR531" s="172"/>
      <c r="AS531" s="172"/>
      <c r="AT531" s="172"/>
      <c r="AU531" s="172"/>
      <c r="AV531" s="172"/>
    </row>
    <row r="532" spans="1:48" ht="14" customHeight="1">
      <c r="A532" s="11" t="s">
        <v>20</v>
      </c>
      <c r="B532" s="1" t="s">
        <v>1126</v>
      </c>
      <c r="C532" s="180" t="s">
        <v>664</v>
      </c>
      <c r="D532" s="9" t="s">
        <v>612</v>
      </c>
      <c r="E532" s="11" t="s">
        <v>15</v>
      </c>
      <c r="F532" s="1">
        <v>115</v>
      </c>
      <c r="G532" s="1">
        <v>0.13055459427386901</v>
      </c>
      <c r="H532" s="1">
        <v>0.41344978818985101</v>
      </c>
      <c r="I532" s="1">
        <f t="shared" si="138"/>
        <v>-0.6798069905782389</v>
      </c>
      <c r="J532" s="1">
        <f t="shared" si="139"/>
        <v>0.94091617912597703</v>
      </c>
      <c r="K532" s="1">
        <f t="shared" si="140"/>
        <v>1.1394601461947753</v>
      </c>
      <c r="L532" s="1">
        <f t="shared" si="141"/>
        <v>0.50671478365535705</v>
      </c>
      <c r="M532" s="1">
        <f t="shared" si="141"/>
        <v>2.56232789459979</v>
      </c>
      <c r="N532" s="21">
        <v>0.75275527421323896</v>
      </c>
      <c r="O532" s="16" t="s">
        <v>14</v>
      </c>
      <c r="P532" s="30" t="s">
        <v>14</v>
      </c>
      <c r="Q532" s="30" t="s">
        <v>14</v>
      </c>
      <c r="R532" s="16" t="s">
        <v>14</v>
      </c>
      <c r="S532" s="30" t="s">
        <v>14</v>
      </c>
      <c r="T532" s="22" t="s">
        <v>14</v>
      </c>
      <c r="U532" s="30" t="s">
        <v>14</v>
      </c>
      <c r="V532" s="30" t="s">
        <v>14</v>
      </c>
      <c r="W532" s="30" t="s">
        <v>14</v>
      </c>
      <c r="X532" s="22" t="s">
        <v>14</v>
      </c>
      <c r="AM532" s="172"/>
      <c r="AN532" s="172"/>
      <c r="AO532" s="172"/>
      <c r="AP532" s="172"/>
      <c r="AQ532" s="172"/>
      <c r="AR532" s="172"/>
      <c r="AS532" s="172"/>
      <c r="AT532" s="172"/>
      <c r="AU532" s="172"/>
      <c r="AV532" s="172"/>
    </row>
    <row r="533" spans="1:48" ht="14" customHeight="1">
      <c r="A533" s="11" t="s">
        <v>20</v>
      </c>
      <c r="B533" s="1" t="s">
        <v>1126</v>
      </c>
      <c r="C533" s="180" t="s">
        <v>664</v>
      </c>
      <c r="D533" s="9" t="s">
        <v>612</v>
      </c>
      <c r="E533" s="11" t="s">
        <v>16</v>
      </c>
      <c r="F533" s="1">
        <v>115</v>
      </c>
      <c r="G533" s="1">
        <v>0.28697829863515401</v>
      </c>
      <c r="H533" s="1">
        <v>0.14459427175519199</v>
      </c>
      <c r="I533" s="1">
        <f t="shared" si="138"/>
        <v>3.5735259949777332E-3</v>
      </c>
      <c r="J533" s="1">
        <f t="shared" si="139"/>
        <v>0.57038307127533028</v>
      </c>
      <c r="K533" s="1">
        <f t="shared" si="140"/>
        <v>1.3323952983654395</v>
      </c>
      <c r="L533" s="1">
        <f t="shared" si="141"/>
        <v>1.0035799186515026</v>
      </c>
      <c r="M533" s="1">
        <f t="shared" si="141"/>
        <v>1.7689445535057589</v>
      </c>
      <c r="N533" s="21">
        <v>4.7176282474244401E-2</v>
      </c>
      <c r="O533" s="16" t="s">
        <v>14</v>
      </c>
      <c r="P533" s="30" t="s">
        <v>14</v>
      </c>
      <c r="Q533" s="30" t="s">
        <v>14</v>
      </c>
      <c r="R533" s="16" t="s">
        <v>14</v>
      </c>
      <c r="S533" s="30" t="s">
        <v>14</v>
      </c>
      <c r="T533" s="22" t="s">
        <v>14</v>
      </c>
      <c r="U533" s="30" t="s">
        <v>14</v>
      </c>
      <c r="V533" s="30" t="s">
        <v>14</v>
      </c>
      <c r="W533" s="30" t="s">
        <v>14</v>
      </c>
      <c r="X533" s="22" t="s">
        <v>14</v>
      </c>
      <c r="AM533" s="172"/>
      <c r="AN533" s="172"/>
      <c r="AO533" s="172"/>
      <c r="AP533" s="172"/>
      <c r="AQ533" s="172"/>
      <c r="AR533" s="172"/>
      <c r="AS533" s="172"/>
      <c r="AT533" s="172"/>
      <c r="AU533" s="172"/>
      <c r="AV533" s="172"/>
    </row>
    <row r="534" spans="1:48" ht="14" customHeight="1" thickBot="1">
      <c r="A534" s="24" t="s">
        <v>20</v>
      </c>
      <c r="B534" s="4" t="s">
        <v>1126</v>
      </c>
      <c r="C534" s="181" t="s">
        <v>664</v>
      </c>
      <c r="D534" s="94" t="s">
        <v>612</v>
      </c>
      <c r="E534" s="24" t="s">
        <v>17</v>
      </c>
      <c r="F534" s="4">
        <v>115</v>
      </c>
      <c r="G534" s="4">
        <v>0.13055459427386901</v>
      </c>
      <c r="H534" s="4">
        <v>0.41953619571504802</v>
      </c>
      <c r="I534" s="4">
        <f t="shared" si="138"/>
        <v>-0.69173634932762518</v>
      </c>
      <c r="J534" s="4">
        <f t="shared" si="139"/>
        <v>0.95284553787536308</v>
      </c>
      <c r="K534" s="4">
        <f t="shared" si="140"/>
        <v>1.1394601461947753</v>
      </c>
      <c r="L534" s="4">
        <f t="shared" si="141"/>
        <v>0.50070591346144933</v>
      </c>
      <c r="M534" s="4">
        <f t="shared" si="141"/>
        <v>2.5930778723790402</v>
      </c>
      <c r="N534" s="27">
        <v>0.75622609041422395</v>
      </c>
      <c r="O534" s="17" t="s">
        <v>14</v>
      </c>
      <c r="P534" s="14" t="s">
        <v>14</v>
      </c>
      <c r="Q534" s="14" t="s">
        <v>14</v>
      </c>
      <c r="R534" s="17" t="s">
        <v>14</v>
      </c>
      <c r="S534" s="14" t="s">
        <v>14</v>
      </c>
      <c r="T534" s="28" t="s">
        <v>14</v>
      </c>
      <c r="U534" s="14" t="s">
        <v>14</v>
      </c>
      <c r="V534" s="14" t="s">
        <v>14</v>
      </c>
      <c r="W534" s="14" t="s">
        <v>14</v>
      </c>
      <c r="X534" s="28" t="s">
        <v>14</v>
      </c>
      <c r="AM534" s="172"/>
      <c r="AN534" s="172"/>
      <c r="AO534" s="172"/>
      <c r="AP534" s="172"/>
      <c r="AQ534" s="172"/>
      <c r="AR534" s="172"/>
      <c r="AS534" s="172"/>
      <c r="AT534" s="172"/>
      <c r="AU534" s="172"/>
      <c r="AV534" s="172"/>
    </row>
    <row r="535" spans="1:48" ht="14" customHeight="1">
      <c r="A535" s="154" t="s">
        <v>20</v>
      </c>
      <c r="B535" s="6" t="s">
        <v>23</v>
      </c>
      <c r="C535" s="108" t="s">
        <v>645</v>
      </c>
      <c r="D535" s="108" t="s">
        <v>601</v>
      </c>
      <c r="E535" s="154" t="s">
        <v>933</v>
      </c>
      <c r="F535" s="155">
        <v>167</v>
      </c>
      <c r="G535" s="155">
        <v>0.28654099999999999</v>
      </c>
      <c r="H535" s="155">
        <v>7.6805999999999999E-2</v>
      </c>
      <c r="I535" s="155">
        <f t="shared" si="138"/>
        <v>0.13600124</v>
      </c>
      <c r="J535" s="155">
        <f t="shared" si="139"/>
        <v>0.43708075999999996</v>
      </c>
      <c r="K535" s="155">
        <f t="shared" si="140"/>
        <v>1.3318127710984511</v>
      </c>
      <c r="L535" s="155">
        <f t="shared" si="141"/>
        <v>1.1456833142412906</v>
      </c>
      <c r="M535" s="155">
        <f t="shared" si="141"/>
        <v>1.5481811031136072</v>
      </c>
      <c r="N535" s="156">
        <v>1.9094199999999999E-4</v>
      </c>
      <c r="O535" s="184"/>
      <c r="P535" s="185" t="s">
        <v>598</v>
      </c>
      <c r="Q535" s="187">
        <v>9.4633099999999998E-2</v>
      </c>
      <c r="R535" s="69" t="s">
        <v>14</v>
      </c>
      <c r="S535" s="68" t="s">
        <v>14</v>
      </c>
      <c r="T535" s="109" t="s">
        <v>14</v>
      </c>
      <c r="U535" s="68" t="s">
        <v>14</v>
      </c>
      <c r="V535" s="68" t="s">
        <v>14</v>
      </c>
      <c r="W535" s="68" t="s">
        <v>14</v>
      </c>
      <c r="X535" s="109" t="s">
        <v>14</v>
      </c>
      <c r="AM535" s="172"/>
      <c r="AN535" s="172"/>
      <c r="AO535" s="172"/>
      <c r="AP535" s="172"/>
      <c r="AQ535" s="172"/>
      <c r="AR535" s="172"/>
      <c r="AS535" s="172"/>
      <c r="AT535" s="172"/>
      <c r="AU535" s="172"/>
      <c r="AV535" s="172"/>
    </row>
    <row r="536" spans="1:48" ht="14" customHeight="1">
      <c r="A536" s="40" t="s">
        <v>20</v>
      </c>
      <c r="B536" s="5" t="s">
        <v>23</v>
      </c>
      <c r="C536" s="9" t="s">
        <v>645</v>
      </c>
      <c r="D536" s="9" t="s">
        <v>601</v>
      </c>
      <c r="E536" s="11" t="s">
        <v>12</v>
      </c>
      <c r="F536" s="1">
        <v>117</v>
      </c>
      <c r="G536" s="1">
        <v>0.30990453362908599</v>
      </c>
      <c r="H536" s="1">
        <v>0.10326181834310399</v>
      </c>
      <c r="I536" s="1">
        <v>0.10751136967660216</v>
      </c>
      <c r="J536" s="1">
        <v>0.51229769758156984</v>
      </c>
      <c r="K536" s="1">
        <v>1.3632949590973318</v>
      </c>
      <c r="L536" s="1">
        <v>1.1135035208494928</v>
      </c>
      <c r="M536" s="1">
        <v>1.6691219297468307</v>
      </c>
      <c r="N536" s="21">
        <v>2.68959236188038E-3</v>
      </c>
      <c r="O536" s="16">
        <v>155.11264847514801</v>
      </c>
      <c r="P536" s="30">
        <v>116</v>
      </c>
      <c r="Q536" s="30">
        <v>8.9403517732333307E-3</v>
      </c>
      <c r="R536" s="16">
        <v>4.6274490380870999E-3</v>
      </c>
      <c r="S536" s="30">
        <v>4.4029645703408896E-3</v>
      </c>
      <c r="T536" s="22">
        <v>0.295469044951918</v>
      </c>
      <c r="U536" s="30">
        <v>1.1746162183353E-2</v>
      </c>
      <c r="V536" s="30">
        <v>8.0086181313284896E-4</v>
      </c>
      <c r="W536" s="30" t="b">
        <v>1</v>
      </c>
      <c r="X536" s="22">
        <v>7.8470287493655407E-211</v>
      </c>
      <c r="AM536" s="172"/>
      <c r="AN536" s="172"/>
      <c r="AO536" s="172"/>
      <c r="AP536" s="172"/>
      <c r="AQ536" s="172"/>
      <c r="AR536" s="172"/>
      <c r="AS536" s="172"/>
      <c r="AT536" s="172"/>
      <c r="AU536" s="172"/>
      <c r="AV536" s="172"/>
    </row>
    <row r="537" spans="1:48" ht="14" customHeight="1">
      <c r="A537" s="40" t="s">
        <v>20</v>
      </c>
      <c r="B537" s="5" t="s">
        <v>23</v>
      </c>
      <c r="C537" s="9" t="s">
        <v>645</v>
      </c>
      <c r="D537" s="9" t="s">
        <v>601</v>
      </c>
      <c r="E537" s="11" t="s">
        <v>13</v>
      </c>
      <c r="F537" s="1">
        <v>117</v>
      </c>
      <c r="G537" s="1">
        <v>-0.12657566478773399</v>
      </c>
      <c r="H537" s="1">
        <v>0.42793969581580898</v>
      </c>
      <c r="I537" s="1">
        <v>-0.96533746858671954</v>
      </c>
      <c r="J537" s="1">
        <v>0.71218613901125161</v>
      </c>
      <c r="K537" s="1">
        <v>0.88110747821090152</v>
      </c>
      <c r="L537" s="1">
        <v>0.38085465156906195</v>
      </c>
      <c r="M537" s="1">
        <v>2.0384427102589702</v>
      </c>
      <c r="N537" s="21">
        <v>0.76793211783022097</v>
      </c>
      <c r="O537" s="16">
        <v>153.636973169741</v>
      </c>
      <c r="P537" s="30">
        <v>115</v>
      </c>
      <c r="Q537" s="30">
        <v>9.3695848850240005E-3</v>
      </c>
      <c r="R537" s="16" t="s">
        <v>14</v>
      </c>
      <c r="S537" s="30" t="s">
        <v>14</v>
      </c>
      <c r="T537" s="22" t="s">
        <v>14</v>
      </c>
      <c r="U537" s="30" t="s">
        <v>14</v>
      </c>
      <c r="V537" s="30" t="s">
        <v>14</v>
      </c>
      <c r="W537" s="30" t="s">
        <v>14</v>
      </c>
      <c r="X537" s="22" t="s">
        <v>14</v>
      </c>
      <c r="AM537" s="172"/>
      <c r="AN537" s="172"/>
      <c r="AO537" s="172"/>
      <c r="AP537" s="172"/>
      <c r="AQ537" s="172"/>
      <c r="AR537" s="172"/>
      <c r="AS537" s="172"/>
      <c r="AT537" s="172"/>
      <c r="AU537" s="172"/>
      <c r="AV537" s="172"/>
    </row>
    <row r="538" spans="1:48" ht="14" customHeight="1">
      <c r="A538" s="40" t="s">
        <v>20</v>
      </c>
      <c r="B538" s="5" t="s">
        <v>23</v>
      </c>
      <c r="C538" s="9" t="s">
        <v>645</v>
      </c>
      <c r="D538" s="9" t="s">
        <v>601</v>
      </c>
      <c r="E538" s="11" t="s">
        <v>15</v>
      </c>
      <c r="F538" s="1">
        <v>117</v>
      </c>
      <c r="G538" s="1">
        <v>0.55152893391754498</v>
      </c>
      <c r="H538" s="1">
        <v>0.37195815673996202</v>
      </c>
      <c r="I538" s="1">
        <v>-0.17750905329278055</v>
      </c>
      <c r="J538" s="1">
        <v>1.2805669211278705</v>
      </c>
      <c r="K538" s="1">
        <v>1.7359050740868234</v>
      </c>
      <c r="L538" s="1">
        <v>0.83735341849577971</v>
      </c>
      <c r="M538" s="1">
        <v>3.5986793147075056</v>
      </c>
      <c r="N538" s="21">
        <v>0.14084690855284501</v>
      </c>
      <c r="O538" s="16" t="s">
        <v>14</v>
      </c>
      <c r="P538" s="30" t="s">
        <v>14</v>
      </c>
      <c r="Q538" s="30" t="s">
        <v>14</v>
      </c>
      <c r="R538" s="16" t="s">
        <v>14</v>
      </c>
      <c r="S538" s="30" t="s">
        <v>14</v>
      </c>
      <c r="T538" s="22" t="s">
        <v>14</v>
      </c>
      <c r="U538" s="30" t="s">
        <v>14</v>
      </c>
      <c r="V538" s="30" t="s">
        <v>14</v>
      </c>
      <c r="W538" s="30" t="s">
        <v>14</v>
      </c>
      <c r="X538" s="22" t="s">
        <v>14</v>
      </c>
      <c r="AM538" s="172"/>
      <c r="AN538" s="172"/>
      <c r="AO538" s="172"/>
      <c r="AP538" s="172"/>
      <c r="AQ538" s="172"/>
      <c r="AR538" s="172"/>
      <c r="AS538" s="172"/>
      <c r="AT538" s="172"/>
      <c r="AU538" s="172"/>
      <c r="AV538" s="172"/>
    </row>
    <row r="539" spans="1:48" ht="14" customHeight="1">
      <c r="A539" s="40" t="s">
        <v>20</v>
      </c>
      <c r="B539" s="5" t="s">
        <v>23</v>
      </c>
      <c r="C539" s="9" t="s">
        <v>645</v>
      </c>
      <c r="D539" s="9" t="s">
        <v>601</v>
      </c>
      <c r="E539" s="11" t="s">
        <v>16</v>
      </c>
      <c r="F539" s="1">
        <v>117</v>
      </c>
      <c r="G539" s="1">
        <v>0.45736038531878997</v>
      </c>
      <c r="H539" s="1">
        <v>0.13579506807241901</v>
      </c>
      <c r="I539" s="1">
        <v>0.19120205189684875</v>
      </c>
      <c r="J539" s="1">
        <v>0.72351871874073126</v>
      </c>
      <c r="K539" s="1">
        <v>1.579898153764892</v>
      </c>
      <c r="L539" s="1">
        <v>1.2107040524198001</v>
      </c>
      <c r="M539" s="1">
        <v>2.0616749165750896</v>
      </c>
      <c r="N539" s="21">
        <v>7.57103460844939E-4</v>
      </c>
      <c r="O539" s="16" t="s">
        <v>14</v>
      </c>
      <c r="P539" s="30" t="s">
        <v>14</v>
      </c>
      <c r="Q539" s="30" t="s">
        <v>14</v>
      </c>
      <c r="R539" s="16" t="s">
        <v>14</v>
      </c>
      <c r="S539" s="30" t="s">
        <v>14</v>
      </c>
      <c r="T539" s="22" t="s">
        <v>14</v>
      </c>
      <c r="U539" s="30" t="s">
        <v>14</v>
      </c>
      <c r="V539" s="30" t="s">
        <v>14</v>
      </c>
      <c r="W539" s="30" t="s">
        <v>14</v>
      </c>
      <c r="X539" s="22" t="s">
        <v>14</v>
      </c>
      <c r="AM539" s="172"/>
      <c r="AN539" s="172"/>
      <c r="AO539" s="172"/>
      <c r="AP539" s="172"/>
      <c r="AQ539" s="172"/>
      <c r="AR539" s="172"/>
      <c r="AS539" s="172"/>
      <c r="AT539" s="172"/>
      <c r="AU539" s="172"/>
      <c r="AV539" s="172"/>
    </row>
    <row r="540" spans="1:48" ht="14" customHeight="1" thickBot="1">
      <c r="A540" s="52" t="s">
        <v>20</v>
      </c>
      <c r="B540" s="7" t="s">
        <v>23</v>
      </c>
      <c r="C540" s="94" t="s">
        <v>645</v>
      </c>
      <c r="D540" s="94" t="s">
        <v>601</v>
      </c>
      <c r="E540" s="24" t="s">
        <v>17</v>
      </c>
      <c r="F540" s="4">
        <v>117</v>
      </c>
      <c r="G540" s="4">
        <v>0.55152893391754498</v>
      </c>
      <c r="H540" s="4">
        <v>0.29556917541100802</v>
      </c>
      <c r="I540" s="4">
        <v>-2.7786649888030701E-2</v>
      </c>
      <c r="J540" s="4">
        <v>1.1308445177231206</v>
      </c>
      <c r="K540" s="4">
        <v>1.7359050740868234</v>
      </c>
      <c r="L540" s="4">
        <v>0.97259584810047373</v>
      </c>
      <c r="M540" s="4">
        <v>3.0982719411414599</v>
      </c>
      <c r="N540" s="27">
        <v>6.4568749164222602E-2</v>
      </c>
      <c r="O540" s="17" t="s">
        <v>14</v>
      </c>
      <c r="P540" s="14" t="s">
        <v>14</v>
      </c>
      <c r="Q540" s="14" t="s">
        <v>14</v>
      </c>
      <c r="R540" s="17" t="s">
        <v>14</v>
      </c>
      <c r="S540" s="14" t="s">
        <v>14</v>
      </c>
      <c r="T540" s="28" t="s">
        <v>14</v>
      </c>
      <c r="U540" s="14" t="s">
        <v>14</v>
      </c>
      <c r="V540" s="14" t="s">
        <v>14</v>
      </c>
      <c r="W540" s="14" t="s">
        <v>14</v>
      </c>
      <c r="X540" s="28" t="s">
        <v>14</v>
      </c>
      <c r="AM540" s="172"/>
      <c r="AN540" s="172"/>
      <c r="AO540" s="172"/>
      <c r="AP540" s="172"/>
      <c r="AQ540" s="172"/>
      <c r="AR540" s="172"/>
      <c r="AS540" s="172"/>
      <c r="AT540" s="172"/>
      <c r="AU540" s="172"/>
      <c r="AV540" s="172"/>
    </row>
    <row r="541" spans="1:48" ht="14" customHeight="1">
      <c r="A541" s="176" t="s">
        <v>1023</v>
      </c>
      <c r="B541" s="3"/>
      <c r="C541" s="177"/>
      <c r="D541" s="9"/>
      <c r="E541" s="50"/>
      <c r="F541" s="6"/>
      <c r="G541" s="6"/>
      <c r="H541" s="6"/>
      <c r="I541" s="6"/>
      <c r="J541" s="6"/>
      <c r="K541" s="6"/>
      <c r="L541" s="6"/>
      <c r="M541" s="6"/>
      <c r="N541" s="51"/>
      <c r="O541" s="69"/>
      <c r="P541" s="68"/>
      <c r="Q541" s="68"/>
      <c r="R541" s="69"/>
      <c r="S541" s="68"/>
      <c r="T541" s="109"/>
      <c r="U541" s="68"/>
      <c r="V541" s="68"/>
      <c r="W541" s="68"/>
      <c r="X541" s="109"/>
      <c r="AM541" s="172"/>
      <c r="AN541" s="172"/>
      <c r="AO541" s="172"/>
      <c r="AP541" s="172"/>
      <c r="AQ541" s="172"/>
      <c r="AR541" s="172"/>
      <c r="AS541" s="172"/>
      <c r="AT541" s="172"/>
      <c r="AU541" s="172"/>
      <c r="AV541" s="172"/>
    </row>
    <row r="542" spans="1:48" ht="14" customHeight="1">
      <c r="A542" s="11" t="s">
        <v>20</v>
      </c>
      <c r="B542" s="1" t="s">
        <v>1126</v>
      </c>
      <c r="C542" s="180" t="s">
        <v>645</v>
      </c>
      <c r="D542" s="9" t="s">
        <v>601</v>
      </c>
      <c r="E542" s="11" t="s">
        <v>12</v>
      </c>
      <c r="F542" s="1">
        <v>116</v>
      </c>
      <c r="G542" s="1">
        <v>0.28093252814017</v>
      </c>
      <c r="H542" s="1">
        <v>9.8302223529790803E-2</v>
      </c>
      <c r="I542" s="1">
        <f t="shared" ref="I542:I547" si="142">G542-1.96*H542</f>
        <v>8.8260170021780021E-2</v>
      </c>
      <c r="J542" s="1">
        <f t="shared" ref="J542:J547" si="143">G542+1.96*H542</f>
        <v>0.47360488625856001</v>
      </c>
      <c r="K542" s="1">
        <f t="shared" ref="K542:K547" si="144">EXP(G542)</f>
        <v>1.3243642436020291</v>
      </c>
      <c r="L542" s="1">
        <f t="shared" ref="L542:M547" si="145">EXP(I542)</f>
        <v>1.0922722615623808</v>
      </c>
      <c r="M542" s="1">
        <f t="shared" si="145"/>
        <v>1.6057723989280355</v>
      </c>
      <c r="N542" s="21">
        <v>4.2652854544428503E-3</v>
      </c>
      <c r="O542" s="16">
        <v>138.482228339399</v>
      </c>
      <c r="P542" s="30">
        <v>115</v>
      </c>
      <c r="Q542" s="30">
        <v>6.7162057675276304E-2</v>
      </c>
      <c r="R542" s="16">
        <v>3.3098047088492401E-3</v>
      </c>
      <c r="S542" s="30">
        <v>4.2028143307465699E-3</v>
      </c>
      <c r="T542" s="22">
        <v>0.43261123278814601</v>
      </c>
      <c r="U542" s="30">
        <v>1.1068800709120599E-2</v>
      </c>
      <c r="V542" s="30">
        <v>6.7948672582077304E-4</v>
      </c>
      <c r="W542" s="30" t="b">
        <v>1</v>
      </c>
      <c r="X542" s="167">
        <v>8.2030153186107001E-206</v>
      </c>
      <c r="AM542" s="172"/>
      <c r="AN542" s="172"/>
      <c r="AO542" s="172"/>
      <c r="AP542" s="172"/>
      <c r="AQ542" s="172"/>
      <c r="AR542" s="172"/>
      <c r="AS542" s="172"/>
      <c r="AT542" s="172"/>
      <c r="AU542" s="172"/>
      <c r="AV542" s="172"/>
    </row>
    <row r="543" spans="1:48" ht="14" customHeight="1">
      <c r="A543" s="11" t="s">
        <v>20</v>
      </c>
      <c r="B543" s="1" t="s">
        <v>1126</v>
      </c>
      <c r="C543" s="180" t="s">
        <v>645</v>
      </c>
      <c r="D543" s="9" t="s">
        <v>601</v>
      </c>
      <c r="E543" s="11" t="s">
        <v>13</v>
      </c>
      <c r="F543" s="1">
        <v>116</v>
      </c>
      <c r="G543" s="1">
        <v>-3.0728587722350299E-2</v>
      </c>
      <c r="H543" s="1">
        <v>0.40781499903131102</v>
      </c>
      <c r="I543" s="1">
        <f t="shared" si="142"/>
        <v>-0.83004598582371991</v>
      </c>
      <c r="J543" s="1">
        <f t="shared" si="143"/>
        <v>0.76858881037901927</v>
      </c>
      <c r="K543" s="1">
        <f t="shared" si="144"/>
        <v>0.96973873636069807</v>
      </c>
      <c r="L543" s="1">
        <f t="shared" si="145"/>
        <v>0.43602923469697041</v>
      </c>
      <c r="M543" s="1">
        <f t="shared" si="145"/>
        <v>2.15672056359247</v>
      </c>
      <c r="N543" s="21">
        <v>0.94006883964113797</v>
      </c>
      <c r="O543" s="16">
        <v>137.73292571859</v>
      </c>
      <c r="P543" s="30">
        <v>114</v>
      </c>
      <c r="Q543" s="30">
        <v>6.4542590446894102E-2</v>
      </c>
      <c r="R543" s="16" t="s">
        <v>14</v>
      </c>
      <c r="S543" s="30" t="s">
        <v>14</v>
      </c>
      <c r="T543" s="22" t="s">
        <v>14</v>
      </c>
      <c r="U543" s="30" t="s">
        <v>14</v>
      </c>
      <c r="V543" s="30" t="s">
        <v>14</v>
      </c>
      <c r="W543" s="30" t="s">
        <v>14</v>
      </c>
      <c r="X543" s="22" t="s">
        <v>14</v>
      </c>
      <c r="AM543" s="172"/>
      <c r="AN543" s="172"/>
      <c r="AO543" s="172"/>
      <c r="AP543" s="172"/>
      <c r="AQ543" s="172"/>
      <c r="AR543" s="172"/>
      <c r="AS543" s="172"/>
      <c r="AT543" s="172"/>
      <c r="AU543" s="172"/>
      <c r="AV543" s="172"/>
    </row>
    <row r="544" spans="1:48" ht="14" customHeight="1">
      <c r="A544" s="11" t="s">
        <v>20</v>
      </c>
      <c r="B544" s="1" t="s">
        <v>1126</v>
      </c>
      <c r="C544" s="180" t="s">
        <v>645</v>
      </c>
      <c r="D544" s="9" t="s">
        <v>601</v>
      </c>
      <c r="E544" s="11" t="s">
        <v>15</v>
      </c>
      <c r="F544" s="1">
        <v>116</v>
      </c>
      <c r="G544" s="1">
        <v>0.55896653124796303</v>
      </c>
      <c r="H544" s="1">
        <v>0.35605817056518102</v>
      </c>
      <c r="I544" s="1">
        <f t="shared" si="142"/>
        <v>-0.13890748305979173</v>
      </c>
      <c r="J544" s="1">
        <f t="shared" si="143"/>
        <v>1.2568405455557179</v>
      </c>
      <c r="K544" s="1">
        <f t="shared" si="144"/>
        <v>1.7488641695595994</v>
      </c>
      <c r="L544" s="1">
        <f t="shared" si="145"/>
        <v>0.87030854301715088</v>
      </c>
      <c r="M544" s="1">
        <f t="shared" si="145"/>
        <v>3.5143006559101586</v>
      </c>
      <c r="N544" s="21">
        <v>0.119191842330653</v>
      </c>
      <c r="O544" s="16" t="s">
        <v>14</v>
      </c>
      <c r="P544" s="30" t="s">
        <v>14</v>
      </c>
      <c r="Q544" s="30" t="s">
        <v>14</v>
      </c>
      <c r="R544" s="16" t="s">
        <v>14</v>
      </c>
      <c r="S544" s="30" t="s">
        <v>14</v>
      </c>
      <c r="T544" s="22" t="s">
        <v>14</v>
      </c>
      <c r="U544" s="30" t="s">
        <v>14</v>
      </c>
      <c r="V544" s="30" t="s">
        <v>14</v>
      </c>
      <c r="W544" s="30" t="s">
        <v>14</v>
      </c>
      <c r="X544" s="22" t="s">
        <v>14</v>
      </c>
      <c r="AM544" s="172"/>
      <c r="AN544" s="172"/>
      <c r="AO544" s="172"/>
      <c r="AP544" s="172"/>
      <c r="AQ544" s="172"/>
      <c r="AR544" s="172"/>
      <c r="AS544" s="172"/>
      <c r="AT544" s="172"/>
      <c r="AU544" s="172"/>
      <c r="AV544" s="172"/>
    </row>
    <row r="545" spans="1:48" ht="14" customHeight="1">
      <c r="A545" s="11" t="s">
        <v>20</v>
      </c>
      <c r="B545" s="1" t="s">
        <v>1126</v>
      </c>
      <c r="C545" s="180" t="s">
        <v>645</v>
      </c>
      <c r="D545" s="9" t="s">
        <v>601</v>
      </c>
      <c r="E545" s="11" t="s">
        <v>16</v>
      </c>
      <c r="F545" s="1">
        <v>116</v>
      </c>
      <c r="G545" s="1">
        <v>0.44665098115674301</v>
      </c>
      <c r="H545" s="1">
        <v>0.13718850409663899</v>
      </c>
      <c r="I545" s="1">
        <f t="shared" si="142"/>
        <v>0.17776151312733057</v>
      </c>
      <c r="J545" s="1">
        <f t="shared" si="143"/>
        <v>0.71554044918615545</v>
      </c>
      <c r="K545" s="1">
        <f t="shared" si="144"/>
        <v>1.5630686636564781</v>
      </c>
      <c r="L545" s="1">
        <f t="shared" si="145"/>
        <v>1.1945404050562878</v>
      </c>
      <c r="M545" s="1">
        <f t="shared" si="145"/>
        <v>2.0452917598795857</v>
      </c>
      <c r="N545" s="21">
        <v>1.1309470912280099E-3</v>
      </c>
      <c r="O545" s="16" t="s">
        <v>14</v>
      </c>
      <c r="P545" s="30" t="s">
        <v>14</v>
      </c>
      <c r="Q545" s="30" t="s">
        <v>14</v>
      </c>
      <c r="R545" s="16" t="s">
        <v>14</v>
      </c>
      <c r="S545" s="30" t="s">
        <v>14</v>
      </c>
      <c r="T545" s="22" t="s">
        <v>14</v>
      </c>
      <c r="U545" s="30" t="s">
        <v>14</v>
      </c>
      <c r="V545" s="30" t="s">
        <v>14</v>
      </c>
      <c r="W545" s="30" t="s">
        <v>14</v>
      </c>
      <c r="X545" s="22" t="s">
        <v>14</v>
      </c>
      <c r="AM545" s="172"/>
      <c r="AN545" s="172"/>
      <c r="AO545" s="172"/>
      <c r="AP545" s="172"/>
      <c r="AQ545" s="172"/>
      <c r="AR545" s="172"/>
      <c r="AS545" s="172"/>
      <c r="AT545" s="172"/>
      <c r="AU545" s="172"/>
      <c r="AV545" s="172"/>
    </row>
    <row r="546" spans="1:48" ht="14" customHeight="1" thickBot="1">
      <c r="A546" s="24" t="s">
        <v>20</v>
      </c>
      <c r="B546" s="4" t="s">
        <v>1126</v>
      </c>
      <c r="C546" s="181" t="s">
        <v>645</v>
      </c>
      <c r="D546" s="94" t="s">
        <v>601</v>
      </c>
      <c r="E546" s="24" t="s">
        <v>17</v>
      </c>
      <c r="F546" s="4">
        <v>116</v>
      </c>
      <c r="G546" s="4">
        <v>0.55896653124796303</v>
      </c>
      <c r="H546" s="4">
        <v>0.331227646773607</v>
      </c>
      <c r="I546" s="4">
        <f t="shared" si="142"/>
        <v>-9.0239656428306669E-2</v>
      </c>
      <c r="J546" s="4">
        <f t="shared" si="143"/>
        <v>1.2081727189242328</v>
      </c>
      <c r="K546" s="4">
        <f t="shared" si="144"/>
        <v>1.7488641695595994</v>
      </c>
      <c r="L546" s="4">
        <f t="shared" si="145"/>
        <v>0.91371218203146332</v>
      </c>
      <c r="M546" s="4">
        <f t="shared" si="145"/>
        <v>3.3473624886661177</v>
      </c>
      <c r="N546" s="27">
        <v>9.4206202058839894E-2</v>
      </c>
      <c r="O546" s="17" t="s">
        <v>14</v>
      </c>
      <c r="P546" s="14" t="s">
        <v>14</v>
      </c>
      <c r="Q546" s="14" t="s">
        <v>14</v>
      </c>
      <c r="R546" s="17" t="s">
        <v>14</v>
      </c>
      <c r="S546" s="14" t="s">
        <v>14</v>
      </c>
      <c r="T546" s="28" t="s">
        <v>14</v>
      </c>
      <c r="U546" s="14" t="s">
        <v>14</v>
      </c>
      <c r="V546" s="14" t="s">
        <v>14</v>
      </c>
      <c r="W546" s="14" t="s">
        <v>14</v>
      </c>
      <c r="X546" s="28" t="s">
        <v>14</v>
      </c>
      <c r="AM546" s="172"/>
      <c r="AN546" s="172"/>
      <c r="AO546" s="172"/>
      <c r="AP546" s="172"/>
      <c r="AQ546" s="172"/>
      <c r="AR546" s="172"/>
      <c r="AS546" s="172"/>
      <c r="AT546" s="172"/>
      <c r="AU546" s="172"/>
      <c r="AV546" s="172"/>
    </row>
    <row r="547" spans="1:48" ht="14" customHeight="1">
      <c r="A547" s="154" t="s">
        <v>20</v>
      </c>
      <c r="B547" s="51" t="s">
        <v>23</v>
      </c>
      <c r="C547" s="9" t="s">
        <v>666</v>
      </c>
      <c r="D547" s="9" t="s">
        <v>613</v>
      </c>
      <c r="E547" s="157" t="s">
        <v>933</v>
      </c>
      <c r="F547" s="45">
        <v>170</v>
      </c>
      <c r="G547" s="45">
        <v>0.32241700000000001</v>
      </c>
      <c r="H547" s="45">
        <v>0.471937</v>
      </c>
      <c r="I547" s="45">
        <f t="shared" si="142"/>
        <v>-0.60257951999999992</v>
      </c>
      <c r="J547" s="45">
        <f t="shared" si="143"/>
        <v>1.2474135200000001</v>
      </c>
      <c r="K547" s="45">
        <f t="shared" si="144"/>
        <v>1.3804603078988906</v>
      </c>
      <c r="L547" s="45">
        <f t="shared" si="145"/>
        <v>0.54739778980884268</v>
      </c>
      <c r="M547" s="45">
        <f t="shared" si="145"/>
        <v>3.4813269201356865</v>
      </c>
      <c r="N547" s="158">
        <v>0.49449500000000002</v>
      </c>
      <c r="O547" s="190"/>
      <c r="P547" s="189" t="s">
        <v>598</v>
      </c>
      <c r="Q547" s="188">
        <v>0.28506100000000001</v>
      </c>
      <c r="R547" s="37" t="s">
        <v>14</v>
      </c>
      <c r="S547" s="38" t="s">
        <v>14</v>
      </c>
      <c r="T547" s="39" t="s">
        <v>14</v>
      </c>
      <c r="U547" s="38" t="s">
        <v>14</v>
      </c>
      <c r="V547" s="38" t="s">
        <v>14</v>
      </c>
      <c r="W547" s="38" t="s">
        <v>14</v>
      </c>
      <c r="X547" s="39" t="s">
        <v>14</v>
      </c>
      <c r="AM547" s="172"/>
      <c r="AN547" s="172"/>
      <c r="AO547" s="172"/>
      <c r="AP547" s="172"/>
      <c r="AQ547" s="172"/>
      <c r="AR547" s="172"/>
      <c r="AS547" s="172"/>
      <c r="AT547" s="172"/>
      <c r="AU547" s="172"/>
      <c r="AV547" s="172"/>
    </row>
    <row r="548" spans="1:48" ht="14" customHeight="1">
      <c r="A548" s="40" t="s">
        <v>20</v>
      </c>
      <c r="B548" s="42" t="s">
        <v>23</v>
      </c>
      <c r="C548" s="9" t="s">
        <v>666</v>
      </c>
      <c r="D548" s="9" t="s">
        <v>613</v>
      </c>
      <c r="E548" s="11" t="s">
        <v>12</v>
      </c>
      <c r="F548" s="1">
        <v>117</v>
      </c>
      <c r="G548" s="1">
        <v>0.50392078374112603</v>
      </c>
      <c r="H548" s="1">
        <v>0.58091219101654301</v>
      </c>
      <c r="I548" s="1">
        <v>-0.63466711065129833</v>
      </c>
      <c r="J548" s="1">
        <v>1.6425086781335505</v>
      </c>
      <c r="K548" s="1">
        <v>1.6551982393513387</v>
      </c>
      <c r="L548" s="1">
        <v>0.53011192756287184</v>
      </c>
      <c r="M548" s="1">
        <v>5.1681184087804599</v>
      </c>
      <c r="N548" s="21">
        <v>0.38568747879697901</v>
      </c>
      <c r="O548" s="16">
        <v>128.55698249585799</v>
      </c>
      <c r="P548" s="30">
        <v>116</v>
      </c>
      <c r="Q548" s="30">
        <v>0.20050686701126699</v>
      </c>
      <c r="R548" s="16">
        <v>2.0708311679662899E-2</v>
      </c>
      <c r="S548" s="30">
        <v>2.48159742470687E-2</v>
      </c>
      <c r="T548" s="22">
        <v>0.40574344972265902</v>
      </c>
      <c r="U548" s="30">
        <v>1.1746162183353E-2</v>
      </c>
      <c r="V548" s="30">
        <v>6.4182488934329002E-4</v>
      </c>
      <c r="W548" s="30" t="b">
        <v>1</v>
      </c>
      <c r="X548" s="22">
        <v>1.6717419320326899E-226</v>
      </c>
      <c r="AM548" s="172"/>
      <c r="AN548" s="172"/>
      <c r="AO548" s="172"/>
      <c r="AP548" s="172"/>
      <c r="AQ548" s="172"/>
      <c r="AR548" s="172"/>
      <c r="AS548" s="172"/>
      <c r="AT548" s="172"/>
      <c r="AU548" s="172"/>
      <c r="AV548" s="172"/>
    </row>
    <row r="549" spans="1:48" ht="14" customHeight="1">
      <c r="A549" s="40" t="s">
        <v>20</v>
      </c>
      <c r="B549" s="42" t="s">
        <v>23</v>
      </c>
      <c r="C549" s="9" t="s">
        <v>666</v>
      </c>
      <c r="D549" s="9" t="s">
        <v>613</v>
      </c>
      <c r="E549" s="11" t="s">
        <v>13</v>
      </c>
      <c r="F549" s="1">
        <v>117</v>
      </c>
      <c r="G549" s="1">
        <v>-1.44949570439339</v>
      </c>
      <c r="H549" s="1">
        <v>2.41207851212735</v>
      </c>
      <c r="I549" s="1">
        <v>-6.1771695881629967</v>
      </c>
      <c r="J549" s="1">
        <v>3.2781781793762161</v>
      </c>
      <c r="K549" s="1">
        <v>0.23468861069180016</v>
      </c>
      <c r="L549" s="1">
        <v>2.0762963193158347E-3</v>
      </c>
      <c r="M549" s="1">
        <v>26.527400485204559</v>
      </c>
      <c r="N549" s="21">
        <v>0.54906773233417705</v>
      </c>
      <c r="O549" s="16">
        <v>127.78322878753799</v>
      </c>
      <c r="P549" s="30">
        <v>115</v>
      </c>
      <c r="Q549" s="30">
        <v>0.19568543397504501</v>
      </c>
      <c r="R549" s="16" t="s">
        <v>14</v>
      </c>
      <c r="S549" s="30" t="s">
        <v>14</v>
      </c>
      <c r="T549" s="22" t="s">
        <v>14</v>
      </c>
      <c r="U549" s="30" t="s">
        <v>14</v>
      </c>
      <c r="V549" s="30" t="s">
        <v>14</v>
      </c>
      <c r="W549" s="30" t="s">
        <v>14</v>
      </c>
      <c r="X549" s="22" t="s">
        <v>14</v>
      </c>
      <c r="AM549" s="172"/>
      <c r="AN549" s="172"/>
      <c r="AO549" s="172"/>
      <c r="AP549" s="172"/>
      <c r="AQ549" s="172"/>
      <c r="AR549" s="172"/>
      <c r="AS549" s="172"/>
      <c r="AT549" s="172"/>
      <c r="AU549" s="172"/>
      <c r="AV549" s="172"/>
    </row>
    <row r="550" spans="1:48" ht="14" customHeight="1">
      <c r="A550" s="40" t="s">
        <v>20</v>
      </c>
      <c r="B550" s="42" t="s">
        <v>23</v>
      </c>
      <c r="C550" s="9" t="s">
        <v>666</v>
      </c>
      <c r="D550" s="9" t="s">
        <v>613</v>
      </c>
      <c r="E550" s="11" t="s">
        <v>15</v>
      </c>
      <c r="F550" s="1">
        <v>117</v>
      </c>
      <c r="G550" s="1">
        <v>0.44977535081082498</v>
      </c>
      <c r="H550" s="1">
        <v>2.2663422731248999</v>
      </c>
      <c r="I550" s="1">
        <v>-3.9922555045139787</v>
      </c>
      <c r="J550" s="1">
        <v>4.8918062061356284</v>
      </c>
      <c r="K550" s="1">
        <v>1.5679599050005699</v>
      </c>
      <c r="L550" s="1">
        <v>1.8458034952559162E-2</v>
      </c>
      <c r="M550" s="1">
        <v>133.19393261569974</v>
      </c>
      <c r="N550" s="21">
        <v>0.84303359147780998</v>
      </c>
      <c r="O550" s="16" t="s">
        <v>14</v>
      </c>
      <c r="P550" s="30" t="s">
        <v>14</v>
      </c>
      <c r="Q550" s="30" t="s">
        <v>14</v>
      </c>
      <c r="R550" s="16" t="s">
        <v>14</v>
      </c>
      <c r="S550" s="30" t="s">
        <v>14</v>
      </c>
      <c r="T550" s="22" t="s">
        <v>14</v>
      </c>
      <c r="U550" s="30" t="s">
        <v>14</v>
      </c>
      <c r="V550" s="30" t="s">
        <v>14</v>
      </c>
      <c r="W550" s="30" t="s">
        <v>14</v>
      </c>
      <c r="X550" s="22" t="s">
        <v>14</v>
      </c>
      <c r="AM550" s="172"/>
      <c r="AN550" s="172"/>
      <c r="AO550" s="172"/>
      <c r="AP550" s="172"/>
      <c r="AQ550" s="172"/>
      <c r="AR550" s="172"/>
      <c r="AS550" s="172"/>
      <c r="AT550" s="172"/>
      <c r="AU550" s="172"/>
      <c r="AV550" s="172"/>
    </row>
    <row r="551" spans="1:48" ht="14" customHeight="1">
      <c r="A551" s="40" t="s">
        <v>20</v>
      </c>
      <c r="B551" s="42" t="s">
        <v>23</v>
      </c>
      <c r="C551" s="9" t="s">
        <v>666</v>
      </c>
      <c r="D551" s="9" t="s">
        <v>613</v>
      </c>
      <c r="E551" s="11" t="s">
        <v>16</v>
      </c>
      <c r="F551" s="1">
        <v>117</v>
      </c>
      <c r="G551" s="1">
        <v>0.32940601069233799</v>
      </c>
      <c r="H551" s="1">
        <v>0.83295974875973999</v>
      </c>
      <c r="I551" s="1">
        <v>-1.3031950968767523</v>
      </c>
      <c r="J551" s="1">
        <v>1.9620071182614283</v>
      </c>
      <c r="K551" s="1">
        <v>1.3901421536025773</v>
      </c>
      <c r="L551" s="1">
        <v>0.27166241716293477</v>
      </c>
      <c r="M551" s="1">
        <v>7.1135905636286845</v>
      </c>
      <c r="N551" s="21">
        <v>0.69250011571124503</v>
      </c>
      <c r="O551" s="16" t="s">
        <v>14</v>
      </c>
      <c r="P551" s="30" t="s">
        <v>14</v>
      </c>
      <c r="Q551" s="30" t="s">
        <v>14</v>
      </c>
      <c r="R551" s="16" t="s">
        <v>14</v>
      </c>
      <c r="S551" s="30" t="s">
        <v>14</v>
      </c>
      <c r="T551" s="22" t="s">
        <v>14</v>
      </c>
      <c r="U551" s="30" t="s">
        <v>14</v>
      </c>
      <c r="V551" s="30" t="s">
        <v>14</v>
      </c>
      <c r="W551" s="30" t="s">
        <v>14</v>
      </c>
      <c r="X551" s="22" t="s">
        <v>14</v>
      </c>
      <c r="AM551" s="172"/>
      <c r="AN551" s="172"/>
      <c r="AO551" s="172"/>
      <c r="AP551" s="172"/>
      <c r="AQ551" s="172"/>
      <c r="AR551" s="172"/>
      <c r="AS551" s="172"/>
      <c r="AT551" s="172"/>
      <c r="AU551" s="172"/>
      <c r="AV551" s="172"/>
    </row>
    <row r="552" spans="1:48" ht="14" customHeight="1">
      <c r="A552" s="40" t="s">
        <v>20</v>
      </c>
      <c r="B552" s="42" t="s">
        <v>23</v>
      </c>
      <c r="C552" s="9" t="s">
        <v>666</v>
      </c>
      <c r="D552" s="9" t="s">
        <v>613</v>
      </c>
      <c r="E552" s="11" t="s">
        <v>17</v>
      </c>
      <c r="F552" s="1">
        <v>117</v>
      </c>
      <c r="G552" s="1">
        <v>0.250367235732465</v>
      </c>
      <c r="H552" s="1">
        <v>1.7608872257624</v>
      </c>
      <c r="I552" s="1">
        <v>-3.2009717267618392</v>
      </c>
      <c r="J552" s="1">
        <v>3.7017061982267689</v>
      </c>
      <c r="K552" s="1">
        <v>1.2844970432959135</v>
      </c>
      <c r="L552" s="1">
        <v>4.0722613492571454E-2</v>
      </c>
      <c r="M552" s="1">
        <v>40.516374385866008</v>
      </c>
      <c r="N552" s="21">
        <v>0.887182559979938</v>
      </c>
      <c r="O552" s="16" t="s">
        <v>14</v>
      </c>
      <c r="P552" s="30" t="s">
        <v>14</v>
      </c>
      <c r="Q552" s="30" t="s">
        <v>14</v>
      </c>
      <c r="R552" s="16" t="s">
        <v>14</v>
      </c>
      <c r="S552" s="30" t="s">
        <v>14</v>
      </c>
      <c r="T552" s="22" t="s">
        <v>14</v>
      </c>
      <c r="U552" s="30" t="s">
        <v>14</v>
      </c>
      <c r="V552" s="30" t="s">
        <v>14</v>
      </c>
      <c r="W552" s="30" t="s">
        <v>14</v>
      </c>
      <c r="X552" s="22" t="s">
        <v>14</v>
      </c>
      <c r="AM552" s="172"/>
      <c r="AN552" s="172"/>
      <c r="AO552" s="172"/>
      <c r="AP552" s="172"/>
      <c r="AQ552" s="172"/>
      <c r="AR552" s="172"/>
      <c r="AS552" s="172"/>
      <c r="AT552" s="172"/>
      <c r="AU552" s="172"/>
      <c r="AV552" s="172"/>
    </row>
    <row r="553" spans="1:48" ht="14" customHeight="1" thickBot="1">
      <c r="A553" s="52"/>
      <c r="B553" s="53"/>
      <c r="C553" s="94"/>
      <c r="D553" s="94"/>
      <c r="E553" s="52"/>
      <c r="F553" s="7"/>
      <c r="G553" s="7"/>
      <c r="H553" s="7"/>
      <c r="I553" s="7"/>
      <c r="J553" s="7"/>
      <c r="K553" s="7"/>
      <c r="L553" s="7"/>
      <c r="M553" s="7"/>
      <c r="N553" s="53"/>
      <c r="O553" s="100"/>
      <c r="P553" s="98"/>
      <c r="Q553" s="98"/>
      <c r="R553" s="100"/>
      <c r="S553" s="98"/>
      <c r="T553" s="99"/>
      <c r="U553" s="98"/>
      <c r="V553" s="98"/>
      <c r="W553" s="98"/>
      <c r="X553" s="99"/>
      <c r="AM553" s="172"/>
      <c r="AN553" s="172"/>
      <c r="AO553" s="172"/>
      <c r="AP553" s="172"/>
      <c r="AQ553" s="172"/>
      <c r="AR553" s="172"/>
      <c r="AS553" s="172"/>
      <c r="AT553" s="172"/>
      <c r="AU553" s="172"/>
      <c r="AV553" s="172"/>
    </row>
    <row r="554" spans="1:48" ht="14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38"/>
      <c r="P554" s="38"/>
      <c r="Q554" s="38"/>
      <c r="R554" s="38"/>
      <c r="S554" s="38"/>
      <c r="T554" s="38"/>
      <c r="U554" s="38"/>
      <c r="V554" s="38"/>
      <c r="W554" s="38"/>
      <c r="X554" s="38"/>
      <c r="AM554" s="172"/>
      <c r="AN554" s="172"/>
      <c r="AO554" s="172"/>
      <c r="AP554" s="172"/>
      <c r="AQ554" s="172"/>
      <c r="AR554" s="172"/>
      <c r="AS554" s="172"/>
      <c r="AT554" s="172"/>
      <c r="AU554" s="172"/>
      <c r="AV554" s="172"/>
    </row>
    <row r="555" spans="1:48" ht="14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38"/>
      <c r="P555" s="38"/>
      <c r="Q555" s="38"/>
      <c r="R555" s="38"/>
      <c r="S555" s="38"/>
      <c r="T555" s="38"/>
      <c r="U555" s="38"/>
      <c r="V555" s="38"/>
      <c r="W555" s="38"/>
      <c r="X555" s="38"/>
      <c r="AM555" s="172"/>
      <c r="AN555" s="172"/>
      <c r="AO555" s="172"/>
      <c r="AP555" s="172"/>
      <c r="AQ555" s="172"/>
      <c r="AR555" s="172"/>
      <c r="AS555" s="172"/>
      <c r="AT555" s="172"/>
      <c r="AU555" s="172"/>
      <c r="AV555" s="172"/>
    </row>
    <row r="556" spans="1:48" ht="14" customHeight="1">
      <c r="A556" s="8" t="s">
        <v>999</v>
      </c>
    </row>
    <row r="559" spans="1:48" ht="14" customHeight="1">
      <c r="A559" s="81" t="s">
        <v>680</v>
      </c>
    </row>
    <row r="560" spans="1:48" ht="14" customHeight="1">
      <c r="A560" s="8" t="s">
        <v>871</v>
      </c>
      <c r="B560" s="8" t="s">
        <v>970</v>
      </c>
    </row>
    <row r="561" spans="1:2" ht="14" customHeight="1">
      <c r="A561" s="8" t="s">
        <v>822</v>
      </c>
      <c r="B561" s="8" t="s">
        <v>971</v>
      </c>
    </row>
    <row r="562" spans="1:2" ht="14" customHeight="1">
      <c r="A562" s="8" t="s">
        <v>596</v>
      </c>
      <c r="B562" s="8" t="s">
        <v>972</v>
      </c>
    </row>
    <row r="563" spans="1:2" ht="14" customHeight="1">
      <c r="A563" s="8" t="s">
        <v>872</v>
      </c>
      <c r="B563" s="8" t="s">
        <v>973</v>
      </c>
    </row>
    <row r="564" spans="1:2" ht="14" customHeight="1">
      <c r="A564" s="8" t="s">
        <v>873</v>
      </c>
      <c r="B564" s="8" t="s">
        <v>974</v>
      </c>
    </row>
    <row r="565" spans="1:2" ht="14" customHeight="1">
      <c r="A565" s="8" t="s">
        <v>593</v>
      </c>
      <c r="B565" s="8" t="s">
        <v>1127</v>
      </c>
    </row>
    <row r="566" spans="1:2" ht="14" customHeight="1">
      <c r="A566" s="8" t="s">
        <v>874</v>
      </c>
      <c r="B566" s="8" t="s">
        <v>976</v>
      </c>
    </row>
    <row r="567" spans="1:2" ht="14" customHeight="1">
      <c r="A567" s="8" t="s">
        <v>875</v>
      </c>
      <c r="B567" s="8" t="s">
        <v>977</v>
      </c>
    </row>
    <row r="568" spans="1:2" ht="14" customHeight="1">
      <c r="A568" s="8" t="s">
        <v>597</v>
      </c>
      <c r="B568" s="8" t="s">
        <v>978</v>
      </c>
    </row>
    <row r="569" spans="1:2" ht="14" customHeight="1">
      <c r="A569" s="81" t="s">
        <v>979</v>
      </c>
    </row>
    <row r="570" spans="1:2" ht="14" customHeight="1">
      <c r="A570" s="8" t="s">
        <v>11</v>
      </c>
      <c r="B570" s="8" t="s">
        <v>980</v>
      </c>
    </row>
    <row r="571" spans="1:2" ht="14" customHeight="1">
      <c r="A571" s="8" t="s">
        <v>876</v>
      </c>
      <c r="B571" s="8" t="s">
        <v>981</v>
      </c>
    </row>
    <row r="572" spans="1:2" ht="14" customHeight="1">
      <c r="A572" s="8" t="s">
        <v>982</v>
      </c>
      <c r="B572" s="8" t="s">
        <v>983</v>
      </c>
    </row>
    <row r="573" spans="1:2" ht="14" customHeight="1">
      <c r="A573" s="81" t="s">
        <v>984</v>
      </c>
    </row>
    <row r="574" spans="1:2" ht="14" customHeight="1">
      <c r="A574" s="8" t="s">
        <v>878</v>
      </c>
      <c r="B574" s="8" t="s">
        <v>985</v>
      </c>
    </row>
    <row r="575" spans="1:2" ht="14" customHeight="1">
      <c r="A575" s="8" t="s">
        <v>596</v>
      </c>
      <c r="B575" s="8" t="s">
        <v>986</v>
      </c>
    </row>
    <row r="576" spans="1:2" ht="14" customHeight="1">
      <c r="A576" s="8" t="s">
        <v>879</v>
      </c>
      <c r="B576" s="8" t="s">
        <v>987</v>
      </c>
    </row>
    <row r="577" spans="1:2" ht="14" customHeight="1">
      <c r="A577" s="81" t="s">
        <v>988</v>
      </c>
    </row>
    <row r="578" spans="1:2" ht="14" customHeight="1">
      <c r="A578" s="8" t="s">
        <v>989</v>
      </c>
      <c r="B578" s="8" t="s">
        <v>1128</v>
      </c>
    </row>
    <row r="579" spans="1:2" ht="14" customHeight="1">
      <c r="A579" s="8" t="s">
        <v>990</v>
      </c>
      <c r="B579" s="8" t="s">
        <v>1129</v>
      </c>
    </row>
    <row r="580" spans="1:2" ht="14" customHeight="1">
      <c r="A580" s="8" t="s">
        <v>886</v>
      </c>
      <c r="B580" s="8" t="s">
        <v>993</v>
      </c>
    </row>
    <row r="581" spans="1:2" ht="14" customHeight="1">
      <c r="A581" s="8" t="s">
        <v>994</v>
      </c>
      <c r="B581" s="8" t="s">
        <v>995</v>
      </c>
    </row>
    <row r="584" spans="1:2" ht="14" customHeight="1">
      <c r="A584" s="166" t="s">
        <v>1016</v>
      </c>
    </row>
  </sheetData>
  <sortState ref="A111:Y212">
    <sortCondition ref="C111:C212"/>
    <sortCondition ref="B111:B212"/>
    <sortCondition ref="E111:E212"/>
  </sortState>
  <mergeCells count="24">
    <mergeCell ref="X3:X4"/>
    <mergeCell ref="M3:M4"/>
    <mergeCell ref="O3:O4"/>
    <mergeCell ref="P3:P4"/>
    <mergeCell ref="Q3:Q4"/>
    <mergeCell ref="R3:R4"/>
    <mergeCell ref="N3:N4"/>
    <mergeCell ref="S3:S4"/>
    <mergeCell ref="T3:T4"/>
    <mergeCell ref="U3:U4"/>
    <mergeCell ref="V3:V4"/>
    <mergeCell ref="W3:W4"/>
    <mergeCell ref="L3:L4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conditionalFormatting sqref="N5:N77 N427 N433 N445 N457 N469 N475 N481 N487 N493 N147:N155 N410:N421 N83:N92">
    <cfRule type="cellIs" dxfId="14" priority="3" operator="lessThan">
      <formula>0.0007143</formula>
    </cfRule>
  </conditionalFormatting>
  <conditionalFormatting sqref="N421:N438 N500:N504 N440:N450 N452:N462 N464:N498">
    <cfRule type="cellIs" dxfId="13" priority="2" operator="lessThan">
      <formula>0.000714</formula>
    </cfRule>
  </conditionalFormatting>
  <conditionalFormatting sqref="N505:N510 N542:N552 N512:N528 N530:N540">
    <cfRule type="cellIs" dxfId="12" priority="1" operator="lessThan">
      <formula>0.000714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AD1B6-4E0F-A34D-9764-AFE1856F12EC}">
  <dimension ref="A1:S263"/>
  <sheetViews>
    <sheetView zoomScale="67" workbookViewId="0">
      <selection activeCell="I333" sqref="I333"/>
    </sheetView>
  </sheetViews>
  <sheetFormatPr baseColWidth="10" defaultRowHeight="14" customHeight="1"/>
  <cols>
    <col min="1" max="1" width="30.1640625" style="8" customWidth="1"/>
    <col min="2" max="2" width="25" style="8" customWidth="1"/>
    <col min="3" max="3" width="68" style="8" customWidth="1"/>
    <col min="4" max="4" width="10.83203125" style="8"/>
    <col min="5" max="5" width="18.6640625" style="8" customWidth="1"/>
    <col min="6" max="18" width="10.83203125" style="8"/>
    <col min="19" max="19" width="10.83203125" style="5"/>
    <col min="20" max="16384" width="10.83203125" style="8"/>
  </cols>
  <sheetData>
    <row r="1" spans="1:19" ht="14" customHeight="1">
      <c r="A1" s="75" t="s">
        <v>1130</v>
      </c>
      <c r="B1" s="75"/>
      <c r="C1" s="75"/>
      <c r="D1" s="75"/>
      <c r="E1" s="76"/>
      <c r="F1" s="77"/>
      <c r="G1" s="78"/>
      <c r="H1" s="78"/>
      <c r="I1" s="78"/>
      <c r="J1" s="78"/>
      <c r="K1" s="78"/>
      <c r="L1" s="78"/>
      <c r="M1" s="78"/>
      <c r="N1" s="79"/>
      <c r="O1" s="80"/>
      <c r="P1" s="77"/>
      <c r="Q1" s="79"/>
      <c r="S1" s="8"/>
    </row>
    <row r="2" spans="1:19" ht="14" customHeight="1" thickBot="1">
      <c r="A2" s="5"/>
      <c r="B2" s="5"/>
      <c r="C2" s="5"/>
      <c r="I2" s="5"/>
      <c r="O2" s="67"/>
      <c r="S2" s="8"/>
    </row>
    <row r="3" spans="1:19" s="81" customFormat="1" ht="14" customHeight="1">
      <c r="A3" s="257" t="s">
        <v>953</v>
      </c>
      <c r="B3" s="253" t="s">
        <v>952</v>
      </c>
      <c r="C3" s="255" t="s">
        <v>595</v>
      </c>
      <c r="D3" s="257" t="s">
        <v>913</v>
      </c>
      <c r="E3" s="253" t="s">
        <v>903</v>
      </c>
      <c r="F3" s="253" t="s">
        <v>871</v>
      </c>
      <c r="G3" s="88" t="s">
        <v>822</v>
      </c>
      <c r="H3" s="253" t="s">
        <v>596</v>
      </c>
      <c r="I3" s="253" t="s">
        <v>904</v>
      </c>
      <c r="J3" s="253"/>
      <c r="K3" s="253" t="s">
        <v>907</v>
      </c>
      <c r="L3" s="253" t="s">
        <v>908</v>
      </c>
      <c r="M3" s="253"/>
      <c r="N3" s="255" t="s">
        <v>597</v>
      </c>
      <c r="O3" s="257" t="s">
        <v>909</v>
      </c>
      <c r="P3" s="253"/>
      <c r="Q3" s="255"/>
    </row>
    <row r="4" spans="1:19" s="81" customFormat="1" ht="14" customHeight="1" thickBot="1">
      <c r="A4" s="258"/>
      <c r="B4" s="254"/>
      <c r="C4" s="256"/>
      <c r="D4" s="258"/>
      <c r="E4" s="254"/>
      <c r="F4" s="254"/>
      <c r="G4" s="59"/>
      <c r="H4" s="254"/>
      <c r="I4" s="174" t="s">
        <v>906</v>
      </c>
      <c r="J4" s="174" t="s">
        <v>905</v>
      </c>
      <c r="K4" s="254"/>
      <c r="L4" s="174" t="s">
        <v>906</v>
      </c>
      <c r="M4" s="174" t="s">
        <v>905</v>
      </c>
      <c r="N4" s="256"/>
      <c r="O4" s="173" t="s">
        <v>910</v>
      </c>
      <c r="P4" s="174" t="s">
        <v>876</v>
      </c>
      <c r="Q4" s="175" t="s">
        <v>911</v>
      </c>
    </row>
    <row r="5" spans="1:19" ht="14" customHeight="1">
      <c r="A5" s="50"/>
      <c r="B5" s="6"/>
      <c r="C5" s="51"/>
      <c r="D5" s="50"/>
      <c r="E5" s="6"/>
      <c r="F5" s="6"/>
      <c r="G5" s="6"/>
      <c r="H5" s="6"/>
      <c r="I5" s="6"/>
      <c r="J5" s="6"/>
      <c r="K5" s="6"/>
      <c r="L5" s="6"/>
      <c r="M5" s="6"/>
      <c r="N5" s="51"/>
      <c r="O5" s="50"/>
      <c r="P5" s="6"/>
      <c r="Q5" s="51"/>
    </row>
    <row r="6" spans="1:19" s="5" customFormat="1" ht="14" customHeight="1">
      <c r="A6" s="40" t="s">
        <v>667</v>
      </c>
      <c r="B6" s="5" t="s">
        <v>599</v>
      </c>
      <c r="C6" s="42" t="s">
        <v>600</v>
      </c>
      <c r="D6" s="40" t="s">
        <v>2</v>
      </c>
      <c r="E6" s="5" t="s">
        <v>6</v>
      </c>
      <c r="F6" s="5">
        <v>142</v>
      </c>
      <c r="G6" s="5">
        <v>3.1972612897914199E-2</v>
      </c>
      <c r="H6" s="5">
        <v>8.4091771992036296E-2</v>
      </c>
      <c r="I6" s="5">
        <f>G6-1.96*H6</f>
        <v>-0.13284726020647694</v>
      </c>
      <c r="J6" s="5">
        <f>G6+1.96*H6</f>
        <v>0.19679248600230534</v>
      </c>
      <c r="K6" s="5">
        <f>EXP(G6)</f>
        <v>1.0324892280300133</v>
      </c>
      <c r="L6" s="5">
        <f>EXP(I6)</f>
        <v>0.87559882067875361</v>
      </c>
      <c r="M6" s="5">
        <f>EXP(J6)</f>
        <v>1.2174913679893222</v>
      </c>
      <c r="N6" s="42">
        <v>0.70378882823857603</v>
      </c>
      <c r="O6" s="40"/>
      <c r="Q6" s="42"/>
    </row>
    <row r="7" spans="1:19" s="5" customFormat="1" ht="14" customHeight="1">
      <c r="A7" s="40" t="s">
        <v>667</v>
      </c>
      <c r="B7" s="5" t="s">
        <v>599</v>
      </c>
      <c r="C7" s="42" t="s">
        <v>600</v>
      </c>
      <c r="D7" s="40"/>
      <c r="E7" s="5" t="s">
        <v>7</v>
      </c>
      <c r="F7" s="5">
        <v>142</v>
      </c>
      <c r="G7" s="5">
        <v>5.7690997742843503E-2</v>
      </c>
      <c r="H7" s="5">
        <v>0.247961251914459</v>
      </c>
      <c r="I7" s="5">
        <f t="shared" ref="I7:I98" si="0">G7-1.96*H7</f>
        <v>-0.4283130560094961</v>
      </c>
      <c r="J7" s="5">
        <f t="shared" ref="J7:J98" si="1">G7+1.96*H7</f>
        <v>0.54369505149518316</v>
      </c>
      <c r="K7" s="5">
        <f t="shared" ref="K7:K98" si="2">EXP(G7)</f>
        <v>1.0593875919715228</v>
      </c>
      <c r="L7" s="5">
        <f t="shared" ref="L7:L98" si="3">EXP(I7)</f>
        <v>0.65160739325502248</v>
      </c>
      <c r="M7" s="5">
        <f t="shared" ref="M7:M98" si="4">EXP(J7)</f>
        <v>1.7223593250176357</v>
      </c>
      <c r="N7" s="42">
        <v>0.81602438972768199</v>
      </c>
      <c r="O7" s="40">
        <v>172.08464799740599</v>
      </c>
      <c r="P7" s="5">
        <v>139</v>
      </c>
      <c r="Q7" s="42">
        <v>2.9721475784191799E-2</v>
      </c>
    </row>
    <row r="8" spans="1:19" ht="14" customHeight="1">
      <c r="A8" s="40" t="s">
        <v>667</v>
      </c>
      <c r="B8" s="5" t="s">
        <v>599</v>
      </c>
      <c r="C8" s="42" t="s">
        <v>600</v>
      </c>
      <c r="D8" s="40"/>
      <c r="E8" s="5" t="s">
        <v>8</v>
      </c>
      <c r="F8" s="5">
        <v>142</v>
      </c>
      <c r="G8" s="5">
        <v>0.74617571685707695</v>
      </c>
      <c r="H8" s="5">
        <v>0.22394456502285301</v>
      </c>
      <c r="I8" s="5">
        <f t="shared" si="0"/>
        <v>0.30724436941228506</v>
      </c>
      <c r="J8" s="5">
        <f t="shared" si="1"/>
        <v>1.1851070643018689</v>
      </c>
      <c r="K8" s="5">
        <f t="shared" si="2"/>
        <v>2.1089194701326783</v>
      </c>
      <c r="L8" s="5">
        <f t="shared" si="3"/>
        <v>1.3596731900162307</v>
      </c>
      <c r="M8" s="5">
        <f t="shared" si="4"/>
        <v>3.2710370140133498</v>
      </c>
      <c r="N8" s="42">
        <v>8.6234735230003405E-4</v>
      </c>
      <c r="O8" s="40"/>
      <c r="P8" s="5"/>
      <c r="Q8" s="42"/>
    </row>
    <row r="9" spans="1:19" ht="14" customHeight="1">
      <c r="A9" s="40" t="s">
        <v>667</v>
      </c>
      <c r="B9" s="5" t="s">
        <v>599</v>
      </c>
      <c r="C9" s="42" t="s">
        <v>600</v>
      </c>
      <c r="D9" s="40" t="s">
        <v>3</v>
      </c>
      <c r="E9" s="5" t="s">
        <v>6</v>
      </c>
      <c r="F9" s="5">
        <v>142</v>
      </c>
      <c r="G9" s="5">
        <v>0.189814905989275</v>
      </c>
      <c r="H9" s="5">
        <v>0.113724890894467</v>
      </c>
      <c r="I9" s="5">
        <f t="shared" si="0"/>
        <v>-3.308588016388031E-2</v>
      </c>
      <c r="J9" s="5">
        <f t="shared" si="1"/>
        <v>0.41271569214243031</v>
      </c>
      <c r="K9" s="5">
        <f t="shared" si="2"/>
        <v>1.2090257935122959</v>
      </c>
      <c r="L9" s="5">
        <f t="shared" si="3"/>
        <v>0.967455470786865</v>
      </c>
      <c r="M9" s="5">
        <f t="shared" si="4"/>
        <v>1.5109153997435667</v>
      </c>
      <c r="N9" s="42">
        <v>9.5103329587332003E-2</v>
      </c>
      <c r="O9" s="40"/>
      <c r="P9" s="5"/>
      <c r="Q9" s="42"/>
    </row>
    <row r="10" spans="1:19" ht="14" customHeight="1">
      <c r="A10" s="40" t="s">
        <v>667</v>
      </c>
      <c r="B10" s="5" t="s">
        <v>599</v>
      </c>
      <c r="C10" s="42" t="s">
        <v>600</v>
      </c>
      <c r="D10" s="40"/>
      <c r="E10" s="5" t="s">
        <v>7</v>
      </c>
      <c r="F10" s="5">
        <v>142</v>
      </c>
      <c r="G10" s="5">
        <v>7.6222887774853906E-2</v>
      </c>
      <c r="H10" s="5">
        <v>0.24537633814333101</v>
      </c>
      <c r="I10" s="5">
        <f t="shared" si="0"/>
        <v>-0.40471473498607485</v>
      </c>
      <c r="J10" s="5">
        <f t="shared" si="1"/>
        <v>0.55716051053578264</v>
      </c>
      <c r="K10" s="5">
        <f t="shared" si="2"/>
        <v>1.0792030885274491</v>
      </c>
      <c r="L10" s="5">
        <f t="shared" si="3"/>
        <v>0.66716710314828764</v>
      </c>
      <c r="M10" s="5">
        <f t="shared" si="4"/>
        <v>1.7457085350749348</v>
      </c>
      <c r="N10" s="42">
        <v>0.75607684922492202</v>
      </c>
      <c r="O10" s="40">
        <v>167.07264486965599</v>
      </c>
      <c r="P10" s="5">
        <v>138</v>
      </c>
      <c r="Q10" s="42">
        <v>4.6502723843992497E-2</v>
      </c>
    </row>
    <row r="11" spans="1:19" ht="14" customHeight="1">
      <c r="A11" s="40" t="s">
        <v>667</v>
      </c>
      <c r="B11" s="5" t="s">
        <v>599</v>
      </c>
      <c r="C11" s="42" t="s">
        <v>600</v>
      </c>
      <c r="D11" s="40"/>
      <c r="E11" s="5" t="s">
        <v>8</v>
      </c>
      <c r="F11" s="5">
        <v>142</v>
      </c>
      <c r="G11" s="5">
        <v>0.818791634278356</v>
      </c>
      <c r="H11" s="5">
        <v>0.224314662270858</v>
      </c>
      <c r="I11" s="5">
        <f t="shared" si="0"/>
        <v>0.37913489622747432</v>
      </c>
      <c r="J11" s="5">
        <f t="shared" si="1"/>
        <v>1.2584483723292377</v>
      </c>
      <c r="K11" s="5">
        <f t="shared" si="2"/>
        <v>2.2677579003228368</v>
      </c>
      <c r="L11" s="5">
        <f t="shared" si="3"/>
        <v>1.4610201085518515</v>
      </c>
      <c r="M11" s="5">
        <f t="shared" si="4"/>
        <v>3.51995558745188</v>
      </c>
      <c r="N11" s="42">
        <v>2.6204413803699298E-4</v>
      </c>
      <c r="O11" s="40"/>
      <c r="P11" s="5"/>
      <c r="Q11" s="42"/>
    </row>
    <row r="12" spans="1:19" ht="14" customHeight="1">
      <c r="A12" s="40" t="s">
        <v>667</v>
      </c>
      <c r="B12" s="5" t="s">
        <v>599</v>
      </c>
      <c r="C12" s="42" t="s">
        <v>600</v>
      </c>
      <c r="D12" s="40"/>
      <c r="E12" s="5" t="s">
        <v>1</v>
      </c>
      <c r="F12" s="5">
        <v>142</v>
      </c>
      <c r="G12" s="5">
        <v>-5.6813150830758797E-3</v>
      </c>
      <c r="H12" s="5">
        <v>2.7922631169334899E-3</v>
      </c>
      <c r="I12" s="5">
        <f t="shared" si="0"/>
        <v>-1.1154150792265519E-2</v>
      </c>
      <c r="J12" s="5">
        <f t="shared" si="1"/>
        <v>-2.0847937388623981E-4</v>
      </c>
      <c r="K12" s="5">
        <f t="shared" si="2"/>
        <v>0.99433479306786343</v>
      </c>
      <c r="L12" s="5">
        <f t="shared" si="3"/>
        <v>0.98890782610044936</v>
      </c>
      <c r="M12" s="5">
        <f t="shared" si="4"/>
        <v>0.99979154235642831</v>
      </c>
      <c r="N12" s="42">
        <v>4.1884770744378602E-2</v>
      </c>
      <c r="O12" s="40"/>
      <c r="P12" s="5"/>
      <c r="Q12" s="42"/>
    </row>
    <row r="13" spans="1:19" ht="14" customHeight="1">
      <c r="A13" s="40" t="s">
        <v>667</v>
      </c>
      <c r="B13" s="5" t="s">
        <v>599</v>
      </c>
      <c r="C13" s="42" t="s">
        <v>600</v>
      </c>
      <c r="D13" s="40" t="s">
        <v>4</v>
      </c>
      <c r="E13" s="5" t="s">
        <v>6</v>
      </c>
      <c r="F13" s="5">
        <v>142</v>
      </c>
      <c r="G13" s="5">
        <v>1.1930499400519601E-2</v>
      </c>
      <c r="H13" s="5">
        <v>0.10731041234293499</v>
      </c>
      <c r="I13" s="5">
        <f t="shared" si="0"/>
        <v>-0.19839790879163299</v>
      </c>
      <c r="J13" s="5">
        <f t="shared" si="1"/>
        <v>0.22225890759267219</v>
      </c>
      <c r="K13" s="5">
        <f t="shared" si="2"/>
        <v>1.0120019516795506</v>
      </c>
      <c r="L13" s="5">
        <f t="shared" si="3"/>
        <v>0.82004348569741992</v>
      </c>
      <c r="M13" s="5">
        <f t="shared" si="4"/>
        <v>1.2488946843254485</v>
      </c>
      <c r="N13" s="42">
        <v>0.91147562272598204</v>
      </c>
      <c r="O13" s="40"/>
      <c r="P13" s="5"/>
      <c r="Q13" s="42"/>
    </row>
    <row r="14" spans="1:19" ht="14" customHeight="1">
      <c r="A14" s="40" t="s">
        <v>667</v>
      </c>
      <c r="B14" s="5" t="s">
        <v>599</v>
      </c>
      <c r="C14" s="42" t="s">
        <v>600</v>
      </c>
      <c r="D14" s="40"/>
      <c r="E14" s="5" t="s">
        <v>7</v>
      </c>
      <c r="F14" s="5">
        <v>142</v>
      </c>
      <c r="G14" s="5">
        <v>-0.23720453594195601</v>
      </c>
      <c r="H14" s="5">
        <v>0.39228356789897301</v>
      </c>
      <c r="I14" s="5">
        <f t="shared" si="0"/>
        <v>-1.0060803290239431</v>
      </c>
      <c r="J14" s="5">
        <f t="shared" si="1"/>
        <v>0.53167125714003105</v>
      </c>
      <c r="K14" s="5">
        <f t="shared" si="2"/>
        <v>0.7888299274439009</v>
      </c>
      <c r="L14" s="5">
        <f t="shared" si="3"/>
        <v>0.36564939969139992</v>
      </c>
      <c r="M14" s="5">
        <f t="shared" si="4"/>
        <v>1.7017740353363568</v>
      </c>
      <c r="N14" s="42">
        <v>0.54539416697757703</v>
      </c>
      <c r="O14" s="40">
        <v>172.08464799740599</v>
      </c>
      <c r="P14" s="5">
        <v>139</v>
      </c>
      <c r="Q14" s="42">
        <v>2.9721475784191799E-2</v>
      </c>
    </row>
    <row r="15" spans="1:19" ht="14" customHeight="1">
      <c r="A15" s="40" t="s">
        <v>667</v>
      </c>
      <c r="B15" s="5" t="s">
        <v>599</v>
      </c>
      <c r="C15" s="42" t="s">
        <v>600</v>
      </c>
      <c r="D15" s="40"/>
      <c r="E15" s="5" t="s">
        <v>8</v>
      </c>
      <c r="F15" s="5">
        <v>142</v>
      </c>
      <c r="G15" s="5">
        <v>0.77163134665906896</v>
      </c>
      <c r="H15" s="5">
        <v>0.307802906457184</v>
      </c>
      <c r="I15" s="5">
        <f t="shared" si="0"/>
        <v>0.16833765000298828</v>
      </c>
      <c r="J15" s="5">
        <f t="shared" si="1"/>
        <v>1.3749250433151496</v>
      </c>
      <c r="K15" s="5">
        <f t="shared" si="2"/>
        <v>2.1632924566950438</v>
      </c>
      <c r="L15" s="5">
        <f t="shared" si="3"/>
        <v>1.1833360966373585</v>
      </c>
      <c r="M15" s="5">
        <f t="shared" si="4"/>
        <v>3.954780274591629</v>
      </c>
      <c r="N15" s="42">
        <v>1.21794894428783E-2</v>
      </c>
      <c r="O15" s="40"/>
      <c r="P15" s="5"/>
      <c r="Q15" s="42"/>
    </row>
    <row r="16" spans="1:19" ht="14" customHeight="1">
      <c r="A16" s="40" t="s">
        <v>667</v>
      </c>
      <c r="B16" s="5" t="s">
        <v>599</v>
      </c>
      <c r="C16" s="42" t="s">
        <v>600</v>
      </c>
      <c r="D16" s="40" t="s">
        <v>5</v>
      </c>
      <c r="E16" s="5" t="s">
        <v>6</v>
      </c>
      <c r="F16" s="5">
        <v>136</v>
      </c>
      <c r="G16" s="5">
        <v>5.8329373169193101E-2</v>
      </c>
      <c r="H16" s="5">
        <v>7.6026152044601503E-2</v>
      </c>
      <c r="I16" s="5">
        <f t="shared" si="0"/>
        <v>-9.068188483822584E-2</v>
      </c>
      <c r="J16" s="5">
        <f t="shared" si="1"/>
        <v>0.20734063117661203</v>
      </c>
      <c r="K16" s="5">
        <f t="shared" si="2"/>
        <v>1.060064094885661</v>
      </c>
      <c r="L16" s="5">
        <f t="shared" si="3"/>
        <v>0.91330820187841388</v>
      </c>
      <c r="M16" s="5">
        <f t="shared" si="4"/>
        <v>1.2304016135566855</v>
      </c>
      <c r="N16" s="42">
        <v>0.44294611978114901</v>
      </c>
      <c r="O16" s="40"/>
      <c r="P16" s="5"/>
      <c r="Q16" s="42"/>
    </row>
    <row r="17" spans="1:17" ht="14" customHeight="1">
      <c r="A17" s="40" t="s">
        <v>667</v>
      </c>
      <c r="B17" s="5" t="s">
        <v>599</v>
      </c>
      <c r="C17" s="42" t="s">
        <v>600</v>
      </c>
      <c r="D17" s="40"/>
      <c r="E17" s="5" t="s">
        <v>7</v>
      </c>
      <c r="F17" s="5">
        <v>136</v>
      </c>
      <c r="G17" s="5">
        <v>-0.19471572492209999</v>
      </c>
      <c r="H17" s="5">
        <v>0.238079512866122</v>
      </c>
      <c r="I17" s="5">
        <f t="shared" si="0"/>
        <v>-0.66135157013969903</v>
      </c>
      <c r="J17" s="5">
        <f t="shared" si="1"/>
        <v>0.27192012029549911</v>
      </c>
      <c r="K17" s="5">
        <f t="shared" si="2"/>
        <v>0.82306860269327564</v>
      </c>
      <c r="L17" s="5">
        <f t="shared" si="3"/>
        <v>0.51615324552570629</v>
      </c>
      <c r="M17" s="5">
        <f t="shared" si="4"/>
        <v>1.3124821564368563</v>
      </c>
      <c r="N17" s="42">
        <v>0.41343709801784501</v>
      </c>
      <c r="O17" s="40"/>
      <c r="P17" s="5"/>
      <c r="Q17" s="42"/>
    </row>
    <row r="18" spans="1:17" ht="14" customHeight="1" thickBot="1">
      <c r="A18" s="52" t="s">
        <v>667</v>
      </c>
      <c r="B18" s="7" t="s">
        <v>599</v>
      </c>
      <c r="C18" s="53" t="s">
        <v>600</v>
      </c>
      <c r="D18" s="52"/>
      <c r="E18" s="7" t="s">
        <v>8</v>
      </c>
      <c r="F18" s="7">
        <v>136</v>
      </c>
      <c r="G18" s="7">
        <v>0.84333018949092697</v>
      </c>
      <c r="H18" s="7">
        <v>0.20586740809697501</v>
      </c>
      <c r="I18" s="7">
        <f t="shared" si="0"/>
        <v>0.43983006962085597</v>
      </c>
      <c r="J18" s="7">
        <f t="shared" si="1"/>
        <v>1.246830309360998</v>
      </c>
      <c r="K18" s="7">
        <f t="shared" si="2"/>
        <v>2.3240937764568841</v>
      </c>
      <c r="L18" s="7">
        <f t="shared" si="3"/>
        <v>1.5524433888019709</v>
      </c>
      <c r="M18" s="7">
        <f t="shared" si="4"/>
        <v>3.4792971651828934</v>
      </c>
      <c r="N18" s="66">
        <v>4.1949317479360002E-5</v>
      </c>
      <c r="O18" s="89" t="s">
        <v>5</v>
      </c>
      <c r="P18" s="86" t="s">
        <v>954</v>
      </c>
      <c r="Q18" s="53">
        <v>0.191356898133591</v>
      </c>
    </row>
    <row r="19" spans="1:17" ht="14" customHeight="1">
      <c r="A19" s="40" t="s">
        <v>649</v>
      </c>
      <c r="B19" s="5" t="s">
        <v>599</v>
      </c>
      <c r="C19" s="42" t="s">
        <v>603</v>
      </c>
      <c r="D19" s="40" t="s">
        <v>2</v>
      </c>
      <c r="E19" s="5" t="s">
        <v>6</v>
      </c>
      <c r="F19" s="5">
        <v>142</v>
      </c>
      <c r="G19" s="5">
        <v>5.3894461251174898E-2</v>
      </c>
      <c r="H19" s="5">
        <v>7.7051520575048493E-2</v>
      </c>
      <c r="I19" s="5">
        <f t="shared" si="0"/>
        <v>-9.7126519075920154E-2</v>
      </c>
      <c r="J19" s="5">
        <f t="shared" si="1"/>
        <v>0.20491544157826994</v>
      </c>
      <c r="K19" s="5">
        <f t="shared" si="2"/>
        <v>1.055373213508777</v>
      </c>
      <c r="L19" s="5">
        <f t="shared" si="3"/>
        <v>0.90744119024938386</v>
      </c>
      <c r="M19" s="5">
        <f t="shared" si="4"/>
        <v>1.2274212717694064</v>
      </c>
      <c r="N19" s="42">
        <v>0.484264564560133</v>
      </c>
      <c r="O19" s="40"/>
      <c r="P19" s="5"/>
      <c r="Q19" s="42"/>
    </row>
    <row r="20" spans="1:17" ht="14" customHeight="1">
      <c r="A20" s="40" t="s">
        <v>649</v>
      </c>
      <c r="B20" s="5" t="s">
        <v>599</v>
      </c>
      <c r="C20" s="42" t="s">
        <v>603</v>
      </c>
      <c r="D20" s="40"/>
      <c r="E20" s="5" t="s">
        <v>7</v>
      </c>
      <c r="F20" s="5">
        <v>142</v>
      </c>
      <c r="G20" s="5">
        <v>-4.4465010612912297E-2</v>
      </c>
      <c r="H20" s="5">
        <v>0.227199213475691</v>
      </c>
      <c r="I20" s="5">
        <f t="shared" si="0"/>
        <v>-0.48977546902526664</v>
      </c>
      <c r="J20" s="5">
        <f t="shared" si="1"/>
        <v>0.40084544779944203</v>
      </c>
      <c r="K20" s="5">
        <f t="shared" si="2"/>
        <v>0.95650906717412532</v>
      </c>
      <c r="L20" s="5">
        <f t="shared" si="3"/>
        <v>0.61276396322952764</v>
      </c>
      <c r="M20" s="5">
        <f t="shared" si="4"/>
        <v>1.4930864908640373</v>
      </c>
      <c r="N20" s="42">
        <v>0.84483766492628598</v>
      </c>
      <c r="O20" s="40">
        <v>189.327391522836</v>
      </c>
      <c r="P20" s="5">
        <v>139</v>
      </c>
      <c r="Q20" s="42">
        <v>2.93672643092031E-3</v>
      </c>
    </row>
    <row r="21" spans="1:17" ht="14" customHeight="1">
      <c r="A21" s="40" t="s">
        <v>649</v>
      </c>
      <c r="B21" s="5" t="s">
        <v>599</v>
      </c>
      <c r="C21" s="42" t="s">
        <v>603</v>
      </c>
      <c r="D21" s="40"/>
      <c r="E21" s="5" t="s">
        <v>8</v>
      </c>
      <c r="F21" s="5">
        <v>142</v>
      </c>
      <c r="G21" s="5">
        <v>0.94547881785593901</v>
      </c>
      <c r="H21" s="5">
        <v>0.20526312510313299</v>
      </c>
      <c r="I21" s="5">
        <f t="shared" si="0"/>
        <v>0.54316309265379836</v>
      </c>
      <c r="J21" s="5">
        <f t="shared" si="1"/>
        <v>1.3477945430580798</v>
      </c>
      <c r="K21" s="5">
        <f t="shared" si="2"/>
        <v>2.5740455825510806</v>
      </c>
      <c r="L21" s="5">
        <f t="shared" si="3"/>
        <v>1.7214433444002455</v>
      </c>
      <c r="M21" s="5">
        <f t="shared" si="4"/>
        <v>3.8489275192261094</v>
      </c>
      <c r="N21" s="41">
        <v>4.1013421287490096E-6</v>
      </c>
      <c r="O21" s="40"/>
      <c r="P21" s="5"/>
      <c r="Q21" s="42"/>
    </row>
    <row r="22" spans="1:17" ht="14" customHeight="1">
      <c r="A22" s="40" t="s">
        <v>649</v>
      </c>
      <c r="B22" s="5" t="s">
        <v>599</v>
      </c>
      <c r="C22" s="42" t="s">
        <v>603</v>
      </c>
      <c r="D22" s="40" t="s">
        <v>3</v>
      </c>
      <c r="E22" s="5" t="s">
        <v>6</v>
      </c>
      <c r="F22" s="5">
        <v>142</v>
      </c>
      <c r="G22" s="5">
        <v>0.19010817519312201</v>
      </c>
      <c r="H22" s="5">
        <v>0.10436178092651099</v>
      </c>
      <c r="I22" s="5">
        <f t="shared" si="0"/>
        <v>-1.444091542283954E-2</v>
      </c>
      <c r="J22" s="5">
        <f t="shared" si="1"/>
        <v>0.39465726580908356</v>
      </c>
      <c r="K22" s="5">
        <f t="shared" si="2"/>
        <v>1.2093804155415082</v>
      </c>
      <c r="L22" s="5">
        <f t="shared" si="3"/>
        <v>0.98566285448492807</v>
      </c>
      <c r="M22" s="5">
        <f t="shared" si="4"/>
        <v>1.4838755288791456</v>
      </c>
      <c r="N22" s="42">
        <v>6.8511692505475702E-2</v>
      </c>
      <c r="O22" s="40"/>
      <c r="P22" s="5"/>
      <c r="Q22" s="42"/>
    </row>
    <row r="23" spans="1:17" ht="14" customHeight="1">
      <c r="A23" s="40" t="s">
        <v>649</v>
      </c>
      <c r="B23" s="5" t="s">
        <v>599</v>
      </c>
      <c r="C23" s="42" t="s">
        <v>603</v>
      </c>
      <c r="D23" s="40"/>
      <c r="E23" s="5" t="s">
        <v>7</v>
      </c>
      <c r="F23" s="5">
        <v>142</v>
      </c>
      <c r="G23" s="5">
        <v>-2.88079238609187E-2</v>
      </c>
      <c r="H23" s="5">
        <v>0.22520269933904999</v>
      </c>
      <c r="I23" s="5">
        <f t="shared" si="0"/>
        <v>-0.47020521456545666</v>
      </c>
      <c r="J23" s="5">
        <f t="shared" si="1"/>
        <v>0.4125893668436193</v>
      </c>
      <c r="K23" s="5">
        <f t="shared" si="2"/>
        <v>0.97160306831103882</v>
      </c>
      <c r="L23" s="5">
        <f t="shared" si="3"/>
        <v>0.62487402187327135</v>
      </c>
      <c r="M23" s="5">
        <f t="shared" si="4"/>
        <v>1.5107245449593636</v>
      </c>
      <c r="N23" s="42">
        <v>0.89821230247617001</v>
      </c>
      <c r="O23" s="40">
        <v>184.43261482666799</v>
      </c>
      <c r="P23" s="5">
        <v>138</v>
      </c>
      <c r="Q23" s="42">
        <v>5.0760554166971198E-3</v>
      </c>
    </row>
    <row r="24" spans="1:17" ht="14" customHeight="1">
      <c r="A24" s="40" t="s">
        <v>649</v>
      </c>
      <c r="B24" s="5" t="s">
        <v>599</v>
      </c>
      <c r="C24" s="42" t="s">
        <v>603</v>
      </c>
      <c r="D24" s="40"/>
      <c r="E24" s="5" t="s">
        <v>8</v>
      </c>
      <c r="F24" s="5">
        <v>142</v>
      </c>
      <c r="G24" s="5">
        <v>1.0083599713370801</v>
      </c>
      <c r="H24" s="5">
        <v>0.205962845146064</v>
      </c>
      <c r="I24" s="5">
        <f t="shared" si="0"/>
        <v>0.60467279485079461</v>
      </c>
      <c r="J24" s="5">
        <f t="shared" si="1"/>
        <v>1.4120471478233656</v>
      </c>
      <c r="K24" s="5">
        <f t="shared" si="2"/>
        <v>2.7411018410509289</v>
      </c>
      <c r="L24" s="5">
        <f t="shared" si="3"/>
        <v>1.8306531117527105</v>
      </c>
      <c r="M24" s="5">
        <f t="shared" si="4"/>
        <v>4.1043490188149603</v>
      </c>
      <c r="N24" s="41">
        <v>9.7889502338175596E-7</v>
      </c>
      <c r="O24" s="40"/>
      <c r="P24" s="5"/>
      <c r="Q24" s="42"/>
    </row>
    <row r="25" spans="1:17" ht="14" customHeight="1">
      <c r="A25" s="40" t="s">
        <v>649</v>
      </c>
      <c r="B25" s="5" t="s">
        <v>599</v>
      </c>
      <c r="C25" s="42" t="s">
        <v>603</v>
      </c>
      <c r="D25" s="40"/>
      <c r="E25" s="5" t="s">
        <v>1</v>
      </c>
      <c r="F25" s="5">
        <v>142</v>
      </c>
      <c r="G25" s="5">
        <v>-4.9043664194261304E-3</v>
      </c>
      <c r="H25" s="5">
        <v>2.5626883043552802E-3</v>
      </c>
      <c r="I25" s="5">
        <f t="shared" si="0"/>
        <v>-9.927235495962479E-3</v>
      </c>
      <c r="J25" s="5">
        <f t="shared" si="1"/>
        <v>1.1850265711021903E-4</v>
      </c>
      <c r="K25" s="5">
        <f t="shared" si="2"/>
        <v>0.99510764034901167</v>
      </c>
      <c r="L25" s="5">
        <f t="shared" si="3"/>
        <v>0.99012187685535191</v>
      </c>
      <c r="M25" s="5">
        <f t="shared" si="4"/>
        <v>1.0001185096788274</v>
      </c>
      <c r="N25" s="42">
        <v>5.5651025674270799E-2</v>
      </c>
      <c r="O25" s="40"/>
      <c r="P25" s="5"/>
      <c r="Q25" s="42"/>
    </row>
    <row r="26" spans="1:17" ht="14" customHeight="1">
      <c r="A26" s="40" t="s">
        <v>649</v>
      </c>
      <c r="B26" s="5" t="s">
        <v>599</v>
      </c>
      <c r="C26" s="42" t="s">
        <v>603</v>
      </c>
      <c r="D26" s="40" t="s">
        <v>4</v>
      </c>
      <c r="E26" s="5" t="s">
        <v>6</v>
      </c>
      <c r="F26" s="5">
        <v>142</v>
      </c>
      <c r="G26" s="5">
        <v>0.100647663086027</v>
      </c>
      <c r="H26" s="5">
        <v>9.6360265734449904E-2</v>
      </c>
      <c r="I26" s="5">
        <f t="shared" si="0"/>
        <v>-8.8218457753494808E-2</v>
      </c>
      <c r="J26" s="5">
        <f t="shared" si="1"/>
        <v>0.28951378392554883</v>
      </c>
      <c r="K26" s="5">
        <f t="shared" si="2"/>
        <v>1.105886928324711</v>
      </c>
      <c r="L26" s="5">
        <f t="shared" si="3"/>
        <v>0.91556084350965694</v>
      </c>
      <c r="M26" s="5">
        <f t="shared" si="4"/>
        <v>1.3357778534426421</v>
      </c>
      <c r="N26" s="42">
        <v>0.29625716396757201</v>
      </c>
      <c r="O26" s="40"/>
      <c r="P26" s="5"/>
      <c r="Q26" s="42"/>
    </row>
    <row r="27" spans="1:17" ht="14" customHeight="1">
      <c r="A27" s="40" t="s">
        <v>649</v>
      </c>
      <c r="B27" s="5" t="s">
        <v>599</v>
      </c>
      <c r="C27" s="42" t="s">
        <v>603</v>
      </c>
      <c r="D27" s="40"/>
      <c r="E27" s="5" t="s">
        <v>7</v>
      </c>
      <c r="F27" s="5">
        <v>142</v>
      </c>
      <c r="G27" s="5">
        <v>-0.110947880486038</v>
      </c>
      <c r="H27" s="5">
        <v>0.33183749833552001</v>
      </c>
      <c r="I27" s="5">
        <f t="shared" si="0"/>
        <v>-0.76134937722365714</v>
      </c>
      <c r="J27" s="5">
        <f t="shared" si="1"/>
        <v>0.53945361625158117</v>
      </c>
      <c r="K27" s="5">
        <f t="shared" si="2"/>
        <v>0.89498539391719745</v>
      </c>
      <c r="L27" s="5">
        <f t="shared" si="3"/>
        <v>0.46703579416152302</v>
      </c>
      <c r="M27" s="5">
        <f t="shared" si="4"/>
        <v>1.7150695200207673</v>
      </c>
      <c r="N27" s="42">
        <v>0.73811998270936596</v>
      </c>
      <c r="O27" s="40">
        <v>189.327391522836</v>
      </c>
      <c r="P27" s="5">
        <v>139</v>
      </c>
      <c r="Q27" s="42">
        <v>2.93672643092031E-3</v>
      </c>
    </row>
    <row r="28" spans="1:17" ht="14" customHeight="1">
      <c r="A28" s="40" t="s">
        <v>649</v>
      </c>
      <c r="B28" s="5" t="s">
        <v>599</v>
      </c>
      <c r="C28" s="42" t="s">
        <v>603</v>
      </c>
      <c r="D28" s="40"/>
      <c r="E28" s="5" t="s">
        <v>8</v>
      </c>
      <c r="F28" s="5">
        <v>142</v>
      </c>
      <c r="G28" s="5">
        <v>0.72751594023806998</v>
      </c>
      <c r="H28" s="5">
        <v>0.27817024185955302</v>
      </c>
      <c r="I28" s="5">
        <f t="shared" si="0"/>
        <v>0.18230226619334611</v>
      </c>
      <c r="J28" s="5">
        <f t="shared" si="1"/>
        <v>1.272729614282794</v>
      </c>
      <c r="K28" s="5">
        <f t="shared" si="2"/>
        <v>2.0699323803333134</v>
      </c>
      <c r="L28" s="5">
        <f t="shared" si="3"/>
        <v>1.1999768515025446</v>
      </c>
      <c r="M28" s="5">
        <f t="shared" si="4"/>
        <v>3.5705855940365616</v>
      </c>
      <c r="N28" s="42">
        <v>8.9132875205312507E-3</v>
      </c>
      <c r="O28" s="40"/>
      <c r="P28" s="5"/>
      <c r="Q28" s="42"/>
    </row>
    <row r="29" spans="1:17" ht="14" customHeight="1">
      <c r="A29" s="40" t="s">
        <v>649</v>
      </c>
      <c r="B29" s="5" t="s">
        <v>599</v>
      </c>
      <c r="C29" s="42" t="s">
        <v>603</v>
      </c>
      <c r="D29" s="40" t="s">
        <v>5</v>
      </c>
      <c r="E29" s="5" t="s">
        <v>6</v>
      </c>
      <c r="F29" s="5">
        <v>134</v>
      </c>
      <c r="G29" s="5">
        <v>9.2626696432501404E-2</v>
      </c>
      <c r="H29" s="5">
        <v>6.65035592759185E-2</v>
      </c>
      <c r="I29" s="5">
        <f t="shared" si="0"/>
        <v>-3.7720279748298863E-2</v>
      </c>
      <c r="J29" s="5">
        <f t="shared" si="1"/>
        <v>0.22297367261330167</v>
      </c>
      <c r="K29" s="5">
        <f t="shared" si="2"/>
        <v>1.0970521253462926</v>
      </c>
      <c r="L29" s="5">
        <f t="shared" si="3"/>
        <v>0.96298226886382965</v>
      </c>
      <c r="M29" s="5">
        <f t="shared" si="4"/>
        <v>1.2497876696595767</v>
      </c>
      <c r="N29" s="42">
        <v>0.16367782655357399</v>
      </c>
      <c r="O29" s="40"/>
      <c r="P29" s="5"/>
      <c r="Q29" s="42"/>
    </row>
    <row r="30" spans="1:17" ht="14" customHeight="1">
      <c r="A30" s="40" t="s">
        <v>649</v>
      </c>
      <c r="B30" s="5" t="s">
        <v>599</v>
      </c>
      <c r="C30" s="42" t="s">
        <v>603</v>
      </c>
      <c r="D30" s="40"/>
      <c r="E30" s="5" t="s">
        <v>7</v>
      </c>
      <c r="F30" s="5">
        <v>134</v>
      </c>
      <c r="G30" s="5">
        <v>-0.25436546955475797</v>
      </c>
      <c r="H30" s="5">
        <v>0.210517195034749</v>
      </c>
      <c r="I30" s="5">
        <f t="shared" si="0"/>
        <v>-0.66697917182286592</v>
      </c>
      <c r="J30" s="5">
        <f t="shared" si="1"/>
        <v>0.15824823271335003</v>
      </c>
      <c r="K30" s="5">
        <f t="shared" si="2"/>
        <v>0.77540836210644193</v>
      </c>
      <c r="L30" s="5">
        <f t="shared" si="3"/>
        <v>0.51325669860302459</v>
      </c>
      <c r="M30" s="5">
        <f t="shared" si="4"/>
        <v>1.1714569525562775</v>
      </c>
      <c r="N30" s="42">
        <v>0.22693637659583599</v>
      </c>
      <c r="O30" s="40"/>
      <c r="P30" s="5"/>
      <c r="Q30" s="42"/>
    </row>
    <row r="31" spans="1:17" ht="14" customHeight="1" thickBot="1">
      <c r="A31" s="40" t="s">
        <v>649</v>
      </c>
      <c r="B31" s="5" t="s">
        <v>599</v>
      </c>
      <c r="C31" s="42" t="s">
        <v>603</v>
      </c>
      <c r="D31" s="40"/>
      <c r="E31" s="5" t="s">
        <v>8</v>
      </c>
      <c r="F31" s="5">
        <v>134</v>
      </c>
      <c r="G31" s="5">
        <v>0.72890972000343002</v>
      </c>
      <c r="H31" s="5">
        <v>0.186405731236437</v>
      </c>
      <c r="I31" s="5">
        <f t="shared" si="0"/>
        <v>0.36355448678001351</v>
      </c>
      <c r="J31" s="5">
        <f t="shared" si="1"/>
        <v>1.0942649532268465</v>
      </c>
      <c r="K31" s="5">
        <f t="shared" si="2"/>
        <v>2.0728194216832239</v>
      </c>
      <c r="L31" s="5">
        <f t="shared" si="3"/>
        <v>1.438433230365076</v>
      </c>
      <c r="M31" s="5">
        <f t="shared" si="4"/>
        <v>2.9869863016281242</v>
      </c>
      <c r="N31" s="41">
        <v>9.2166432455093205E-5</v>
      </c>
      <c r="O31" s="92" t="s">
        <v>5</v>
      </c>
      <c r="P31" s="91" t="s">
        <v>954</v>
      </c>
      <c r="Q31" s="42">
        <v>0.19050380888783</v>
      </c>
    </row>
    <row r="32" spans="1:17" ht="14" customHeight="1">
      <c r="A32" s="50" t="s">
        <v>668</v>
      </c>
      <c r="B32" s="6" t="s">
        <v>599</v>
      </c>
      <c r="C32" s="51" t="s">
        <v>604</v>
      </c>
      <c r="D32" s="50" t="s">
        <v>2</v>
      </c>
      <c r="E32" s="6" t="s">
        <v>6</v>
      </c>
      <c r="F32" s="6">
        <v>142</v>
      </c>
      <c r="G32" s="6">
        <v>5.77268983325782E-2</v>
      </c>
      <c r="H32" s="6">
        <v>9.8865524265441096E-2</v>
      </c>
      <c r="I32" s="6">
        <f t="shared" si="0"/>
        <v>-0.13604952922768637</v>
      </c>
      <c r="J32" s="6">
        <f t="shared" si="1"/>
        <v>0.25150332589284274</v>
      </c>
      <c r="K32" s="6">
        <f t="shared" si="2"/>
        <v>1.0594256252935375</v>
      </c>
      <c r="L32" s="6">
        <f t="shared" si="3"/>
        <v>0.87279940233782727</v>
      </c>
      <c r="M32" s="6">
        <f t="shared" si="4"/>
        <v>1.2859571770125608</v>
      </c>
      <c r="N32" s="6">
        <v>0.55929222969702197</v>
      </c>
      <c r="O32" s="50"/>
      <c r="P32" s="6"/>
      <c r="Q32" s="51"/>
    </row>
    <row r="33" spans="1:17" ht="14" customHeight="1">
      <c r="A33" s="40" t="s">
        <v>668</v>
      </c>
      <c r="B33" s="5" t="s">
        <v>599</v>
      </c>
      <c r="C33" s="42" t="s">
        <v>604</v>
      </c>
      <c r="D33" s="40"/>
      <c r="E33" s="5" t="s">
        <v>7</v>
      </c>
      <c r="F33" s="5">
        <v>142</v>
      </c>
      <c r="G33" s="5">
        <v>7.0138179290131497E-2</v>
      </c>
      <c r="H33" s="5">
        <v>0.292098536634671</v>
      </c>
      <c r="I33" s="5">
        <f t="shared" si="0"/>
        <v>-0.50237495251382369</v>
      </c>
      <c r="J33" s="5">
        <f t="shared" si="1"/>
        <v>0.64265131109408657</v>
      </c>
      <c r="K33" s="5">
        <f t="shared" si="2"/>
        <v>1.0726563899128103</v>
      </c>
      <c r="L33" s="5">
        <f t="shared" si="3"/>
        <v>0.60509188738189046</v>
      </c>
      <c r="M33" s="5">
        <f t="shared" si="4"/>
        <v>1.9015157116039996</v>
      </c>
      <c r="N33" s="5">
        <v>0.81023861352441795</v>
      </c>
      <c r="O33" s="40">
        <v>183.104752957757</v>
      </c>
      <c r="P33" s="5">
        <v>139</v>
      </c>
      <c r="Q33" s="42">
        <v>7.2016808976992502E-3</v>
      </c>
    </row>
    <row r="34" spans="1:17" ht="14" customHeight="1">
      <c r="A34" s="40" t="s">
        <v>668</v>
      </c>
      <c r="B34" s="5" t="s">
        <v>599</v>
      </c>
      <c r="C34" s="42" t="s">
        <v>604</v>
      </c>
      <c r="D34" s="40"/>
      <c r="E34" s="5" t="s">
        <v>8</v>
      </c>
      <c r="F34" s="5">
        <v>142</v>
      </c>
      <c r="G34" s="5">
        <v>1.1181371411312699</v>
      </c>
      <c r="H34" s="5">
        <v>0.26332938983042298</v>
      </c>
      <c r="I34" s="5">
        <f t="shared" si="0"/>
        <v>0.60201153706364097</v>
      </c>
      <c r="J34" s="5">
        <f t="shared" si="1"/>
        <v>1.6342627451988989</v>
      </c>
      <c r="K34" s="5">
        <f t="shared" si="2"/>
        <v>3.059150127053083</v>
      </c>
      <c r="L34" s="5">
        <f t="shared" si="3"/>
        <v>1.8257877487675409</v>
      </c>
      <c r="M34" s="5">
        <f t="shared" si="4"/>
        <v>5.1256776731939855</v>
      </c>
      <c r="N34" s="54">
        <v>2.1747118919986299E-5</v>
      </c>
      <c r="O34" s="40"/>
      <c r="P34" s="5"/>
      <c r="Q34" s="42"/>
    </row>
    <row r="35" spans="1:17" ht="14" customHeight="1">
      <c r="A35" s="40" t="s">
        <v>668</v>
      </c>
      <c r="B35" s="5" t="s">
        <v>599</v>
      </c>
      <c r="C35" s="42" t="s">
        <v>604</v>
      </c>
      <c r="D35" s="40" t="s">
        <v>3</v>
      </c>
      <c r="E35" s="5" t="s">
        <v>6</v>
      </c>
      <c r="F35" s="5">
        <v>142</v>
      </c>
      <c r="G35" s="5">
        <v>0.117978089633516</v>
      </c>
      <c r="H35" s="5">
        <v>0.13547119923419099</v>
      </c>
      <c r="I35" s="5">
        <f t="shared" si="0"/>
        <v>-0.14754546086549833</v>
      </c>
      <c r="J35" s="5">
        <f t="shared" si="1"/>
        <v>0.3835016401325303</v>
      </c>
      <c r="K35" s="5">
        <f t="shared" si="2"/>
        <v>1.125219457126571</v>
      </c>
      <c r="L35" s="5">
        <f t="shared" si="3"/>
        <v>0.86282321273974449</v>
      </c>
      <c r="M35" s="5">
        <f t="shared" si="4"/>
        <v>1.4674139592001423</v>
      </c>
      <c r="N35" s="5">
        <v>0.383823984562288</v>
      </c>
      <c r="O35" s="40"/>
      <c r="P35" s="5"/>
      <c r="Q35" s="42"/>
    </row>
    <row r="36" spans="1:17" ht="14" customHeight="1">
      <c r="A36" s="40" t="s">
        <v>668</v>
      </c>
      <c r="B36" s="5" t="s">
        <v>599</v>
      </c>
      <c r="C36" s="42" t="s">
        <v>604</v>
      </c>
      <c r="D36" s="40"/>
      <c r="E36" s="5" t="s">
        <v>7</v>
      </c>
      <c r="F36" s="5">
        <v>142</v>
      </c>
      <c r="G36" s="5">
        <v>7.7065349715157799E-2</v>
      </c>
      <c r="H36" s="5">
        <v>0.29289706882907102</v>
      </c>
      <c r="I36" s="5">
        <f t="shared" si="0"/>
        <v>-0.49701290518982144</v>
      </c>
      <c r="J36" s="5">
        <f t="shared" si="1"/>
        <v>0.65114360462013698</v>
      </c>
      <c r="K36" s="5">
        <f t="shared" si="2"/>
        <v>1.0801126591409071</v>
      </c>
      <c r="L36" s="5">
        <f t="shared" si="3"/>
        <v>0.60834513295110026</v>
      </c>
      <c r="M36" s="5">
        <f t="shared" si="4"/>
        <v>1.9177327034359919</v>
      </c>
      <c r="N36" s="5">
        <v>0.79246263372596104</v>
      </c>
      <c r="O36" s="40">
        <v>182.54229940853</v>
      </c>
      <c r="P36" s="5">
        <v>138</v>
      </c>
      <c r="Q36" s="42">
        <v>6.6370338904963699E-3</v>
      </c>
    </row>
    <row r="37" spans="1:17" ht="14" customHeight="1">
      <c r="A37" s="40" t="s">
        <v>668</v>
      </c>
      <c r="B37" s="5" t="s">
        <v>599</v>
      </c>
      <c r="C37" s="42" t="s">
        <v>604</v>
      </c>
      <c r="D37" s="40"/>
      <c r="E37" s="5" t="s">
        <v>8</v>
      </c>
      <c r="F37" s="5">
        <v>142</v>
      </c>
      <c r="G37" s="5">
        <v>1.1458766686286499</v>
      </c>
      <c r="H37" s="5">
        <v>0.26728254225706499</v>
      </c>
      <c r="I37" s="5">
        <f t="shared" si="0"/>
        <v>0.62200288580480256</v>
      </c>
      <c r="J37" s="5">
        <f t="shared" si="1"/>
        <v>1.6697504514524972</v>
      </c>
      <c r="K37" s="5">
        <f t="shared" si="2"/>
        <v>3.1451974445053614</v>
      </c>
      <c r="L37" s="5">
        <f t="shared" si="3"/>
        <v>1.8626549935168988</v>
      </c>
      <c r="M37" s="5">
        <f t="shared" si="4"/>
        <v>5.3108423188157685</v>
      </c>
      <c r="N37" s="54">
        <v>1.8099131170646699E-5</v>
      </c>
      <c r="O37" s="40"/>
      <c r="P37" s="5"/>
      <c r="Q37" s="42"/>
    </row>
    <row r="38" spans="1:17" ht="14" customHeight="1">
      <c r="A38" s="40" t="s">
        <v>668</v>
      </c>
      <c r="B38" s="5" t="s">
        <v>599</v>
      </c>
      <c r="C38" s="42" t="s">
        <v>604</v>
      </c>
      <c r="D38" s="40"/>
      <c r="E38" s="5" t="s">
        <v>1</v>
      </c>
      <c r="F38" s="5">
        <v>142</v>
      </c>
      <c r="G38" s="5">
        <v>-2.1689715202972901E-3</v>
      </c>
      <c r="H38" s="5">
        <v>3.3262335056290101E-3</v>
      </c>
      <c r="I38" s="5">
        <f t="shared" si="0"/>
        <v>-8.6883891913301509E-3</v>
      </c>
      <c r="J38" s="5">
        <f t="shared" si="1"/>
        <v>4.3504461507355699E-3</v>
      </c>
      <c r="K38" s="5">
        <f t="shared" si="2"/>
        <v>0.9978333789987206</v>
      </c>
      <c r="L38" s="5">
        <f t="shared" si="3"/>
        <v>0.99134924578738837</v>
      </c>
      <c r="M38" s="5">
        <f t="shared" si="4"/>
        <v>1.0043599230795632</v>
      </c>
      <c r="N38" s="5">
        <v>0.51434933734778099</v>
      </c>
      <c r="O38" s="40"/>
      <c r="P38" s="5"/>
      <c r="Q38" s="42"/>
    </row>
    <row r="39" spans="1:17" ht="14" customHeight="1">
      <c r="A39" s="40" t="s">
        <v>668</v>
      </c>
      <c r="B39" s="5" t="s">
        <v>599</v>
      </c>
      <c r="C39" s="42" t="s">
        <v>604</v>
      </c>
      <c r="D39" s="40" t="s">
        <v>4</v>
      </c>
      <c r="E39" s="5" t="s">
        <v>6</v>
      </c>
      <c r="F39" s="5">
        <v>142</v>
      </c>
      <c r="G39" s="5">
        <v>0.11637090971347</v>
      </c>
      <c r="H39" s="5">
        <v>0.12330752371978999</v>
      </c>
      <c r="I39" s="5">
        <f t="shared" si="0"/>
        <v>-0.12531183677731839</v>
      </c>
      <c r="J39" s="5">
        <f t="shared" si="1"/>
        <v>0.35805365620425839</v>
      </c>
      <c r="K39" s="5">
        <f t="shared" si="2"/>
        <v>1.1234124794674929</v>
      </c>
      <c r="L39" s="5">
        <f t="shared" si="3"/>
        <v>0.88222175049799967</v>
      </c>
      <c r="M39" s="5">
        <f t="shared" si="4"/>
        <v>1.4305423758945988</v>
      </c>
      <c r="N39" s="5">
        <v>0.34529976206114299</v>
      </c>
      <c r="O39" s="40"/>
      <c r="P39" s="5"/>
      <c r="Q39" s="42"/>
    </row>
    <row r="40" spans="1:17" ht="14" customHeight="1">
      <c r="A40" s="40" t="s">
        <v>668</v>
      </c>
      <c r="B40" s="5" t="s">
        <v>599</v>
      </c>
      <c r="C40" s="42" t="s">
        <v>604</v>
      </c>
      <c r="D40" s="40"/>
      <c r="E40" s="5" t="s">
        <v>7</v>
      </c>
      <c r="F40" s="5">
        <v>142</v>
      </c>
      <c r="G40" s="5">
        <v>-0.13819825116119699</v>
      </c>
      <c r="H40" s="5">
        <v>0.440590212682759</v>
      </c>
      <c r="I40" s="5">
        <f t="shared" si="0"/>
        <v>-1.0017550680194045</v>
      </c>
      <c r="J40" s="5">
        <f t="shared" si="1"/>
        <v>0.72535856569701063</v>
      </c>
      <c r="K40" s="5">
        <f t="shared" si="2"/>
        <v>0.870926012536135</v>
      </c>
      <c r="L40" s="5">
        <f t="shared" si="3"/>
        <v>0.36723435398078152</v>
      </c>
      <c r="M40" s="5">
        <f t="shared" si="4"/>
        <v>2.065471574458928</v>
      </c>
      <c r="N40" s="5">
        <v>0.75377458596077995</v>
      </c>
      <c r="O40" s="40">
        <v>183.104752957757</v>
      </c>
      <c r="P40" s="5">
        <v>139</v>
      </c>
      <c r="Q40" s="42">
        <v>7.2016808976992502E-3</v>
      </c>
    </row>
    <row r="41" spans="1:17" ht="14" customHeight="1">
      <c r="A41" s="40" t="s">
        <v>668</v>
      </c>
      <c r="B41" s="5" t="s">
        <v>599</v>
      </c>
      <c r="C41" s="42" t="s">
        <v>604</v>
      </c>
      <c r="D41" s="40"/>
      <c r="E41" s="5" t="s">
        <v>8</v>
      </c>
      <c r="F41" s="5">
        <v>142</v>
      </c>
      <c r="G41" s="5">
        <v>0.96456283495515505</v>
      </c>
      <c r="H41" s="5">
        <v>0.36074928455579602</v>
      </c>
      <c r="I41" s="5">
        <f t="shared" si="0"/>
        <v>0.2574942372257949</v>
      </c>
      <c r="J41" s="5">
        <f t="shared" si="1"/>
        <v>1.6716314326845152</v>
      </c>
      <c r="K41" s="5">
        <f t="shared" si="2"/>
        <v>2.6236404418403634</v>
      </c>
      <c r="L41" s="5">
        <f t="shared" si="3"/>
        <v>1.2936843557479998</v>
      </c>
      <c r="M41" s="5">
        <f t="shared" si="4"/>
        <v>5.32084131455722</v>
      </c>
      <c r="N41" s="5">
        <v>7.5002495835420303E-3</v>
      </c>
      <c r="O41" s="40"/>
      <c r="P41" s="5"/>
      <c r="Q41" s="42"/>
    </row>
    <row r="42" spans="1:17" ht="14" customHeight="1">
      <c r="A42" s="40" t="s">
        <v>668</v>
      </c>
      <c r="B42" s="5" t="s">
        <v>599</v>
      </c>
      <c r="C42" s="42" t="s">
        <v>604</v>
      </c>
      <c r="D42" s="40" t="s">
        <v>5</v>
      </c>
      <c r="E42" s="5" t="s">
        <v>6</v>
      </c>
      <c r="F42" s="5">
        <v>136</v>
      </c>
      <c r="G42" s="5">
        <v>5.8135840227777603E-2</v>
      </c>
      <c r="H42" s="5">
        <v>8.7456830484756207E-2</v>
      </c>
      <c r="I42" s="5">
        <f t="shared" si="0"/>
        <v>-0.11327954752234456</v>
      </c>
      <c r="J42" s="5">
        <f t="shared" si="1"/>
        <v>0.22955122797789976</v>
      </c>
      <c r="K42" s="5">
        <f t="shared" si="2"/>
        <v>1.0598589574143582</v>
      </c>
      <c r="L42" s="5">
        <f t="shared" si="3"/>
        <v>0.89290101695708868</v>
      </c>
      <c r="M42" s="5">
        <f t="shared" si="4"/>
        <v>1.2580353121777597</v>
      </c>
      <c r="N42" s="5">
        <v>0.50621836484143101</v>
      </c>
      <c r="O42" s="40"/>
      <c r="P42" s="5"/>
      <c r="Q42" s="42"/>
    </row>
    <row r="43" spans="1:17" ht="14" customHeight="1">
      <c r="A43" s="40" t="s">
        <v>668</v>
      </c>
      <c r="B43" s="5" t="s">
        <v>599</v>
      </c>
      <c r="C43" s="42" t="s">
        <v>604</v>
      </c>
      <c r="D43" s="40"/>
      <c r="E43" s="5" t="s">
        <v>7</v>
      </c>
      <c r="F43" s="5">
        <v>136</v>
      </c>
      <c r="G43" s="5">
        <v>0.31706057357622403</v>
      </c>
      <c r="H43" s="5">
        <v>0.29246121240525702</v>
      </c>
      <c r="I43" s="5">
        <f t="shared" si="0"/>
        <v>-0.25616340273807975</v>
      </c>
      <c r="J43" s="5">
        <f t="shared" si="1"/>
        <v>0.89028454989052785</v>
      </c>
      <c r="K43" s="5">
        <f t="shared" si="2"/>
        <v>1.3730857421203377</v>
      </c>
      <c r="L43" s="5">
        <f t="shared" si="3"/>
        <v>0.77401548220929373</v>
      </c>
      <c r="M43" s="5">
        <f t="shared" si="4"/>
        <v>2.4358226657594897</v>
      </c>
      <c r="N43" s="5">
        <v>0.27831534951324499</v>
      </c>
      <c r="O43" s="40"/>
      <c r="P43" s="5"/>
      <c r="Q43" s="42"/>
    </row>
    <row r="44" spans="1:17" ht="14" customHeight="1" thickBot="1">
      <c r="A44" s="52" t="s">
        <v>668</v>
      </c>
      <c r="B44" s="7" t="s">
        <v>599</v>
      </c>
      <c r="C44" s="53" t="s">
        <v>604</v>
      </c>
      <c r="D44" s="52"/>
      <c r="E44" s="7" t="s">
        <v>8</v>
      </c>
      <c r="F44" s="7">
        <v>136</v>
      </c>
      <c r="G44" s="7">
        <v>0.79300212880211496</v>
      </c>
      <c r="H44" s="7">
        <v>0.241210135167097</v>
      </c>
      <c r="I44" s="7">
        <f t="shared" si="0"/>
        <v>0.32023026387460485</v>
      </c>
      <c r="J44" s="7">
        <f t="shared" si="1"/>
        <v>1.2657739937296251</v>
      </c>
      <c r="K44" s="7">
        <f t="shared" si="2"/>
        <v>2.2100212454342412</v>
      </c>
      <c r="L44" s="7">
        <f t="shared" si="3"/>
        <v>1.3774449036222582</v>
      </c>
      <c r="M44" s="7">
        <f t="shared" si="4"/>
        <v>3.5458361292177862</v>
      </c>
      <c r="N44" s="7">
        <v>1.0104575914121E-3</v>
      </c>
      <c r="O44" s="89" t="s">
        <v>5</v>
      </c>
      <c r="P44" s="86" t="s">
        <v>954</v>
      </c>
      <c r="Q44" s="53">
        <v>0.216288968020168</v>
      </c>
    </row>
    <row r="45" spans="1:17" ht="14" customHeight="1">
      <c r="A45" s="61" t="s">
        <v>1023</v>
      </c>
      <c r="B45" s="6"/>
      <c r="C45" s="51"/>
      <c r="D45" s="50"/>
      <c r="E45" s="6"/>
      <c r="F45" s="6"/>
      <c r="G45" s="6"/>
      <c r="H45" s="6"/>
      <c r="I45" s="6"/>
      <c r="J45" s="6"/>
      <c r="K45" s="6"/>
      <c r="L45" s="6"/>
      <c r="M45" s="6"/>
      <c r="N45" s="6"/>
      <c r="O45" s="198"/>
      <c r="P45" s="199"/>
      <c r="Q45" s="51"/>
    </row>
    <row r="46" spans="1:17" ht="14" customHeight="1">
      <c r="A46" s="40" t="s">
        <v>668</v>
      </c>
      <c r="B46" s="5" t="s">
        <v>599</v>
      </c>
      <c r="C46" s="42" t="s">
        <v>604</v>
      </c>
      <c r="D46" s="40" t="s">
        <v>2</v>
      </c>
      <c r="E46" s="5" t="s">
        <v>6</v>
      </c>
      <c r="F46" s="1">
        <v>141</v>
      </c>
      <c r="G46" s="1">
        <v>8.0362619559579601E-2</v>
      </c>
      <c r="H46" s="1">
        <v>9.5631015280513904E-2</v>
      </c>
      <c r="I46" s="1">
        <f>G46-1.96*H46</f>
        <v>-0.10707417039022765</v>
      </c>
      <c r="J46" s="1">
        <f>G46+1.96*H46</f>
        <v>0.26779940950938685</v>
      </c>
      <c r="K46" s="1">
        <f>EXP(G46)</f>
        <v>1.0836799599852502</v>
      </c>
      <c r="L46" s="1">
        <f>EXP(I46)</f>
        <v>0.89845903146195494</v>
      </c>
      <c r="M46" s="1">
        <f>EXP(J46)</f>
        <v>1.3070849249105261</v>
      </c>
      <c r="N46" s="1">
        <v>0.40071747411491099</v>
      </c>
      <c r="O46" s="11"/>
      <c r="P46" s="5"/>
      <c r="Q46" s="42"/>
    </row>
    <row r="47" spans="1:17" ht="14" customHeight="1">
      <c r="A47" s="40" t="s">
        <v>668</v>
      </c>
      <c r="B47" s="5" t="s">
        <v>599</v>
      </c>
      <c r="C47" s="42" t="s">
        <v>604</v>
      </c>
      <c r="D47" s="40"/>
      <c r="E47" s="5" t="s">
        <v>7</v>
      </c>
      <c r="F47" s="1">
        <v>141</v>
      </c>
      <c r="G47" s="1">
        <v>0.141620601381195</v>
      </c>
      <c r="H47" s="1">
        <v>0.28264191757261398</v>
      </c>
      <c r="I47" s="1">
        <f t="shared" ref="I47:I58" si="5">G47-1.96*H47</f>
        <v>-0.41235755706112831</v>
      </c>
      <c r="J47" s="1">
        <f t="shared" ref="J47:J58" si="6">G47+1.96*H47</f>
        <v>0.69559875982351838</v>
      </c>
      <c r="K47" s="1">
        <f t="shared" ref="K47:K58" si="7">EXP(G47)</f>
        <v>1.1521394454908434</v>
      </c>
      <c r="L47" s="1">
        <f t="shared" ref="L47:L58" si="8">EXP(I47)</f>
        <v>0.66208749966352054</v>
      </c>
      <c r="M47" s="1">
        <f t="shared" ref="M47:M58" si="9">EXP(J47)</f>
        <v>2.0049091736825706</v>
      </c>
      <c r="N47" s="1">
        <v>0.61632879187345102</v>
      </c>
      <c r="O47" s="11">
        <v>169.24405838521</v>
      </c>
      <c r="P47" s="73"/>
      <c r="Q47" s="21">
        <v>3.63747823786661E-2</v>
      </c>
    </row>
    <row r="48" spans="1:17" ht="14" customHeight="1">
      <c r="A48" s="40" t="s">
        <v>668</v>
      </c>
      <c r="B48" s="5" t="s">
        <v>599</v>
      </c>
      <c r="C48" s="42" t="s">
        <v>604</v>
      </c>
      <c r="D48" s="40"/>
      <c r="E48" s="5" t="s">
        <v>8</v>
      </c>
      <c r="F48" s="1">
        <v>141</v>
      </c>
      <c r="G48" s="1">
        <v>0.92825116024358101</v>
      </c>
      <c r="H48" s="1">
        <v>0.26028455196651601</v>
      </c>
      <c r="I48" s="1">
        <f t="shared" si="5"/>
        <v>0.41809343838920965</v>
      </c>
      <c r="J48" s="1">
        <f t="shared" si="6"/>
        <v>1.4384088820979524</v>
      </c>
      <c r="K48" s="1">
        <f t="shared" si="7"/>
        <v>2.5300806007693679</v>
      </c>
      <c r="L48" s="1">
        <f t="shared" si="8"/>
        <v>1.519062606534245</v>
      </c>
      <c r="M48" s="1">
        <f t="shared" si="9"/>
        <v>4.2139855321658706</v>
      </c>
      <c r="N48" s="1">
        <v>3.6206557317747901E-4</v>
      </c>
      <c r="O48" s="90"/>
      <c r="P48" s="73"/>
      <c r="Q48" s="201"/>
    </row>
    <row r="49" spans="1:17" ht="14" customHeight="1">
      <c r="A49" s="40" t="s">
        <v>668</v>
      </c>
      <c r="B49" s="5" t="s">
        <v>599</v>
      </c>
      <c r="C49" s="42" t="s">
        <v>604</v>
      </c>
      <c r="D49" s="40" t="s">
        <v>3</v>
      </c>
      <c r="E49" s="5" t="s">
        <v>6</v>
      </c>
      <c r="F49" s="1">
        <v>141</v>
      </c>
      <c r="G49" s="1">
        <v>9.3091609253971294E-2</v>
      </c>
      <c r="H49" s="1">
        <v>0.13112797550573399</v>
      </c>
      <c r="I49" s="1">
        <f t="shared" si="5"/>
        <v>-0.16391922273726733</v>
      </c>
      <c r="J49" s="1">
        <f t="shared" si="6"/>
        <v>0.35010244124520995</v>
      </c>
      <c r="K49" s="1">
        <f t="shared" si="7"/>
        <v>1.0975622775241423</v>
      </c>
      <c r="L49" s="1">
        <f t="shared" si="8"/>
        <v>0.84881058370658147</v>
      </c>
      <c r="M49" s="1">
        <f t="shared" si="9"/>
        <v>1.4192129270862219</v>
      </c>
      <c r="N49" s="1">
        <v>0.47774789754791402</v>
      </c>
      <c r="O49" s="11"/>
      <c r="P49" s="5"/>
      <c r="Q49" s="42"/>
    </row>
    <row r="50" spans="1:17" ht="14" customHeight="1">
      <c r="A50" s="40" t="s">
        <v>668</v>
      </c>
      <c r="B50" s="5" t="s">
        <v>599</v>
      </c>
      <c r="C50" s="42" t="s">
        <v>604</v>
      </c>
      <c r="D50" s="40"/>
      <c r="E50" s="5" t="s">
        <v>7</v>
      </c>
      <c r="F50" s="1">
        <v>141</v>
      </c>
      <c r="G50" s="1">
        <v>0.14261092467230199</v>
      </c>
      <c r="H50" s="1">
        <v>0.28373574625581599</v>
      </c>
      <c r="I50" s="1">
        <f t="shared" si="5"/>
        <v>-0.41351113798909733</v>
      </c>
      <c r="J50" s="1">
        <f t="shared" si="6"/>
        <v>0.69873298733370126</v>
      </c>
      <c r="K50" s="1">
        <f t="shared" si="7"/>
        <v>1.153281001179612</v>
      </c>
      <c r="L50" s="1">
        <f t="shared" si="8"/>
        <v>0.66132416851803777</v>
      </c>
      <c r="M50" s="1">
        <f t="shared" si="9"/>
        <v>2.011202872960737</v>
      </c>
      <c r="N50" s="1">
        <v>0.61523229809161295</v>
      </c>
      <c r="O50" s="11">
        <v>169.21899133670999</v>
      </c>
      <c r="P50" s="5"/>
      <c r="Q50" s="21">
        <v>3.2054947948437898E-2</v>
      </c>
    </row>
    <row r="51" spans="1:17" ht="14" customHeight="1">
      <c r="A51" s="40" t="s">
        <v>668</v>
      </c>
      <c r="B51" s="5" t="s">
        <v>599</v>
      </c>
      <c r="C51" s="42" t="s">
        <v>604</v>
      </c>
      <c r="D51" s="40"/>
      <c r="E51" s="5" t="s">
        <v>8</v>
      </c>
      <c r="F51" s="1">
        <v>141</v>
      </c>
      <c r="G51" s="1">
        <v>0.935487506464586</v>
      </c>
      <c r="H51" s="1">
        <v>0.26610658571315998</v>
      </c>
      <c r="I51" s="1">
        <f t="shared" si="5"/>
        <v>0.41391859846679246</v>
      </c>
      <c r="J51" s="1">
        <f t="shared" si="6"/>
        <v>1.4570564144623797</v>
      </c>
      <c r="K51" s="1">
        <f t="shared" si="7"/>
        <v>2.548455543504156</v>
      </c>
      <c r="L51" s="1">
        <f t="shared" si="8"/>
        <v>1.5127339830068605</v>
      </c>
      <c r="M51" s="1">
        <f t="shared" si="9"/>
        <v>4.2933032047760973</v>
      </c>
      <c r="N51" s="1">
        <v>4.3899009729561899E-4</v>
      </c>
      <c r="O51" s="40"/>
      <c r="P51" s="5"/>
      <c r="Q51" s="42"/>
    </row>
    <row r="52" spans="1:17" ht="14" customHeight="1">
      <c r="A52" s="40" t="s">
        <v>668</v>
      </c>
      <c r="B52" s="5" t="s">
        <v>599</v>
      </c>
      <c r="C52" s="42" t="s">
        <v>604</v>
      </c>
      <c r="D52" s="40"/>
      <c r="E52" s="5" t="s">
        <v>1</v>
      </c>
      <c r="F52" s="1">
        <v>141</v>
      </c>
      <c r="G52" s="1">
        <v>-4.6382595448533703E-4</v>
      </c>
      <c r="H52" s="1">
        <v>3.2558749302770899E-3</v>
      </c>
      <c r="I52" s="1">
        <f t="shared" si="5"/>
        <v>-6.8453408178284336E-3</v>
      </c>
      <c r="J52" s="1">
        <f t="shared" si="6"/>
        <v>5.917688908857759E-3</v>
      </c>
      <c r="K52" s="1">
        <f t="shared" si="7"/>
        <v>0.99953628159614383</v>
      </c>
      <c r="L52" s="1">
        <f t="shared" si="8"/>
        <v>0.99317803515837333</v>
      </c>
      <c r="M52" s="1">
        <f t="shared" si="9"/>
        <v>1.0059352330196594</v>
      </c>
      <c r="N52" s="1">
        <v>0.88671812506588099</v>
      </c>
      <c r="O52" s="11"/>
      <c r="P52" s="5"/>
      <c r="Q52" s="42"/>
    </row>
    <row r="53" spans="1:17" ht="14" customHeight="1">
      <c r="A53" s="40" t="s">
        <v>668</v>
      </c>
      <c r="B53" s="5" t="s">
        <v>599</v>
      </c>
      <c r="C53" s="42" t="s">
        <v>604</v>
      </c>
      <c r="D53" s="40" t="s">
        <v>4</v>
      </c>
      <c r="E53" s="5" t="s">
        <v>6</v>
      </c>
      <c r="F53" s="1">
        <v>141</v>
      </c>
      <c r="G53" s="1">
        <v>0.12881132098393799</v>
      </c>
      <c r="H53" s="1">
        <v>0.120756541958595</v>
      </c>
      <c r="I53" s="1">
        <f t="shared" si="5"/>
        <v>-0.10787150125490821</v>
      </c>
      <c r="J53" s="1">
        <f t="shared" si="6"/>
        <v>0.36549414322278417</v>
      </c>
      <c r="K53" s="1">
        <f t="shared" si="7"/>
        <v>1.1374754861620009</v>
      </c>
      <c r="L53" s="1">
        <f t="shared" si="8"/>
        <v>0.89774294786123432</v>
      </c>
      <c r="M53" s="1">
        <f t="shared" si="9"/>
        <v>1.4412260042832141</v>
      </c>
      <c r="N53" s="1">
        <v>0.28610613881687902</v>
      </c>
      <c r="O53" s="11"/>
      <c r="P53" s="5"/>
      <c r="Q53" s="42"/>
    </row>
    <row r="54" spans="1:17" ht="14" customHeight="1">
      <c r="A54" s="40" t="s">
        <v>668</v>
      </c>
      <c r="B54" s="5" t="s">
        <v>599</v>
      </c>
      <c r="C54" s="42" t="s">
        <v>604</v>
      </c>
      <c r="D54" s="40"/>
      <c r="E54" s="5" t="s">
        <v>7</v>
      </c>
      <c r="F54" s="1">
        <v>141</v>
      </c>
      <c r="G54" s="1">
        <v>-0.14883824289351</v>
      </c>
      <c r="H54" s="1">
        <v>0.43799156547760598</v>
      </c>
      <c r="I54" s="1">
        <f t="shared" si="5"/>
        <v>-1.0073017112296179</v>
      </c>
      <c r="J54" s="1">
        <f t="shared" si="6"/>
        <v>0.70962522544259776</v>
      </c>
      <c r="K54" s="1">
        <f t="shared" si="7"/>
        <v>0.86170849109826697</v>
      </c>
      <c r="L54" s="1">
        <f t="shared" si="8"/>
        <v>0.36520307464332169</v>
      </c>
      <c r="M54" s="1">
        <f t="shared" si="9"/>
        <v>2.0332291132982947</v>
      </c>
      <c r="N54" s="1">
        <v>0.73399217295313501</v>
      </c>
      <c r="O54" s="11">
        <v>169.24405838521</v>
      </c>
      <c r="P54" s="5"/>
      <c r="Q54" s="21">
        <v>3.63747823786661E-2</v>
      </c>
    </row>
    <row r="55" spans="1:17" ht="14" customHeight="1">
      <c r="A55" s="40" t="s">
        <v>668</v>
      </c>
      <c r="B55" s="5" t="s">
        <v>599</v>
      </c>
      <c r="C55" s="42" t="s">
        <v>604</v>
      </c>
      <c r="D55" s="40"/>
      <c r="E55" s="5" t="s">
        <v>8</v>
      </c>
      <c r="F55" s="1">
        <v>141</v>
      </c>
      <c r="G55" s="1">
        <v>0.83246164445702397</v>
      </c>
      <c r="H55" s="1">
        <v>0.35580965871978998</v>
      </c>
      <c r="I55" s="1">
        <f t="shared" si="5"/>
        <v>0.13507471336623567</v>
      </c>
      <c r="J55" s="1">
        <f t="shared" si="6"/>
        <v>1.5298485755478124</v>
      </c>
      <c r="K55" s="1">
        <f t="shared" si="7"/>
        <v>2.2989710297386092</v>
      </c>
      <c r="L55" s="1">
        <f t="shared" si="8"/>
        <v>1.1446222997417854</v>
      </c>
      <c r="M55" s="1">
        <f t="shared" si="9"/>
        <v>4.6174775703476163</v>
      </c>
      <c r="N55" s="1">
        <v>1.9303042312784201E-2</v>
      </c>
      <c r="O55" s="40"/>
      <c r="P55" s="5"/>
      <c r="Q55" s="42"/>
    </row>
    <row r="56" spans="1:17" ht="14" customHeight="1">
      <c r="A56" s="40" t="s">
        <v>668</v>
      </c>
      <c r="B56" s="5" t="s">
        <v>599</v>
      </c>
      <c r="C56" s="42" t="s">
        <v>604</v>
      </c>
      <c r="D56" s="40" t="s">
        <v>5</v>
      </c>
      <c r="E56" s="5" t="s">
        <v>6</v>
      </c>
      <c r="F56" s="1">
        <v>136</v>
      </c>
      <c r="G56" s="1">
        <v>8.0703703876097793E-2</v>
      </c>
      <c r="H56" s="1">
        <v>8.7456830484756207E-2</v>
      </c>
      <c r="I56" s="1">
        <f t="shared" si="5"/>
        <v>-9.0711683874024368E-2</v>
      </c>
      <c r="J56" s="1">
        <f t="shared" si="6"/>
        <v>0.25211909162621993</v>
      </c>
      <c r="K56" s="1">
        <f t="shared" si="7"/>
        <v>1.0840496492677503</v>
      </c>
      <c r="L56" s="1">
        <f t="shared" si="8"/>
        <v>0.91328098658010781</v>
      </c>
      <c r="M56" s="1">
        <f t="shared" si="9"/>
        <v>1.2867492692233482</v>
      </c>
      <c r="N56" s="1">
        <v>0.50621836484143101</v>
      </c>
      <c r="O56" s="11"/>
      <c r="P56" s="5"/>
      <c r="Q56" s="42"/>
    </row>
    <row r="57" spans="1:17" ht="14" customHeight="1">
      <c r="A57" s="40" t="s">
        <v>668</v>
      </c>
      <c r="B57" s="5" t="s">
        <v>599</v>
      </c>
      <c r="C57" s="42" t="s">
        <v>604</v>
      </c>
      <c r="D57" s="40"/>
      <c r="E57" s="5" t="s">
        <v>7</v>
      </c>
      <c r="F57" s="1">
        <v>136</v>
      </c>
      <c r="G57" s="1">
        <v>0.14152630160731</v>
      </c>
      <c r="H57" s="1">
        <v>0.29246121240525702</v>
      </c>
      <c r="I57" s="1">
        <f t="shared" si="5"/>
        <v>-0.43169767470699377</v>
      </c>
      <c r="J57" s="1">
        <f t="shared" si="6"/>
        <v>0.71475027792161372</v>
      </c>
      <c r="K57" s="1">
        <f t="shared" si="7"/>
        <v>1.1520308041241583</v>
      </c>
      <c r="L57" s="1">
        <f t="shared" si="8"/>
        <v>0.64940567877222399</v>
      </c>
      <c r="M57" s="1">
        <f t="shared" si="9"/>
        <v>2.04367626744523</v>
      </c>
      <c r="N57" s="1">
        <v>0.27831534951324499</v>
      </c>
      <c r="O57" s="11"/>
      <c r="P57" s="5"/>
      <c r="Q57" s="42"/>
    </row>
    <row r="58" spans="1:17" ht="14" customHeight="1" thickBot="1">
      <c r="A58" s="52" t="s">
        <v>668</v>
      </c>
      <c r="B58" s="7" t="s">
        <v>599</v>
      </c>
      <c r="C58" s="53" t="s">
        <v>604</v>
      </c>
      <c r="D58" s="52"/>
      <c r="E58" s="7" t="s">
        <v>8</v>
      </c>
      <c r="F58" s="4">
        <v>136</v>
      </c>
      <c r="G58" s="4">
        <v>0.91786598495618599</v>
      </c>
      <c r="H58" s="4">
        <v>0.241210135167097</v>
      </c>
      <c r="I58" s="4">
        <f t="shared" si="5"/>
        <v>0.44509412002867588</v>
      </c>
      <c r="J58" s="4">
        <f t="shared" si="6"/>
        <v>1.3906378498836962</v>
      </c>
      <c r="K58" s="4">
        <f t="shared" si="7"/>
        <v>2.5039412361122544</v>
      </c>
      <c r="L58" s="4">
        <f t="shared" si="8"/>
        <v>1.5606370761267272</v>
      </c>
      <c r="M58" s="4">
        <f t="shared" si="9"/>
        <v>4.0174117415330777</v>
      </c>
      <c r="N58" s="4">
        <v>1.0104575914121E-3</v>
      </c>
      <c r="O58" s="205" t="s">
        <v>587</v>
      </c>
      <c r="P58" s="86" t="s">
        <v>954</v>
      </c>
      <c r="Q58" s="27">
        <v>0.22270487607726699</v>
      </c>
    </row>
    <row r="59" spans="1:17" ht="14" customHeight="1">
      <c r="A59" s="40" t="s">
        <v>652</v>
      </c>
      <c r="B59" s="5" t="s">
        <v>599</v>
      </c>
      <c r="C59" s="42" t="s">
        <v>605</v>
      </c>
      <c r="D59" s="40" t="s">
        <v>2</v>
      </c>
      <c r="E59" s="5" t="s">
        <v>6</v>
      </c>
      <c r="F59" s="5">
        <v>142</v>
      </c>
      <c r="G59" s="5">
        <v>5.9602983601073703E-2</v>
      </c>
      <c r="H59" s="5">
        <v>9.84769106597361E-2</v>
      </c>
      <c r="I59" s="5">
        <f t="shared" si="0"/>
        <v>-0.13341176129200905</v>
      </c>
      <c r="J59" s="5">
        <f t="shared" si="1"/>
        <v>0.25261772849415648</v>
      </c>
      <c r="K59" s="5">
        <f t="shared" si="2"/>
        <v>1.0614150636967394</v>
      </c>
      <c r="L59" s="5">
        <f t="shared" si="3"/>
        <v>0.87510468367754846</v>
      </c>
      <c r="M59" s="5">
        <f t="shared" si="4"/>
        <v>1.2873910498432148</v>
      </c>
      <c r="N59" s="5">
        <v>0.545014021877119</v>
      </c>
      <c r="O59" s="40"/>
      <c r="P59" s="5"/>
      <c r="Q59" s="42"/>
    </row>
    <row r="60" spans="1:17" ht="14" customHeight="1">
      <c r="A60" s="40" t="s">
        <v>652</v>
      </c>
      <c r="B60" s="5" t="s">
        <v>599</v>
      </c>
      <c r="C60" s="42" t="s">
        <v>605</v>
      </c>
      <c r="D60" s="40"/>
      <c r="E60" s="5" t="s">
        <v>7</v>
      </c>
      <c r="F60" s="5">
        <v>142</v>
      </c>
      <c r="G60" s="5">
        <v>6.2872272424407794E-2</v>
      </c>
      <c r="H60" s="5">
        <v>0.29085092153321401</v>
      </c>
      <c r="I60" s="5">
        <f t="shared" si="0"/>
        <v>-0.50719553378069171</v>
      </c>
      <c r="J60" s="5">
        <f t="shared" si="1"/>
        <v>0.63294007862950719</v>
      </c>
      <c r="K60" s="5">
        <f t="shared" si="2"/>
        <v>1.0648908146224214</v>
      </c>
      <c r="L60" s="5">
        <f t="shared" si="3"/>
        <v>0.60218201204508459</v>
      </c>
      <c r="M60" s="5">
        <f t="shared" si="4"/>
        <v>1.8831390250532822</v>
      </c>
      <c r="N60" s="5">
        <v>0.82885784018614095</v>
      </c>
      <c r="O60" s="40">
        <v>181.14310964913</v>
      </c>
      <c r="P60" s="5">
        <v>139</v>
      </c>
      <c r="Q60" s="42">
        <v>9.4213850274620908E-3</v>
      </c>
    </row>
    <row r="61" spans="1:17" ht="14" customHeight="1">
      <c r="A61" s="40" t="s">
        <v>652</v>
      </c>
      <c r="B61" s="5" t="s">
        <v>599</v>
      </c>
      <c r="C61" s="42" t="s">
        <v>605</v>
      </c>
      <c r="D61" s="40"/>
      <c r="E61" s="5" t="s">
        <v>8</v>
      </c>
      <c r="F61" s="5">
        <v>142</v>
      </c>
      <c r="G61" s="5">
        <v>1.11172651676094</v>
      </c>
      <c r="H61" s="5">
        <v>0.26224829581175602</v>
      </c>
      <c r="I61" s="5">
        <f t="shared" si="0"/>
        <v>0.59771985696989827</v>
      </c>
      <c r="J61" s="5">
        <f t="shared" si="1"/>
        <v>1.6257331765519818</v>
      </c>
      <c r="K61" s="5">
        <f t="shared" si="2"/>
        <v>3.0396017901651877</v>
      </c>
      <c r="L61" s="5">
        <f t="shared" si="3"/>
        <v>1.8179688419551694</v>
      </c>
      <c r="M61" s="5">
        <f t="shared" si="4"/>
        <v>5.0821437802195568</v>
      </c>
      <c r="N61" s="54">
        <v>2.2430425448366099E-5</v>
      </c>
      <c r="O61" s="40"/>
      <c r="P61" s="5"/>
      <c r="Q61" s="42"/>
    </row>
    <row r="62" spans="1:17" ht="14" customHeight="1">
      <c r="A62" s="40" t="s">
        <v>652</v>
      </c>
      <c r="B62" s="5" t="s">
        <v>599</v>
      </c>
      <c r="C62" s="42" t="s">
        <v>605</v>
      </c>
      <c r="D62" s="40" t="s">
        <v>3</v>
      </c>
      <c r="E62" s="5" t="s">
        <v>6</v>
      </c>
      <c r="F62" s="5">
        <v>142</v>
      </c>
      <c r="G62" s="5">
        <v>0.112250659193967</v>
      </c>
      <c r="H62" s="5">
        <v>0.13498070147017099</v>
      </c>
      <c r="I62" s="5">
        <f t="shared" si="0"/>
        <v>-0.15231151568756818</v>
      </c>
      <c r="J62" s="5">
        <f t="shared" si="1"/>
        <v>0.37681283407550215</v>
      </c>
      <c r="K62" s="5">
        <f t="shared" si="2"/>
        <v>1.1187932613181715</v>
      </c>
      <c r="L62" s="5">
        <f t="shared" si="3"/>
        <v>0.85872073409088834</v>
      </c>
      <c r="M62" s="5">
        <f t="shared" si="4"/>
        <v>1.4576314648977235</v>
      </c>
      <c r="N62" s="5">
        <v>0.40563180109527203</v>
      </c>
      <c r="O62" s="40"/>
      <c r="P62" s="5"/>
      <c r="Q62" s="42"/>
    </row>
    <row r="63" spans="1:17" ht="14" customHeight="1">
      <c r="A63" s="40" t="s">
        <v>652</v>
      </c>
      <c r="B63" s="5" t="s">
        <v>599</v>
      </c>
      <c r="C63" s="42" t="s">
        <v>605</v>
      </c>
      <c r="D63" s="40"/>
      <c r="E63" s="5" t="s">
        <v>7</v>
      </c>
      <c r="F63" s="5">
        <v>142</v>
      </c>
      <c r="G63" s="5">
        <v>6.8914171107172295E-2</v>
      </c>
      <c r="H63" s="5">
        <v>0.291748888345157</v>
      </c>
      <c r="I63" s="5">
        <f t="shared" si="0"/>
        <v>-0.50291365004933541</v>
      </c>
      <c r="J63" s="5">
        <f t="shared" si="1"/>
        <v>0.64074199226367989</v>
      </c>
      <c r="K63" s="5">
        <f t="shared" si="2"/>
        <v>1.071344252911087</v>
      </c>
      <c r="L63" s="5">
        <f t="shared" si="3"/>
        <v>0.60476601365496707</v>
      </c>
      <c r="M63" s="5">
        <f t="shared" si="4"/>
        <v>1.8978885756309201</v>
      </c>
      <c r="N63" s="5">
        <v>0.81326927817616701</v>
      </c>
      <c r="O63" s="40">
        <v>180.71481958244499</v>
      </c>
      <c r="P63" s="5">
        <v>138</v>
      </c>
      <c r="Q63" s="42">
        <v>8.5492374255069208E-3</v>
      </c>
    </row>
    <row r="64" spans="1:17" ht="14" customHeight="1">
      <c r="A64" s="40" t="s">
        <v>652</v>
      </c>
      <c r="B64" s="5" t="s">
        <v>599</v>
      </c>
      <c r="C64" s="42" t="s">
        <v>605</v>
      </c>
      <c r="D64" s="40"/>
      <c r="E64" s="5" t="s">
        <v>8</v>
      </c>
      <c r="F64" s="5">
        <v>142</v>
      </c>
      <c r="G64" s="5">
        <v>1.13601411427188</v>
      </c>
      <c r="H64" s="5">
        <v>0.26629376474820299</v>
      </c>
      <c r="I64" s="5">
        <f t="shared" si="0"/>
        <v>0.61407833536540224</v>
      </c>
      <c r="J64" s="5">
        <f t="shared" si="1"/>
        <v>1.6579498931783578</v>
      </c>
      <c r="K64" s="5">
        <f t="shared" si="2"/>
        <v>3.1143302287468293</v>
      </c>
      <c r="L64" s="5">
        <f t="shared" si="3"/>
        <v>1.8479526218529809</v>
      </c>
      <c r="M64" s="5">
        <f t="shared" si="4"/>
        <v>5.2485397401372955</v>
      </c>
      <c r="N64" s="54">
        <v>1.9899232870508199E-5</v>
      </c>
      <c r="O64" s="40"/>
      <c r="P64" s="5"/>
      <c r="Q64" s="42"/>
    </row>
    <row r="65" spans="1:17" ht="14" customHeight="1">
      <c r="A65" s="40" t="s">
        <v>652</v>
      </c>
      <c r="B65" s="5" t="s">
        <v>599</v>
      </c>
      <c r="C65" s="42" t="s">
        <v>605</v>
      </c>
      <c r="D65" s="40"/>
      <c r="E65" s="5" t="s">
        <v>1</v>
      </c>
      <c r="F65" s="5">
        <v>142</v>
      </c>
      <c r="G65" s="5">
        <v>-1.89477616354585E-3</v>
      </c>
      <c r="H65" s="5">
        <v>3.3131893196489599E-3</v>
      </c>
      <c r="I65" s="5">
        <f t="shared" si="0"/>
        <v>-8.3886272300578105E-3</v>
      </c>
      <c r="J65" s="5">
        <f t="shared" si="1"/>
        <v>4.5990749029661115E-3</v>
      </c>
      <c r="K65" s="5">
        <f t="shared" si="2"/>
        <v>0.9981070177915824</v>
      </c>
      <c r="L65" s="5">
        <f t="shared" si="3"/>
        <v>0.99164645912601257</v>
      </c>
      <c r="M65" s="5">
        <f t="shared" si="4"/>
        <v>1.0046096668794871</v>
      </c>
      <c r="N65" s="5">
        <v>0.56739725099800398</v>
      </c>
      <c r="O65" s="40"/>
      <c r="P65" s="5"/>
      <c r="Q65" s="42"/>
    </row>
    <row r="66" spans="1:17" ht="14" customHeight="1">
      <c r="A66" s="40" t="s">
        <v>652</v>
      </c>
      <c r="B66" s="5" t="s">
        <v>599</v>
      </c>
      <c r="C66" s="42" t="s">
        <v>605</v>
      </c>
      <c r="D66" s="40" t="s">
        <v>4</v>
      </c>
      <c r="E66" s="5" t="s">
        <v>6</v>
      </c>
      <c r="F66" s="5">
        <v>142</v>
      </c>
      <c r="G66" s="5">
        <v>0.14112001518461101</v>
      </c>
      <c r="H66" s="5">
        <v>0.123712069681724</v>
      </c>
      <c r="I66" s="5">
        <f t="shared" si="0"/>
        <v>-0.10135564139156802</v>
      </c>
      <c r="J66" s="5">
        <f t="shared" si="1"/>
        <v>0.38359567176079001</v>
      </c>
      <c r="K66" s="5">
        <f t="shared" si="2"/>
        <v>1.1515628447191251</v>
      </c>
      <c r="L66" s="5">
        <f t="shared" si="3"/>
        <v>0.90361161404247436</v>
      </c>
      <c r="M66" s="5">
        <f t="shared" si="4"/>
        <v>1.4675519490116586</v>
      </c>
      <c r="N66" s="5">
        <v>0.253989209912384</v>
      </c>
      <c r="O66" s="40"/>
      <c r="P66" s="5"/>
      <c r="Q66" s="42"/>
    </row>
    <row r="67" spans="1:17" ht="14" customHeight="1">
      <c r="A67" s="40" t="s">
        <v>652</v>
      </c>
      <c r="B67" s="5" t="s">
        <v>599</v>
      </c>
      <c r="C67" s="42" t="s">
        <v>605</v>
      </c>
      <c r="D67" s="40"/>
      <c r="E67" s="5" t="s">
        <v>7</v>
      </c>
      <c r="F67" s="5">
        <v>142</v>
      </c>
      <c r="G67" s="5">
        <v>4.3888803534844999E-3</v>
      </c>
      <c r="H67" s="5">
        <v>0.44020248460385403</v>
      </c>
      <c r="I67" s="5">
        <f t="shared" si="0"/>
        <v>-0.85840798947006935</v>
      </c>
      <c r="J67" s="5">
        <f t="shared" si="1"/>
        <v>0.86718575017703836</v>
      </c>
      <c r="K67" s="5">
        <f t="shared" si="2"/>
        <v>1.0043985255943033</v>
      </c>
      <c r="L67" s="5">
        <f t="shared" si="3"/>
        <v>0.42383629734497774</v>
      </c>
      <c r="M67" s="5">
        <f t="shared" si="4"/>
        <v>2.3802029333860792</v>
      </c>
      <c r="N67" s="5">
        <v>0.99204511110009597</v>
      </c>
      <c r="O67" s="40">
        <v>181.14310964913</v>
      </c>
      <c r="P67" s="5">
        <v>139</v>
      </c>
      <c r="Q67" s="42">
        <v>9.4213850274620908E-3</v>
      </c>
    </row>
    <row r="68" spans="1:17" ht="14" customHeight="1">
      <c r="A68" s="40" t="s">
        <v>652</v>
      </c>
      <c r="B68" s="5" t="s">
        <v>599</v>
      </c>
      <c r="C68" s="42" t="s">
        <v>605</v>
      </c>
      <c r="D68" s="40"/>
      <c r="E68" s="5" t="s">
        <v>8</v>
      </c>
      <c r="F68" s="5">
        <v>142</v>
      </c>
      <c r="G68" s="5">
        <v>0.91329446217287202</v>
      </c>
      <c r="H68" s="5">
        <v>0.359577195850389</v>
      </c>
      <c r="I68" s="5">
        <f t="shared" si="0"/>
        <v>0.20852315830610957</v>
      </c>
      <c r="J68" s="5">
        <f t="shared" si="1"/>
        <v>1.6180657660396345</v>
      </c>
      <c r="K68" s="5">
        <f t="shared" si="2"/>
        <v>2.49252053658725</v>
      </c>
      <c r="L68" s="5">
        <f t="shared" si="3"/>
        <v>1.2318574574627006</v>
      </c>
      <c r="M68" s="5">
        <f t="shared" si="4"/>
        <v>5.0433259040421943</v>
      </c>
      <c r="N68" s="5">
        <v>1.1088033946725501E-2</v>
      </c>
      <c r="O68" s="40"/>
      <c r="P68" s="5"/>
      <c r="Q68" s="42"/>
    </row>
    <row r="69" spans="1:17" ht="14" customHeight="1">
      <c r="A69" s="40" t="s">
        <v>652</v>
      </c>
      <c r="B69" s="5" t="s">
        <v>599</v>
      </c>
      <c r="C69" s="42" t="s">
        <v>605</v>
      </c>
      <c r="D69" s="40" t="s">
        <v>5</v>
      </c>
      <c r="E69" s="5" t="s">
        <v>6</v>
      </c>
      <c r="F69" s="5">
        <v>136</v>
      </c>
      <c r="G69" s="5">
        <v>5.9110770072820902E-2</v>
      </c>
      <c r="H69" s="5">
        <v>8.7581859305833204E-2</v>
      </c>
      <c r="I69" s="5">
        <f t="shared" si="0"/>
        <v>-0.11254967416661218</v>
      </c>
      <c r="J69" s="5">
        <f t="shared" si="1"/>
        <v>0.23077121431225397</v>
      </c>
      <c r="K69" s="5">
        <f t="shared" si="2"/>
        <v>1.0608927493989235</v>
      </c>
      <c r="L69" s="5">
        <f t="shared" si="3"/>
        <v>0.89355295950747882</v>
      </c>
      <c r="M69" s="5">
        <f t="shared" si="4"/>
        <v>1.2595710346564939</v>
      </c>
      <c r="N69" s="5">
        <v>0.49972643643833298</v>
      </c>
      <c r="O69" s="40"/>
      <c r="P69" s="5"/>
      <c r="Q69" s="42"/>
    </row>
    <row r="70" spans="1:17" ht="14" customHeight="1">
      <c r="A70" s="40" t="s">
        <v>652</v>
      </c>
      <c r="B70" s="5" t="s">
        <v>599</v>
      </c>
      <c r="C70" s="42" t="s">
        <v>605</v>
      </c>
      <c r="D70" s="40"/>
      <c r="E70" s="5" t="s">
        <v>7</v>
      </c>
      <c r="F70" s="5">
        <v>136</v>
      </c>
      <c r="G70" s="5">
        <v>0.321909115839211</v>
      </c>
      <c r="H70" s="5">
        <v>0.292864784581719</v>
      </c>
      <c r="I70" s="5">
        <f t="shared" si="0"/>
        <v>-0.25210586194095819</v>
      </c>
      <c r="J70" s="5">
        <f t="shared" si="1"/>
        <v>0.89592409361938019</v>
      </c>
      <c r="K70" s="5">
        <f t="shared" si="2"/>
        <v>1.3797593719861017</v>
      </c>
      <c r="L70" s="5">
        <f t="shared" si="3"/>
        <v>0.77716246178741488</v>
      </c>
      <c r="M70" s="5">
        <f t="shared" si="4"/>
        <v>2.449598402121782</v>
      </c>
      <c r="N70" s="5">
        <v>0.27169253590018899</v>
      </c>
      <c r="O70" s="40"/>
      <c r="P70" s="5"/>
      <c r="Q70" s="42"/>
    </row>
    <row r="71" spans="1:17" ht="14" customHeight="1" thickBot="1">
      <c r="A71" s="40" t="s">
        <v>652</v>
      </c>
      <c r="B71" s="5" t="s">
        <v>599</v>
      </c>
      <c r="C71" s="42" t="s">
        <v>605</v>
      </c>
      <c r="D71" s="40"/>
      <c r="E71" s="5" t="s">
        <v>8</v>
      </c>
      <c r="F71" s="5">
        <v>136</v>
      </c>
      <c r="G71" s="5">
        <v>0.78309727750254299</v>
      </c>
      <c r="H71" s="5">
        <v>0.24149499544327199</v>
      </c>
      <c r="I71" s="5">
        <f t="shared" si="0"/>
        <v>0.30976708643372991</v>
      </c>
      <c r="J71" s="5">
        <f t="shared" si="1"/>
        <v>1.2564274685713561</v>
      </c>
      <c r="K71" s="5">
        <f t="shared" si="2"/>
        <v>2.1882393648510385</v>
      </c>
      <c r="L71" s="5">
        <f t="shared" si="3"/>
        <v>1.363107590905672</v>
      </c>
      <c r="M71" s="5">
        <f t="shared" si="4"/>
        <v>3.5128492789789152</v>
      </c>
      <c r="N71" s="5">
        <v>1.1840030807625599E-3</v>
      </c>
      <c r="O71" s="92" t="s">
        <v>5</v>
      </c>
      <c r="P71" s="91" t="s">
        <v>954</v>
      </c>
      <c r="Q71" s="42">
        <v>0.218082540381138</v>
      </c>
    </row>
    <row r="72" spans="1:17" ht="14" customHeight="1">
      <c r="A72" s="61" t="s">
        <v>1023</v>
      </c>
      <c r="B72" s="6"/>
      <c r="C72" s="51"/>
      <c r="D72" s="50"/>
      <c r="E72" s="6"/>
      <c r="F72" s="6"/>
      <c r="G72" s="6"/>
      <c r="H72" s="6"/>
      <c r="I72" s="6"/>
      <c r="J72" s="6"/>
      <c r="K72" s="6"/>
      <c r="L72" s="6"/>
      <c r="M72" s="6"/>
      <c r="N72" s="6"/>
      <c r="O72" s="198"/>
      <c r="P72" s="199"/>
      <c r="Q72" s="51"/>
    </row>
    <row r="73" spans="1:17" ht="14" customHeight="1">
      <c r="A73" s="40" t="s">
        <v>652</v>
      </c>
      <c r="B73" s="5" t="s">
        <v>599</v>
      </c>
      <c r="C73" s="42" t="s">
        <v>605</v>
      </c>
      <c r="D73" s="40" t="s">
        <v>2</v>
      </c>
      <c r="E73" s="5" t="s">
        <v>6</v>
      </c>
      <c r="F73" s="1">
        <v>142</v>
      </c>
      <c r="G73" s="1">
        <v>5.9602983601073703E-2</v>
      </c>
      <c r="H73" s="1">
        <v>9.84769106597361E-2</v>
      </c>
      <c r="I73" s="1">
        <f t="shared" ref="I73:I85" si="10">G73-1.96*H73</f>
        <v>-0.13341176129200905</v>
      </c>
      <c r="J73" s="1">
        <f t="shared" ref="J73:J85" si="11">G73+1.96*H73</f>
        <v>0.25261772849415648</v>
      </c>
      <c r="K73" s="1">
        <f t="shared" ref="K73:K85" si="12">EXP(G73)</f>
        <v>1.0614150636967394</v>
      </c>
      <c r="L73" s="1">
        <f t="shared" ref="L73:L85" si="13">EXP(I73)</f>
        <v>0.87510468367754846</v>
      </c>
      <c r="M73" s="1">
        <f t="shared" ref="M73:M85" si="14">EXP(J73)</f>
        <v>1.2873910498432148</v>
      </c>
      <c r="N73" s="1">
        <v>0.545014021877119</v>
      </c>
      <c r="O73" s="11"/>
      <c r="P73" s="5"/>
      <c r="Q73" s="42"/>
    </row>
    <row r="74" spans="1:17" ht="14" customHeight="1">
      <c r="A74" s="40" t="s">
        <v>652</v>
      </c>
      <c r="B74" s="5" t="s">
        <v>599</v>
      </c>
      <c r="C74" s="42" t="s">
        <v>605</v>
      </c>
      <c r="D74" s="40"/>
      <c r="E74" s="5" t="s">
        <v>7</v>
      </c>
      <c r="F74" s="1">
        <v>142</v>
      </c>
      <c r="G74" s="1">
        <v>6.2872272424407794E-2</v>
      </c>
      <c r="H74" s="1">
        <v>0.29085092153321401</v>
      </c>
      <c r="I74" s="1">
        <f t="shared" si="10"/>
        <v>-0.50719553378069171</v>
      </c>
      <c r="J74" s="1">
        <f t="shared" si="11"/>
        <v>0.63294007862950719</v>
      </c>
      <c r="K74" s="1">
        <f t="shared" si="12"/>
        <v>1.0648908146224214</v>
      </c>
      <c r="L74" s="1">
        <f t="shared" si="13"/>
        <v>0.60218201204508459</v>
      </c>
      <c r="M74" s="1">
        <f t="shared" si="14"/>
        <v>1.8831390250532822</v>
      </c>
      <c r="N74" s="1">
        <v>0.82885784018614095</v>
      </c>
      <c r="O74" s="11">
        <v>181.14310964913</v>
      </c>
      <c r="P74" s="5"/>
      <c r="Q74" s="21">
        <v>9.4213850274620908E-3</v>
      </c>
    </row>
    <row r="75" spans="1:17" ht="14" customHeight="1">
      <c r="A75" s="40" t="s">
        <v>652</v>
      </c>
      <c r="B75" s="5" t="s">
        <v>599</v>
      </c>
      <c r="C75" s="42" t="s">
        <v>605</v>
      </c>
      <c r="D75" s="40"/>
      <c r="E75" s="5" t="s">
        <v>8</v>
      </c>
      <c r="F75" s="1">
        <v>142</v>
      </c>
      <c r="G75" s="1">
        <v>1.11172651676094</v>
      </c>
      <c r="H75" s="1">
        <v>0.26224829581175602</v>
      </c>
      <c r="I75" s="1">
        <f t="shared" si="10"/>
        <v>0.59771985696989827</v>
      </c>
      <c r="J75" s="1">
        <f t="shared" si="11"/>
        <v>1.6257331765519818</v>
      </c>
      <c r="K75" s="1">
        <f t="shared" si="12"/>
        <v>3.0396017901651877</v>
      </c>
      <c r="L75" s="1">
        <f t="shared" si="13"/>
        <v>1.8179688419551694</v>
      </c>
      <c r="M75" s="1">
        <f t="shared" si="14"/>
        <v>5.0821437802195568</v>
      </c>
      <c r="N75" s="95">
        <v>2.2430425448366099E-5</v>
      </c>
      <c r="O75" s="40"/>
      <c r="P75" s="5"/>
      <c r="Q75" s="42"/>
    </row>
    <row r="76" spans="1:17" ht="14" customHeight="1">
      <c r="A76" s="40" t="s">
        <v>652</v>
      </c>
      <c r="B76" s="5" t="s">
        <v>599</v>
      </c>
      <c r="C76" s="42" t="s">
        <v>605</v>
      </c>
      <c r="D76" s="40" t="s">
        <v>3</v>
      </c>
      <c r="E76" s="5" t="s">
        <v>6</v>
      </c>
      <c r="F76" s="1">
        <v>142</v>
      </c>
      <c r="G76" s="1">
        <v>0.112250659193967</v>
      </c>
      <c r="H76" s="1">
        <v>0.13498070147017099</v>
      </c>
      <c r="I76" s="1">
        <f t="shared" si="10"/>
        <v>-0.15231151568756818</v>
      </c>
      <c r="J76" s="1">
        <f t="shared" si="11"/>
        <v>0.37681283407550215</v>
      </c>
      <c r="K76" s="1">
        <f t="shared" si="12"/>
        <v>1.1187932613181715</v>
      </c>
      <c r="L76" s="1">
        <f t="shared" si="13"/>
        <v>0.85872073409088834</v>
      </c>
      <c r="M76" s="1">
        <f t="shared" si="14"/>
        <v>1.4576314648977235</v>
      </c>
      <c r="N76" s="1">
        <v>0.40563180109527203</v>
      </c>
      <c r="O76" s="11"/>
      <c r="P76" s="5"/>
      <c r="Q76" s="42"/>
    </row>
    <row r="77" spans="1:17" ht="14" customHeight="1">
      <c r="A77" s="40" t="s">
        <v>652</v>
      </c>
      <c r="B77" s="5" t="s">
        <v>599</v>
      </c>
      <c r="C77" s="42" t="s">
        <v>605</v>
      </c>
      <c r="D77" s="40"/>
      <c r="E77" s="5" t="s">
        <v>7</v>
      </c>
      <c r="F77" s="1">
        <v>142</v>
      </c>
      <c r="G77" s="1">
        <v>6.8914171107172295E-2</v>
      </c>
      <c r="H77" s="1">
        <v>0.291748888345157</v>
      </c>
      <c r="I77" s="1">
        <f t="shared" si="10"/>
        <v>-0.50291365004933541</v>
      </c>
      <c r="J77" s="1">
        <f t="shared" si="11"/>
        <v>0.64074199226367989</v>
      </c>
      <c r="K77" s="1">
        <f t="shared" si="12"/>
        <v>1.071344252911087</v>
      </c>
      <c r="L77" s="1">
        <f t="shared" si="13"/>
        <v>0.60476601365496707</v>
      </c>
      <c r="M77" s="1">
        <f t="shared" si="14"/>
        <v>1.8978885756309201</v>
      </c>
      <c r="N77" s="1">
        <v>0.81326927817616701</v>
      </c>
      <c r="O77" s="11">
        <v>180.71481958244499</v>
      </c>
      <c r="P77" s="5"/>
      <c r="Q77" s="21">
        <v>8.5492374255069208E-3</v>
      </c>
    </row>
    <row r="78" spans="1:17" ht="14" customHeight="1">
      <c r="A78" s="40" t="s">
        <v>652</v>
      </c>
      <c r="B78" s="5" t="s">
        <v>599</v>
      </c>
      <c r="C78" s="42" t="s">
        <v>605</v>
      </c>
      <c r="D78" s="40"/>
      <c r="E78" s="5" t="s">
        <v>8</v>
      </c>
      <c r="F78" s="1">
        <v>142</v>
      </c>
      <c r="G78" s="1">
        <v>1.13601411427188</v>
      </c>
      <c r="H78" s="1">
        <v>0.26629376474820299</v>
      </c>
      <c r="I78" s="1">
        <f t="shared" si="10"/>
        <v>0.61407833536540224</v>
      </c>
      <c r="J78" s="1">
        <f t="shared" si="11"/>
        <v>1.6579498931783578</v>
      </c>
      <c r="K78" s="1">
        <f t="shared" si="12"/>
        <v>3.1143302287468293</v>
      </c>
      <c r="L78" s="1">
        <f t="shared" si="13"/>
        <v>1.8479526218529809</v>
      </c>
      <c r="M78" s="1">
        <f t="shared" si="14"/>
        <v>5.2485397401372955</v>
      </c>
      <c r="N78" s="95">
        <v>1.9899232870508199E-5</v>
      </c>
      <c r="O78" s="40"/>
      <c r="P78" s="5"/>
      <c r="Q78" s="42"/>
    </row>
    <row r="79" spans="1:17" ht="14" customHeight="1">
      <c r="A79" s="40" t="s">
        <v>652</v>
      </c>
      <c r="B79" s="5" t="s">
        <v>599</v>
      </c>
      <c r="C79" s="42" t="s">
        <v>605</v>
      </c>
      <c r="D79" s="40"/>
      <c r="E79" s="5" t="s">
        <v>1</v>
      </c>
      <c r="F79" s="1">
        <v>142</v>
      </c>
      <c r="G79" s="1">
        <v>-1.89477616354585E-3</v>
      </c>
      <c r="H79" s="1">
        <v>3.3131893196489599E-3</v>
      </c>
      <c r="I79" s="1">
        <f t="shared" si="10"/>
        <v>-8.3886272300578105E-3</v>
      </c>
      <c r="J79" s="1">
        <f t="shared" si="11"/>
        <v>4.5990749029661115E-3</v>
      </c>
      <c r="K79" s="1">
        <f t="shared" si="12"/>
        <v>0.9981070177915824</v>
      </c>
      <c r="L79" s="1">
        <f t="shared" si="13"/>
        <v>0.99164645912601257</v>
      </c>
      <c r="M79" s="1">
        <f t="shared" si="14"/>
        <v>1.0046096668794871</v>
      </c>
      <c r="N79" s="1">
        <v>0.56739725099800398</v>
      </c>
      <c r="O79" s="11"/>
      <c r="P79" s="5"/>
      <c r="Q79" s="42"/>
    </row>
    <row r="80" spans="1:17" ht="14" customHeight="1">
      <c r="A80" s="40" t="s">
        <v>652</v>
      </c>
      <c r="B80" s="5" t="s">
        <v>599</v>
      </c>
      <c r="C80" s="42" t="s">
        <v>605</v>
      </c>
      <c r="D80" s="40" t="s">
        <v>4</v>
      </c>
      <c r="E80" s="5" t="s">
        <v>6</v>
      </c>
      <c r="F80" s="1">
        <v>142</v>
      </c>
      <c r="G80" s="1">
        <v>0.14112001518461101</v>
      </c>
      <c r="H80" s="1">
        <v>0.123712069681724</v>
      </c>
      <c r="I80" s="1">
        <f t="shared" si="10"/>
        <v>-0.10135564139156802</v>
      </c>
      <c r="J80" s="1">
        <f t="shared" si="11"/>
        <v>0.38359567176079001</v>
      </c>
      <c r="K80" s="1">
        <f t="shared" si="12"/>
        <v>1.1515628447191251</v>
      </c>
      <c r="L80" s="1">
        <f t="shared" si="13"/>
        <v>0.90361161404247436</v>
      </c>
      <c r="M80" s="1">
        <f t="shared" si="14"/>
        <v>1.4675519490116586</v>
      </c>
      <c r="N80" s="1">
        <v>0.253989209912384</v>
      </c>
      <c r="O80" s="11"/>
      <c r="P80" s="5"/>
      <c r="Q80" s="42"/>
    </row>
    <row r="81" spans="1:17" ht="14" customHeight="1">
      <c r="A81" s="40" t="s">
        <v>652</v>
      </c>
      <c r="B81" s="5" t="s">
        <v>599</v>
      </c>
      <c r="C81" s="42" t="s">
        <v>605</v>
      </c>
      <c r="D81" s="40"/>
      <c r="E81" s="5" t="s">
        <v>7</v>
      </c>
      <c r="F81" s="1">
        <v>142</v>
      </c>
      <c r="G81" s="1">
        <v>4.3888803534844999E-3</v>
      </c>
      <c r="H81" s="1">
        <v>0.44020248460385403</v>
      </c>
      <c r="I81" s="1">
        <f t="shared" si="10"/>
        <v>-0.85840798947006935</v>
      </c>
      <c r="J81" s="1">
        <f t="shared" si="11"/>
        <v>0.86718575017703836</v>
      </c>
      <c r="K81" s="1">
        <f t="shared" si="12"/>
        <v>1.0043985255943033</v>
      </c>
      <c r="L81" s="1">
        <f t="shared" si="13"/>
        <v>0.42383629734497774</v>
      </c>
      <c r="M81" s="1">
        <f t="shared" si="14"/>
        <v>2.3802029333860792</v>
      </c>
      <c r="N81" s="1">
        <v>0.99204511110009597</v>
      </c>
      <c r="O81" s="11">
        <v>181.14310964913</v>
      </c>
      <c r="P81" s="5"/>
      <c r="Q81" s="21">
        <v>9.4213850274620908E-3</v>
      </c>
    </row>
    <row r="82" spans="1:17" ht="14" customHeight="1">
      <c r="A82" s="40" t="s">
        <v>652</v>
      </c>
      <c r="B82" s="5" t="s">
        <v>599</v>
      </c>
      <c r="C82" s="42" t="s">
        <v>605</v>
      </c>
      <c r="D82" s="40"/>
      <c r="E82" s="5" t="s">
        <v>8</v>
      </c>
      <c r="F82" s="1">
        <v>142</v>
      </c>
      <c r="G82" s="1">
        <v>0.91329446217287202</v>
      </c>
      <c r="H82" s="1">
        <v>0.359577195850389</v>
      </c>
      <c r="I82" s="1">
        <f t="shared" si="10"/>
        <v>0.20852315830610957</v>
      </c>
      <c r="J82" s="1">
        <f t="shared" si="11"/>
        <v>1.6180657660396345</v>
      </c>
      <c r="K82" s="1">
        <f t="shared" si="12"/>
        <v>2.49252053658725</v>
      </c>
      <c r="L82" s="1">
        <f t="shared" si="13"/>
        <v>1.2318574574627006</v>
      </c>
      <c r="M82" s="1">
        <f t="shared" si="14"/>
        <v>5.0433259040421943</v>
      </c>
      <c r="N82" s="1">
        <v>1.1088033946725501E-2</v>
      </c>
      <c r="O82" s="40"/>
      <c r="P82" s="5"/>
      <c r="Q82" s="42"/>
    </row>
    <row r="83" spans="1:17" ht="14" customHeight="1">
      <c r="A83" s="40" t="s">
        <v>652</v>
      </c>
      <c r="B83" s="5" t="s">
        <v>599</v>
      </c>
      <c r="C83" s="42" t="s">
        <v>605</v>
      </c>
      <c r="D83" s="40" t="s">
        <v>5</v>
      </c>
      <c r="E83" s="5" t="s">
        <v>6</v>
      </c>
      <c r="F83" s="1">
        <v>136</v>
      </c>
      <c r="G83" s="1">
        <v>6.6091071845138905E-2</v>
      </c>
      <c r="H83" s="1">
        <v>8.7581859305833204E-2</v>
      </c>
      <c r="I83" s="1">
        <f t="shared" si="10"/>
        <v>-0.10556937239429418</v>
      </c>
      <c r="J83" s="1">
        <f t="shared" si="11"/>
        <v>0.23775151608457198</v>
      </c>
      <c r="K83" s="1">
        <f t="shared" si="12"/>
        <v>1.0683240069742663</v>
      </c>
      <c r="L83" s="1">
        <f t="shared" si="13"/>
        <v>0.89981204856532382</v>
      </c>
      <c r="M83" s="1">
        <f t="shared" si="14"/>
        <v>1.2683939781616469</v>
      </c>
      <c r="N83" s="1">
        <v>0.49972643643833298</v>
      </c>
      <c r="O83" s="11"/>
      <c r="P83" s="5"/>
      <c r="Q83" s="42"/>
    </row>
    <row r="84" spans="1:17" ht="14" customHeight="1">
      <c r="A84" s="40" t="s">
        <v>652</v>
      </c>
      <c r="B84" s="5" t="s">
        <v>599</v>
      </c>
      <c r="C84" s="42" t="s">
        <v>605</v>
      </c>
      <c r="D84" s="40"/>
      <c r="E84" s="5" t="s">
        <v>7</v>
      </c>
      <c r="F84" s="1">
        <v>136</v>
      </c>
      <c r="G84" s="1">
        <v>8.3622350284530605E-2</v>
      </c>
      <c r="H84" s="1">
        <v>0.292864784581719</v>
      </c>
      <c r="I84" s="1">
        <f t="shared" si="10"/>
        <v>-0.49039262749563861</v>
      </c>
      <c r="J84" s="1">
        <f t="shared" si="11"/>
        <v>0.65763732806469977</v>
      </c>
      <c r="K84" s="1">
        <f t="shared" si="12"/>
        <v>1.0872182286152205</v>
      </c>
      <c r="L84" s="1">
        <f t="shared" si="13"/>
        <v>0.61238590743145049</v>
      </c>
      <c r="M84" s="1">
        <f t="shared" si="14"/>
        <v>1.930226450819386</v>
      </c>
      <c r="N84" s="1">
        <v>0.27169253590018899</v>
      </c>
      <c r="O84" s="11"/>
      <c r="P84" s="5"/>
      <c r="Q84" s="42"/>
    </row>
    <row r="85" spans="1:17" ht="14" customHeight="1" thickBot="1">
      <c r="A85" s="52" t="s">
        <v>652</v>
      </c>
      <c r="B85" s="7" t="s">
        <v>599</v>
      </c>
      <c r="C85" s="53" t="s">
        <v>605</v>
      </c>
      <c r="D85" s="52"/>
      <c r="E85" s="7" t="s">
        <v>8</v>
      </c>
      <c r="F85" s="4">
        <v>136</v>
      </c>
      <c r="G85" s="4">
        <v>1.0455483444250799</v>
      </c>
      <c r="H85" s="4">
        <v>0.24149499544327199</v>
      </c>
      <c r="I85" s="4">
        <f t="shared" si="10"/>
        <v>0.57221815335626691</v>
      </c>
      <c r="J85" s="4">
        <f t="shared" si="11"/>
        <v>1.518878535493893</v>
      </c>
      <c r="K85" s="4">
        <f t="shared" si="12"/>
        <v>2.8449581129374608</v>
      </c>
      <c r="L85" s="4">
        <f t="shared" si="13"/>
        <v>1.7721936922644284</v>
      </c>
      <c r="M85" s="4">
        <f t="shared" si="14"/>
        <v>4.567100481001491</v>
      </c>
      <c r="N85" s="4">
        <v>1.1840030807625599E-3</v>
      </c>
      <c r="O85" s="205" t="s">
        <v>587</v>
      </c>
      <c r="P85" s="86" t="s">
        <v>954</v>
      </c>
      <c r="Q85" s="27">
        <v>0.218082540381138</v>
      </c>
    </row>
    <row r="86" spans="1:17" ht="14" customHeight="1">
      <c r="A86" s="50" t="s">
        <v>648</v>
      </c>
      <c r="B86" s="6" t="s">
        <v>599</v>
      </c>
      <c r="C86" s="51" t="s">
        <v>602</v>
      </c>
      <c r="D86" s="50" t="s">
        <v>2</v>
      </c>
      <c r="E86" s="6" t="s">
        <v>6</v>
      </c>
      <c r="F86" s="6">
        <v>142</v>
      </c>
      <c r="G86" s="102">
        <v>-7.0669191687214696E-5</v>
      </c>
      <c r="H86" s="6">
        <v>6.5180958536750794E-2</v>
      </c>
      <c r="I86" s="6">
        <f t="shared" si="0"/>
        <v>-0.12782534792371877</v>
      </c>
      <c r="J86" s="6">
        <f t="shared" si="1"/>
        <v>0.12768400954034434</v>
      </c>
      <c r="K86" s="6">
        <f t="shared" si="2"/>
        <v>0.9999293333053213</v>
      </c>
      <c r="L86" s="6">
        <f t="shared" si="3"/>
        <v>0.88000706078415258</v>
      </c>
      <c r="M86" s="6">
        <f t="shared" si="4"/>
        <v>1.1361939195277309</v>
      </c>
      <c r="N86" s="6">
        <v>0.99913493377221496</v>
      </c>
      <c r="O86" s="50"/>
      <c r="P86" s="6"/>
      <c r="Q86" s="51"/>
    </row>
    <row r="87" spans="1:17" ht="14" customHeight="1">
      <c r="A87" s="40" t="s">
        <v>648</v>
      </c>
      <c r="B87" s="5" t="s">
        <v>599</v>
      </c>
      <c r="C87" s="42" t="s">
        <v>602</v>
      </c>
      <c r="D87" s="40"/>
      <c r="E87" s="5" t="s">
        <v>7</v>
      </c>
      <c r="F87" s="5">
        <v>142</v>
      </c>
      <c r="G87" s="5">
        <v>-0.120475231772896</v>
      </c>
      <c r="H87" s="5">
        <v>0.19189736792077799</v>
      </c>
      <c r="I87" s="5">
        <f t="shared" si="0"/>
        <v>-0.49659407289762086</v>
      </c>
      <c r="J87" s="5">
        <f t="shared" si="1"/>
        <v>0.25564360935182889</v>
      </c>
      <c r="K87" s="5">
        <f t="shared" si="2"/>
        <v>0.88649904408311375</v>
      </c>
      <c r="L87" s="5">
        <f t="shared" si="3"/>
        <v>0.60859998090313372</v>
      </c>
      <c r="M87" s="5">
        <f t="shared" si="4"/>
        <v>1.2912924413735025</v>
      </c>
      <c r="N87" s="5">
        <v>0.53012791862647402</v>
      </c>
      <c r="O87" s="40">
        <v>254.919511823574</v>
      </c>
      <c r="P87" s="5">
        <v>139</v>
      </c>
      <c r="Q87" s="41">
        <v>7.5296418492149504E-9</v>
      </c>
    </row>
    <row r="88" spans="1:17" ht="14" customHeight="1">
      <c r="A88" s="40" t="s">
        <v>648</v>
      </c>
      <c r="B88" s="5" t="s">
        <v>599</v>
      </c>
      <c r="C88" s="42" t="s">
        <v>602</v>
      </c>
      <c r="D88" s="40"/>
      <c r="E88" s="5" t="s">
        <v>8</v>
      </c>
      <c r="F88" s="5">
        <v>142</v>
      </c>
      <c r="G88" s="5">
        <v>0.78463489459456304</v>
      </c>
      <c r="H88" s="5">
        <v>0.173481004694929</v>
      </c>
      <c r="I88" s="5">
        <f t="shared" si="0"/>
        <v>0.44461212539250222</v>
      </c>
      <c r="J88" s="5">
        <f t="shared" si="1"/>
        <v>1.1246576637966239</v>
      </c>
      <c r="K88" s="5">
        <f t="shared" si="2"/>
        <v>2.1916066272165224</v>
      </c>
      <c r="L88" s="5">
        <f t="shared" si="3"/>
        <v>1.5598850386805874</v>
      </c>
      <c r="M88" s="5">
        <f t="shared" si="4"/>
        <v>3.0791625596473868</v>
      </c>
      <c r="N88" s="54">
        <v>6.1001954775083596E-6</v>
      </c>
      <c r="O88" s="40"/>
      <c r="P88" s="5"/>
      <c r="Q88" s="42"/>
    </row>
    <row r="89" spans="1:17" ht="14" customHeight="1">
      <c r="A89" s="40" t="s">
        <v>648</v>
      </c>
      <c r="B89" s="5" t="s">
        <v>599</v>
      </c>
      <c r="C89" s="42" t="s">
        <v>602</v>
      </c>
      <c r="D89" s="40" t="s">
        <v>3</v>
      </c>
      <c r="E89" s="5" t="s">
        <v>6</v>
      </c>
      <c r="F89" s="5">
        <v>142</v>
      </c>
      <c r="G89" s="5">
        <v>7.8772585643597404E-2</v>
      </c>
      <c r="H89" s="5">
        <v>8.8918171050600001E-2</v>
      </c>
      <c r="I89" s="5">
        <f t="shared" si="0"/>
        <v>-9.5507029615578581E-2</v>
      </c>
      <c r="J89" s="5">
        <f t="shared" si="1"/>
        <v>0.25305220090277336</v>
      </c>
      <c r="K89" s="5">
        <f t="shared" si="2"/>
        <v>1.0819582412531308</v>
      </c>
      <c r="L89" s="5">
        <f t="shared" si="3"/>
        <v>0.90891197232945375</v>
      </c>
      <c r="M89" s="5">
        <f t="shared" si="4"/>
        <v>1.2879505072590771</v>
      </c>
      <c r="N89" s="5">
        <v>0.37567155002126401</v>
      </c>
      <c r="O89" s="40"/>
      <c r="P89" s="5"/>
      <c r="Q89" s="42"/>
    </row>
    <row r="90" spans="1:17" ht="14" customHeight="1">
      <c r="A90" s="40" t="s">
        <v>648</v>
      </c>
      <c r="B90" s="5" t="s">
        <v>599</v>
      </c>
      <c r="C90" s="42" t="s">
        <v>602</v>
      </c>
      <c r="D90" s="40"/>
      <c r="E90" s="5" t="s">
        <v>7</v>
      </c>
      <c r="F90" s="5">
        <v>142</v>
      </c>
      <c r="G90" s="5">
        <v>-0.11124189327083001</v>
      </c>
      <c r="H90" s="5">
        <v>0.19155477437856</v>
      </c>
      <c r="I90" s="5">
        <f t="shared" si="0"/>
        <v>-0.48668925105280758</v>
      </c>
      <c r="J90" s="5">
        <f t="shared" si="1"/>
        <v>0.26420546451114757</v>
      </c>
      <c r="K90" s="5">
        <f t="shared" si="2"/>
        <v>0.89472229544823567</v>
      </c>
      <c r="L90" s="5">
        <f t="shared" si="3"/>
        <v>0.61465800759925238</v>
      </c>
      <c r="M90" s="5">
        <f t="shared" si="4"/>
        <v>1.3023957649211853</v>
      </c>
      <c r="N90" s="5">
        <v>0.56142142183075805</v>
      </c>
      <c r="O90" s="40">
        <v>251.835938319105</v>
      </c>
      <c r="P90" s="5">
        <v>138</v>
      </c>
      <c r="Q90" s="41">
        <v>1.13540916768382E-8</v>
      </c>
    </row>
    <row r="91" spans="1:17" ht="14" customHeight="1">
      <c r="A91" s="40" t="s">
        <v>648</v>
      </c>
      <c r="B91" s="5" t="s">
        <v>599</v>
      </c>
      <c r="C91" s="42" t="s">
        <v>602</v>
      </c>
      <c r="D91" s="40"/>
      <c r="E91" s="5" t="s">
        <v>8</v>
      </c>
      <c r="F91" s="5">
        <v>142</v>
      </c>
      <c r="G91" s="5">
        <v>0.82090904155911304</v>
      </c>
      <c r="H91" s="5">
        <v>0.175287694371693</v>
      </c>
      <c r="I91" s="5">
        <f t="shared" si="0"/>
        <v>0.47734516059059479</v>
      </c>
      <c r="J91" s="5">
        <f t="shared" si="1"/>
        <v>1.1644729225276313</v>
      </c>
      <c r="K91" s="5">
        <f t="shared" si="2"/>
        <v>2.2725647546502237</v>
      </c>
      <c r="L91" s="5">
        <f t="shared" si="3"/>
        <v>1.6117896743302396</v>
      </c>
      <c r="M91" s="5">
        <f t="shared" si="4"/>
        <v>3.2042335587144772</v>
      </c>
      <c r="N91" s="54">
        <v>2.8241723906548899E-6</v>
      </c>
      <c r="O91" s="40"/>
      <c r="P91" s="5"/>
      <c r="Q91" s="42"/>
    </row>
    <row r="92" spans="1:17" ht="14" customHeight="1">
      <c r="A92" s="40" t="s">
        <v>648</v>
      </c>
      <c r="B92" s="5" t="s">
        <v>599</v>
      </c>
      <c r="C92" s="42" t="s">
        <v>602</v>
      </c>
      <c r="D92" s="40"/>
      <c r="E92" s="5" t="s">
        <v>1</v>
      </c>
      <c r="F92" s="5">
        <v>142</v>
      </c>
      <c r="G92" s="5">
        <v>-2.8363947506207699E-3</v>
      </c>
      <c r="H92" s="5">
        <v>2.18202051895786E-3</v>
      </c>
      <c r="I92" s="5">
        <f t="shared" si="0"/>
        <v>-7.1131549677781753E-3</v>
      </c>
      <c r="J92" s="5">
        <f t="shared" si="1"/>
        <v>1.440365466536636E-3</v>
      </c>
      <c r="K92" s="5">
        <f t="shared" si="2"/>
        <v>0.99716762401646863</v>
      </c>
      <c r="L92" s="5">
        <f t="shared" si="3"/>
        <v>0.99291208364151795</v>
      </c>
      <c r="M92" s="5">
        <f t="shared" si="4"/>
        <v>1.0014414032910977</v>
      </c>
      <c r="N92" s="5">
        <v>0.193637400762116</v>
      </c>
      <c r="O92" s="40"/>
      <c r="P92" s="5"/>
      <c r="Q92" s="42"/>
    </row>
    <row r="93" spans="1:17" ht="14" customHeight="1">
      <c r="A93" s="40" t="s">
        <v>648</v>
      </c>
      <c r="B93" s="5" t="s">
        <v>599</v>
      </c>
      <c r="C93" s="42" t="s">
        <v>602</v>
      </c>
      <c r="D93" s="40" t="s">
        <v>4</v>
      </c>
      <c r="E93" s="5" t="s">
        <v>6</v>
      </c>
      <c r="F93" s="5">
        <v>142</v>
      </c>
      <c r="G93" s="5">
        <v>-6.3849343650977095E-2</v>
      </c>
      <c r="H93" s="5">
        <v>7.2771173634875799E-2</v>
      </c>
      <c r="I93" s="5">
        <f t="shared" si="0"/>
        <v>-0.20648084397533367</v>
      </c>
      <c r="J93" s="5">
        <f t="shared" si="1"/>
        <v>7.8782156673379469E-2</v>
      </c>
      <c r="K93" s="5">
        <f t="shared" si="2"/>
        <v>0.93814632658496566</v>
      </c>
      <c r="L93" s="5">
        <f t="shared" si="3"/>
        <v>0.81344184361973548</v>
      </c>
      <c r="M93" s="5">
        <f t="shared" si="4"/>
        <v>1.0819685967572372</v>
      </c>
      <c r="N93" s="5">
        <v>0.38027004062946601</v>
      </c>
      <c r="O93" s="40"/>
      <c r="P93" s="5"/>
      <c r="Q93" s="42"/>
    </row>
    <row r="94" spans="1:17" ht="14" customHeight="1">
      <c r="A94" s="40" t="s">
        <v>648</v>
      </c>
      <c r="B94" s="5" t="s">
        <v>599</v>
      </c>
      <c r="C94" s="42" t="s">
        <v>602</v>
      </c>
      <c r="D94" s="40"/>
      <c r="E94" s="5" t="s">
        <v>7</v>
      </c>
      <c r="F94" s="5">
        <v>142</v>
      </c>
      <c r="G94" s="5">
        <v>-0.153853944598453</v>
      </c>
      <c r="H94" s="5">
        <v>0.238179473455369</v>
      </c>
      <c r="I94" s="5">
        <f t="shared" si="0"/>
        <v>-0.62068571257097627</v>
      </c>
      <c r="J94" s="5">
        <f t="shared" si="1"/>
        <v>0.31297782337407021</v>
      </c>
      <c r="K94" s="5">
        <f t="shared" si="2"/>
        <v>0.85739723936490708</v>
      </c>
      <c r="L94" s="5">
        <f t="shared" si="3"/>
        <v>0.53757568877362893</v>
      </c>
      <c r="M94" s="5">
        <f t="shared" si="4"/>
        <v>1.3674912043504337</v>
      </c>
      <c r="N94" s="5">
        <v>0.51830653334393995</v>
      </c>
      <c r="O94" s="40">
        <v>254.919511823574</v>
      </c>
      <c r="P94" s="5">
        <v>139</v>
      </c>
      <c r="Q94" s="41">
        <v>7.5296418492149504E-9</v>
      </c>
    </row>
    <row r="95" spans="1:17" ht="14" customHeight="1">
      <c r="A95" s="40" t="s">
        <v>648</v>
      </c>
      <c r="B95" s="5" t="s">
        <v>599</v>
      </c>
      <c r="C95" s="42" t="s">
        <v>602</v>
      </c>
      <c r="D95" s="40"/>
      <c r="E95" s="5" t="s">
        <v>8</v>
      </c>
      <c r="F95" s="5">
        <v>142</v>
      </c>
      <c r="G95" s="5">
        <v>0.87654600056088094</v>
      </c>
      <c r="H95" s="5">
        <v>0.204675393227609</v>
      </c>
      <c r="I95" s="5">
        <f t="shared" si="0"/>
        <v>0.4753822298347673</v>
      </c>
      <c r="J95" s="5">
        <f t="shared" si="1"/>
        <v>1.2777097712869945</v>
      </c>
      <c r="K95" s="5">
        <f t="shared" si="2"/>
        <v>2.4025868247921736</v>
      </c>
      <c r="L95" s="5">
        <f t="shared" si="3"/>
        <v>1.6086289459669119</v>
      </c>
      <c r="M95" s="5">
        <f t="shared" si="4"/>
        <v>3.588412023255779</v>
      </c>
      <c r="N95" s="54">
        <v>1.8470924170262799E-5</v>
      </c>
      <c r="O95" s="40"/>
      <c r="P95" s="5"/>
      <c r="Q95" s="42"/>
    </row>
    <row r="96" spans="1:17" ht="14" customHeight="1">
      <c r="A96" s="40" t="s">
        <v>648</v>
      </c>
      <c r="B96" s="5" t="s">
        <v>599</v>
      </c>
      <c r="C96" s="42" t="s">
        <v>602</v>
      </c>
      <c r="D96" s="40" t="s">
        <v>5</v>
      </c>
      <c r="E96" s="5" t="s">
        <v>6</v>
      </c>
      <c r="F96" s="5">
        <v>127</v>
      </c>
      <c r="G96" s="5">
        <v>1.8944040174092001E-3</v>
      </c>
      <c r="H96" s="5">
        <v>4.9945780451951E-2</v>
      </c>
      <c r="I96" s="5">
        <f t="shared" si="0"/>
        <v>-9.5999325668414751E-2</v>
      </c>
      <c r="J96" s="5">
        <f t="shared" si="1"/>
        <v>9.9788133703233153E-2</v>
      </c>
      <c r="K96" s="5">
        <f t="shared" si="2"/>
        <v>1.0018961995343323</v>
      </c>
      <c r="L96" s="5">
        <f t="shared" si="3"/>
        <v>0.90846462867489275</v>
      </c>
      <c r="M96" s="5">
        <f t="shared" si="4"/>
        <v>1.1049367944082735</v>
      </c>
      <c r="N96" s="5">
        <v>0.96974412323625303</v>
      </c>
      <c r="O96" s="40"/>
      <c r="P96" s="5"/>
      <c r="Q96" s="42"/>
    </row>
    <row r="97" spans="1:17" ht="14" customHeight="1">
      <c r="A97" s="40" t="s">
        <v>648</v>
      </c>
      <c r="B97" s="5" t="s">
        <v>599</v>
      </c>
      <c r="C97" s="42" t="s">
        <v>602</v>
      </c>
      <c r="D97" s="40"/>
      <c r="E97" s="5" t="s">
        <v>7</v>
      </c>
      <c r="F97" s="5">
        <v>127</v>
      </c>
      <c r="G97" s="5">
        <v>-0.265092503553846</v>
      </c>
      <c r="H97" s="5">
        <v>0.158166731806066</v>
      </c>
      <c r="I97" s="5">
        <f t="shared" si="0"/>
        <v>-0.57509929789373537</v>
      </c>
      <c r="J97" s="5">
        <f t="shared" si="1"/>
        <v>4.4914290786043365E-2</v>
      </c>
      <c r="K97" s="5">
        <f t="shared" si="2"/>
        <v>0.76713498398130509</v>
      </c>
      <c r="L97" s="5">
        <f t="shared" si="3"/>
        <v>0.56264899617275188</v>
      </c>
      <c r="M97" s="5">
        <f t="shared" si="4"/>
        <v>1.0459382095250542</v>
      </c>
      <c r="N97" s="5">
        <v>9.3731925141231298E-2</v>
      </c>
      <c r="O97" s="40"/>
      <c r="P97" s="5"/>
      <c r="Q97" s="42"/>
    </row>
    <row r="98" spans="1:17" ht="14" customHeight="1" thickBot="1">
      <c r="A98" s="52" t="s">
        <v>648</v>
      </c>
      <c r="B98" s="7" t="s">
        <v>599</v>
      </c>
      <c r="C98" s="53" t="s">
        <v>602</v>
      </c>
      <c r="D98" s="52"/>
      <c r="E98" s="7" t="s">
        <v>8</v>
      </c>
      <c r="F98" s="7">
        <v>127</v>
      </c>
      <c r="G98" s="7">
        <v>0.76108923203255097</v>
      </c>
      <c r="H98" s="7">
        <v>0.14007616887810601</v>
      </c>
      <c r="I98" s="7">
        <f t="shared" si="0"/>
        <v>0.4865399410314632</v>
      </c>
      <c r="J98" s="7">
        <f t="shared" si="1"/>
        <v>1.0356385230336387</v>
      </c>
      <c r="K98" s="7">
        <f t="shared" si="2"/>
        <v>2.1406065683649995</v>
      </c>
      <c r="L98" s="7">
        <f t="shared" si="3"/>
        <v>1.6266780693707799</v>
      </c>
      <c r="M98" s="7">
        <f t="shared" si="4"/>
        <v>2.816904319795638</v>
      </c>
      <c r="N98" s="56">
        <v>5.5291655651640799E-8</v>
      </c>
      <c r="O98" s="89" t="s">
        <v>5</v>
      </c>
      <c r="P98" s="86" t="s">
        <v>954</v>
      </c>
      <c r="Q98" s="53">
        <v>0.1781554094874</v>
      </c>
    </row>
    <row r="99" spans="1:17" ht="14" customHeight="1">
      <c r="A99" s="61" t="s">
        <v>1023</v>
      </c>
      <c r="B99" s="6"/>
      <c r="C99" s="51"/>
      <c r="D99" s="50"/>
      <c r="E99" s="6"/>
      <c r="F99" s="6"/>
      <c r="G99" s="6"/>
      <c r="H99" s="6"/>
      <c r="I99" s="6"/>
      <c r="J99" s="6"/>
      <c r="K99" s="6"/>
      <c r="L99" s="6"/>
      <c r="M99" s="6"/>
      <c r="N99" s="102"/>
      <c r="O99" s="198"/>
      <c r="P99" s="199"/>
      <c r="Q99" s="51"/>
    </row>
    <row r="100" spans="1:17" ht="14" customHeight="1">
      <c r="A100" s="40" t="s">
        <v>648</v>
      </c>
      <c r="B100" s="5" t="s">
        <v>599</v>
      </c>
      <c r="C100" s="5" t="s">
        <v>602</v>
      </c>
      <c r="D100" s="5" t="s">
        <v>2</v>
      </c>
      <c r="E100" s="5" t="s">
        <v>6</v>
      </c>
      <c r="F100" s="1">
        <v>141</v>
      </c>
      <c r="G100" s="1">
        <v>4.3913592932966301E-3</v>
      </c>
      <c r="H100" s="1">
        <v>6.2822014738258006E-2</v>
      </c>
      <c r="I100" s="1">
        <f t="shared" ref="I100:I112" si="15">G100-1.96*H100</f>
        <v>-0.11873978959368905</v>
      </c>
      <c r="J100" s="1">
        <f t="shared" ref="J100:J112" si="16">G100+1.96*H100</f>
        <v>0.12752250818028232</v>
      </c>
      <c r="K100" s="1">
        <f t="shared" ref="K100:K112" si="17">EXP(G100)</f>
        <v>1.0044010154408818</v>
      </c>
      <c r="L100" s="1">
        <f t="shared" ref="L100:L112" si="18">EXP(I100)</f>
        <v>0.88803884764961094</v>
      </c>
      <c r="M100" s="1">
        <f t="shared" ref="M100:M112" si="19">EXP(J100)</f>
        <v>1.1360104374811317</v>
      </c>
      <c r="N100" s="1">
        <v>0.94427198029126702</v>
      </c>
      <c r="O100" s="11"/>
      <c r="P100" s="5"/>
      <c r="Q100" s="42"/>
    </row>
    <row r="101" spans="1:17" ht="14" customHeight="1">
      <c r="A101" s="40" t="s">
        <v>648</v>
      </c>
      <c r="B101" s="5" t="s">
        <v>599</v>
      </c>
      <c r="C101" s="5" t="s">
        <v>602</v>
      </c>
      <c r="D101" s="5"/>
      <c r="E101" s="5" t="s">
        <v>7</v>
      </c>
      <c r="F101" s="1">
        <v>141</v>
      </c>
      <c r="G101" s="1">
        <v>-0.165265764392794</v>
      </c>
      <c r="H101" s="1">
        <v>0.18537568608527799</v>
      </c>
      <c r="I101" s="1">
        <f t="shared" si="15"/>
        <v>-0.52860210911993888</v>
      </c>
      <c r="J101" s="1">
        <f t="shared" si="16"/>
        <v>0.19807058033435088</v>
      </c>
      <c r="K101" s="1">
        <f t="shared" si="17"/>
        <v>0.8476683940735108</v>
      </c>
      <c r="L101" s="1">
        <f t="shared" si="18"/>
        <v>0.58942835056166043</v>
      </c>
      <c r="M101" s="1">
        <f t="shared" si="19"/>
        <v>1.2190484316312127</v>
      </c>
      <c r="N101" s="1">
        <v>0.37265132927163502</v>
      </c>
      <c r="O101" s="11">
        <v>234.996985237091</v>
      </c>
      <c r="P101" s="5"/>
      <c r="Q101" s="104">
        <v>5.0500128489205501E-7</v>
      </c>
    </row>
    <row r="102" spans="1:17" ht="14" customHeight="1">
      <c r="A102" s="40" t="s">
        <v>648</v>
      </c>
      <c r="B102" s="5" t="s">
        <v>599</v>
      </c>
      <c r="C102" s="5" t="s">
        <v>602</v>
      </c>
      <c r="D102" s="5"/>
      <c r="E102" s="5" t="s">
        <v>8</v>
      </c>
      <c r="F102" s="1">
        <v>141</v>
      </c>
      <c r="G102" s="1">
        <v>0.83719807897717602</v>
      </c>
      <c r="H102" s="1">
        <v>0.167871423229386</v>
      </c>
      <c r="I102" s="1">
        <f t="shared" si="15"/>
        <v>0.50817008944757946</v>
      </c>
      <c r="J102" s="1">
        <f t="shared" si="16"/>
        <v>1.1662260685067727</v>
      </c>
      <c r="K102" s="1">
        <f t="shared" si="17"/>
        <v>2.3098857835881947</v>
      </c>
      <c r="L102" s="1">
        <f t="shared" si="18"/>
        <v>1.6622466474897344</v>
      </c>
      <c r="M102" s="1">
        <f t="shared" si="19"/>
        <v>3.2098559749122915</v>
      </c>
      <c r="N102" s="95">
        <v>6.1280058639266604E-7</v>
      </c>
      <c r="O102" s="40"/>
      <c r="P102" s="5"/>
      <c r="Q102" s="42"/>
    </row>
    <row r="103" spans="1:17" ht="14" customHeight="1">
      <c r="A103" s="40" t="s">
        <v>648</v>
      </c>
      <c r="B103" s="5" t="s">
        <v>599</v>
      </c>
      <c r="C103" s="5" t="s">
        <v>602</v>
      </c>
      <c r="D103" s="5" t="s">
        <v>3</v>
      </c>
      <c r="E103" s="5" t="s">
        <v>6</v>
      </c>
      <c r="F103" s="1">
        <v>141</v>
      </c>
      <c r="G103" s="1">
        <v>6.5478012355095205E-2</v>
      </c>
      <c r="H103" s="1">
        <v>8.5961841085633095E-2</v>
      </c>
      <c r="I103" s="1">
        <f t="shared" si="15"/>
        <v>-0.10300719617274565</v>
      </c>
      <c r="J103" s="1">
        <f t="shared" si="16"/>
        <v>0.23396322088293606</v>
      </c>
      <c r="K103" s="1">
        <f t="shared" si="17"/>
        <v>1.0676692615228123</v>
      </c>
      <c r="L103" s="1">
        <f t="shared" si="18"/>
        <v>0.90212048164333503</v>
      </c>
      <c r="M103" s="1">
        <f t="shared" si="19"/>
        <v>1.2635980173337293</v>
      </c>
      <c r="N103" s="1">
        <v>0.44623297799309303</v>
      </c>
      <c r="O103" s="11"/>
      <c r="P103" s="5"/>
      <c r="Q103" s="42"/>
    </row>
    <row r="104" spans="1:17" ht="14" customHeight="1">
      <c r="A104" s="40" t="s">
        <v>648</v>
      </c>
      <c r="B104" s="5" t="s">
        <v>599</v>
      </c>
      <c r="C104" s="5" t="s">
        <v>602</v>
      </c>
      <c r="D104" s="5"/>
      <c r="E104" s="5" t="s">
        <v>7</v>
      </c>
      <c r="F104" s="1">
        <v>141</v>
      </c>
      <c r="G104" s="1">
        <v>-0.15685953521482399</v>
      </c>
      <c r="H104" s="1">
        <v>0.18549582369468101</v>
      </c>
      <c r="I104" s="1">
        <f t="shared" si="15"/>
        <v>-0.52043134965639881</v>
      </c>
      <c r="J104" s="1">
        <f t="shared" si="16"/>
        <v>0.20671227922675078</v>
      </c>
      <c r="K104" s="1">
        <f t="shared" si="17"/>
        <v>0.85482412307189837</v>
      </c>
      <c r="L104" s="1">
        <f t="shared" si="18"/>
        <v>0.59426415703715119</v>
      </c>
      <c r="M104" s="1">
        <f t="shared" si="19"/>
        <v>1.2296287311502079</v>
      </c>
      <c r="N104" s="1">
        <v>0.39776308969922503</v>
      </c>
      <c r="O104" s="11">
        <v>233.15367315511301</v>
      </c>
      <c r="P104" s="5"/>
      <c r="Q104" s="104">
        <v>5.6878042946969704E-7</v>
      </c>
    </row>
    <row r="105" spans="1:17" ht="14" customHeight="1">
      <c r="A105" s="40" t="s">
        <v>648</v>
      </c>
      <c r="B105" s="5" t="s">
        <v>599</v>
      </c>
      <c r="C105" s="5" t="s">
        <v>602</v>
      </c>
      <c r="D105" s="5"/>
      <c r="E105" s="5" t="s">
        <v>8</v>
      </c>
      <c r="F105" s="1">
        <v>141</v>
      </c>
      <c r="G105" s="1">
        <v>0.86390677299274399</v>
      </c>
      <c r="H105" s="1">
        <v>0.169771789545306</v>
      </c>
      <c r="I105" s="1">
        <f t="shared" si="15"/>
        <v>0.53115406548394417</v>
      </c>
      <c r="J105" s="1">
        <f t="shared" si="16"/>
        <v>1.1966594805015438</v>
      </c>
      <c r="K105" s="1">
        <f t="shared" si="17"/>
        <v>2.3724110839031503</v>
      </c>
      <c r="L105" s="1">
        <f t="shared" si="18"/>
        <v>1.7008941195668963</v>
      </c>
      <c r="M105" s="1">
        <f t="shared" si="19"/>
        <v>3.3090445115182594</v>
      </c>
      <c r="N105" s="95">
        <v>3.6064884783269299E-7</v>
      </c>
      <c r="O105" s="40"/>
      <c r="P105" s="5"/>
      <c r="Q105" s="42"/>
    </row>
    <row r="106" spans="1:17" ht="14" customHeight="1">
      <c r="A106" s="40" t="s">
        <v>648</v>
      </c>
      <c r="B106" s="5" t="s">
        <v>599</v>
      </c>
      <c r="C106" s="5" t="s">
        <v>602</v>
      </c>
      <c r="D106" s="5"/>
      <c r="E106" s="5" t="s">
        <v>1</v>
      </c>
      <c r="F106" s="1">
        <v>141</v>
      </c>
      <c r="G106" s="1">
        <v>-2.2020355738853799E-3</v>
      </c>
      <c r="H106" s="1">
        <v>2.1158542259621699E-3</v>
      </c>
      <c r="I106" s="1">
        <f t="shared" si="15"/>
        <v>-6.3491098567712324E-3</v>
      </c>
      <c r="J106" s="1">
        <f t="shared" si="16"/>
        <v>1.9450387090004725E-3</v>
      </c>
      <c r="K106" s="1">
        <f t="shared" si="17"/>
        <v>0.99780038712783092</v>
      </c>
      <c r="L106" s="1">
        <f t="shared" si="18"/>
        <v>0.99367100315213563</v>
      </c>
      <c r="M106" s="1">
        <f t="shared" si="19"/>
        <v>1.0019469315237906</v>
      </c>
      <c r="N106" s="1">
        <v>0.29800030414470502</v>
      </c>
      <c r="O106" s="11"/>
      <c r="P106" s="5"/>
      <c r="Q106" s="42"/>
    </row>
    <row r="107" spans="1:17" ht="14" customHeight="1">
      <c r="A107" s="40" t="s">
        <v>648</v>
      </c>
      <c r="B107" s="5" t="s">
        <v>599</v>
      </c>
      <c r="C107" s="5" t="s">
        <v>602</v>
      </c>
      <c r="D107" s="5" t="s">
        <v>4</v>
      </c>
      <c r="E107" s="5" t="s">
        <v>6</v>
      </c>
      <c r="F107" s="1">
        <v>141</v>
      </c>
      <c r="G107" s="1">
        <v>-6.5868178470713301E-2</v>
      </c>
      <c r="H107" s="1">
        <v>7.0435611824662403E-2</v>
      </c>
      <c r="I107" s="1">
        <f t="shared" si="15"/>
        <v>-0.20392197764705161</v>
      </c>
      <c r="J107" s="1">
        <f t="shared" si="16"/>
        <v>7.2185620705625009E-2</v>
      </c>
      <c r="K107" s="1">
        <f t="shared" si="17"/>
        <v>0.9362542746276532</v>
      </c>
      <c r="L107" s="1">
        <f t="shared" si="18"/>
        <v>0.8155259979623567</v>
      </c>
      <c r="M107" s="1">
        <f t="shared" si="19"/>
        <v>1.0748548408618779</v>
      </c>
      <c r="N107" s="1">
        <v>0.34970868968449598</v>
      </c>
      <c r="O107" s="11"/>
      <c r="P107" s="5"/>
      <c r="Q107" s="42"/>
    </row>
    <row r="108" spans="1:17" ht="14" customHeight="1">
      <c r="A108" s="40" t="s">
        <v>648</v>
      </c>
      <c r="B108" s="5" t="s">
        <v>599</v>
      </c>
      <c r="C108" s="5" t="s">
        <v>602</v>
      </c>
      <c r="D108" s="5"/>
      <c r="E108" s="5" t="s">
        <v>7</v>
      </c>
      <c r="F108" s="1">
        <v>141</v>
      </c>
      <c r="G108" s="1">
        <v>-0.16879306633076699</v>
      </c>
      <c r="H108" s="1">
        <v>0.23730413712954199</v>
      </c>
      <c r="I108" s="1">
        <f t="shared" si="15"/>
        <v>-0.63390917510466926</v>
      </c>
      <c r="J108" s="1">
        <f t="shared" si="16"/>
        <v>0.29632304244313534</v>
      </c>
      <c r="K108" s="1">
        <f t="shared" si="17"/>
        <v>0.84468367879494655</v>
      </c>
      <c r="L108" s="1">
        <f t="shared" si="18"/>
        <v>0.53051387054065713</v>
      </c>
      <c r="M108" s="1">
        <f t="shared" si="19"/>
        <v>1.3449045479158392</v>
      </c>
      <c r="N108" s="1">
        <v>0.47690191898954698</v>
      </c>
      <c r="O108" s="11">
        <v>234.996985237091</v>
      </c>
      <c r="P108" s="5"/>
      <c r="Q108" s="104">
        <v>5.0500128489205501E-7</v>
      </c>
    </row>
    <row r="109" spans="1:17" ht="14" customHeight="1">
      <c r="A109" s="40" t="s">
        <v>648</v>
      </c>
      <c r="B109" s="5" t="s">
        <v>599</v>
      </c>
      <c r="C109" s="5" t="s">
        <v>602</v>
      </c>
      <c r="D109" s="5"/>
      <c r="E109" s="5" t="s">
        <v>8</v>
      </c>
      <c r="F109" s="1">
        <v>141</v>
      </c>
      <c r="G109" s="1">
        <v>0.88979071924590103</v>
      </c>
      <c r="H109" s="1">
        <v>0.20996532186778299</v>
      </c>
      <c r="I109" s="1">
        <f t="shared" si="15"/>
        <v>0.47825868838504637</v>
      </c>
      <c r="J109" s="1">
        <f t="shared" si="16"/>
        <v>1.3013227501067557</v>
      </c>
      <c r="K109" s="1">
        <f t="shared" si="17"/>
        <v>2.4346200788438366</v>
      </c>
      <c r="L109" s="1">
        <f t="shared" si="18"/>
        <v>1.6132627617472548</v>
      </c>
      <c r="M109" s="1">
        <f t="shared" si="19"/>
        <v>3.6741534416190742</v>
      </c>
      <c r="N109" s="95">
        <v>2.2572224194306501E-5</v>
      </c>
      <c r="O109" s="40"/>
      <c r="P109" s="5"/>
      <c r="Q109" s="42"/>
    </row>
    <row r="110" spans="1:17" ht="14" customHeight="1">
      <c r="A110" s="40" t="s">
        <v>648</v>
      </c>
      <c r="B110" s="5" t="s">
        <v>599</v>
      </c>
      <c r="C110" s="5" t="s">
        <v>602</v>
      </c>
      <c r="D110" s="5" t="s">
        <v>5</v>
      </c>
      <c r="E110" s="5" t="s">
        <v>6</v>
      </c>
      <c r="F110" s="1">
        <v>126</v>
      </c>
      <c r="G110" s="1">
        <v>-2.4727107260999801E-4</v>
      </c>
      <c r="H110" s="1">
        <v>4.9955587191553602E-2</v>
      </c>
      <c r="I110" s="1">
        <f t="shared" si="15"/>
        <v>-9.8160221968055059E-2</v>
      </c>
      <c r="J110" s="1">
        <f t="shared" si="16"/>
        <v>9.7665679822835069E-2</v>
      </c>
      <c r="K110" s="1">
        <f t="shared" si="17"/>
        <v>0.999752759496362</v>
      </c>
      <c r="L110" s="1">
        <f t="shared" si="18"/>
        <v>0.90650365031893287</v>
      </c>
      <c r="M110" s="1">
        <f t="shared" si="19"/>
        <v>1.1025941040269802</v>
      </c>
      <c r="N110" s="1">
        <v>0.99770303849639397</v>
      </c>
      <c r="O110" s="11"/>
      <c r="P110" s="5"/>
      <c r="Q110" s="42"/>
    </row>
    <row r="111" spans="1:17" ht="14" customHeight="1">
      <c r="A111" s="40" t="s">
        <v>648</v>
      </c>
      <c r="B111" s="5" t="s">
        <v>599</v>
      </c>
      <c r="C111" s="5" t="s">
        <v>602</v>
      </c>
      <c r="D111" s="5"/>
      <c r="E111" s="5" t="s">
        <v>7</v>
      </c>
      <c r="F111" s="1">
        <v>126</v>
      </c>
      <c r="G111" s="1">
        <v>-0.17379402700876401</v>
      </c>
      <c r="H111" s="1">
        <v>0.15817775981156601</v>
      </c>
      <c r="I111" s="1">
        <f t="shared" si="15"/>
        <v>-0.48382243623943338</v>
      </c>
      <c r="J111" s="1">
        <f t="shared" si="16"/>
        <v>0.13623438222190537</v>
      </c>
      <c r="K111" s="1">
        <f t="shared" si="17"/>
        <v>0.84046999394993693</v>
      </c>
      <c r="L111" s="1">
        <f t="shared" si="18"/>
        <v>0.61642264651851841</v>
      </c>
      <c r="M111" s="1">
        <f t="shared" si="19"/>
        <v>1.1459504525341704</v>
      </c>
      <c r="N111" s="1">
        <v>9.8616219467903499E-2</v>
      </c>
      <c r="O111" s="11"/>
      <c r="P111" s="5"/>
      <c r="Q111" s="42"/>
    </row>
    <row r="112" spans="1:17" ht="14" customHeight="1" thickBot="1">
      <c r="A112" s="52" t="s">
        <v>648</v>
      </c>
      <c r="B112" s="7" t="s">
        <v>599</v>
      </c>
      <c r="C112" s="7" t="s">
        <v>602</v>
      </c>
      <c r="D112" s="7"/>
      <c r="E112" s="7" t="s">
        <v>8</v>
      </c>
      <c r="F112" s="4">
        <v>126</v>
      </c>
      <c r="G112" s="4">
        <v>0.83319525952321905</v>
      </c>
      <c r="H112" s="4">
        <v>0.14052958412115801</v>
      </c>
      <c r="I112" s="4">
        <f t="shared" si="15"/>
        <v>0.55775727464574931</v>
      </c>
      <c r="J112" s="4">
        <f t="shared" si="16"/>
        <v>1.1086332444006888</v>
      </c>
      <c r="K112" s="4">
        <f t="shared" si="17"/>
        <v>2.3006582083169147</v>
      </c>
      <c r="L112" s="4">
        <f t="shared" si="18"/>
        <v>1.746750622184297</v>
      </c>
      <c r="M112" s="4">
        <f t="shared" si="19"/>
        <v>3.0302140009414216</v>
      </c>
      <c r="N112" s="103">
        <v>2.38934989045728E-8</v>
      </c>
      <c r="O112" s="205" t="s">
        <v>587</v>
      </c>
      <c r="P112" s="86" t="s">
        <v>954</v>
      </c>
      <c r="Q112" s="27">
        <v>0.178689559148139</v>
      </c>
    </row>
    <row r="113" spans="1:17" ht="14" customHeight="1">
      <c r="A113" s="40" t="s">
        <v>961</v>
      </c>
      <c r="B113" s="5" t="s">
        <v>599</v>
      </c>
      <c r="C113" s="42" t="s">
        <v>607</v>
      </c>
      <c r="D113" s="40" t="s">
        <v>2</v>
      </c>
      <c r="E113" s="5" t="s">
        <v>6</v>
      </c>
      <c r="F113" s="5">
        <v>142</v>
      </c>
      <c r="G113" s="5">
        <v>3.5374891905357697E-2</v>
      </c>
      <c r="H113" s="5">
        <v>0.155388329347042</v>
      </c>
      <c r="I113" s="5">
        <f t="shared" ref="I113:I176" si="20">G113-1.96*H113</f>
        <v>-0.26918623361484462</v>
      </c>
      <c r="J113" s="5">
        <f t="shared" ref="J113:J176" si="21">G113+1.96*H113</f>
        <v>0.33993601742556001</v>
      </c>
      <c r="K113" s="5">
        <f t="shared" ref="K113:K176" si="22">EXP(G113)</f>
        <v>1.0360080270296137</v>
      </c>
      <c r="L113" s="5">
        <f t="shared" ref="L113:L176" si="23">EXP(I113)</f>
        <v>0.76400095973799254</v>
      </c>
      <c r="M113" s="5">
        <f t="shared" ref="M113:M176" si="24">EXP(J113)</f>
        <v>1.404857701275501</v>
      </c>
      <c r="N113" s="5">
        <v>0.81991464979197903</v>
      </c>
      <c r="O113" s="40"/>
      <c r="P113" s="5"/>
      <c r="Q113" s="42"/>
    </row>
    <row r="114" spans="1:17" ht="14" customHeight="1">
      <c r="A114" s="40" t="s">
        <v>961</v>
      </c>
      <c r="B114" s="5" t="s">
        <v>599</v>
      </c>
      <c r="C114" s="42" t="s">
        <v>607</v>
      </c>
      <c r="D114" s="40"/>
      <c r="E114" s="5" t="s">
        <v>7</v>
      </c>
      <c r="F114" s="5">
        <v>142</v>
      </c>
      <c r="G114" s="5">
        <v>0.48686881874711102</v>
      </c>
      <c r="H114" s="5">
        <v>0.45679146322297798</v>
      </c>
      <c r="I114" s="5">
        <f t="shared" si="20"/>
        <v>-0.40844244916992584</v>
      </c>
      <c r="J114" s="5">
        <f t="shared" si="21"/>
        <v>1.3821800866641478</v>
      </c>
      <c r="K114" s="5">
        <f t="shared" si="22"/>
        <v>1.6272131355191726</v>
      </c>
      <c r="L114" s="5">
        <f t="shared" si="23"/>
        <v>0.66468472454840455</v>
      </c>
      <c r="M114" s="5">
        <f t="shared" si="24"/>
        <v>3.9835767103044257</v>
      </c>
      <c r="N114" s="5">
        <v>0.28649379253450102</v>
      </c>
      <c r="O114" s="40">
        <v>139.18773120075099</v>
      </c>
      <c r="P114" s="5">
        <v>139</v>
      </c>
      <c r="Q114" s="42">
        <v>0.479564119775372</v>
      </c>
    </row>
    <row r="115" spans="1:17" ht="14" customHeight="1">
      <c r="A115" s="40" t="s">
        <v>961</v>
      </c>
      <c r="B115" s="5" t="s">
        <v>599</v>
      </c>
      <c r="C115" s="42" t="s">
        <v>607</v>
      </c>
      <c r="D115" s="40"/>
      <c r="E115" s="5" t="s">
        <v>8</v>
      </c>
      <c r="F115" s="5">
        <v>142</v>
      </c>
      <c r="G115" s="5">
        <v>0.371799754082696</v>
      </c>
      <c r="H115" s="5">
        <v>0.41367660026904202</v>
      </c>
      <c r="I115" s="5">
        <f t="shared" si="20"/>
        <v>-0.43900638244462636</v>
      </c>
      <c r="J115" s="5">
        <f t="shared" si="21"/>
        <v>1.1826058906100183</v>
      </c>
      <c r="K115" s="5">
        <f t="shared" si="22"/>
        <v>1.4503425270432577</v>
      </c>
      <c r="L115" s="5">
        <f t="shared" si="23"/>
        <v>0.64467666500355436</v>
      </c>
      <c r="M115" s="5">
        <f t="shared" si="24"/>
        <v>3.2628658053547284</v>
      </c>
      <c r="N115" s="5">
        <v>0.368775651388282</v>
      </c>
      <c r="O115" s="40"/>
      <c r="P115" s="5"/>
      <c r="Q115" s="42"/>
    </row>
    <row r="116" spans="1:17" ht="14" customHeight="1">
      <c r="A116" s="40" t="s">
        <v>961</v>
      </c>
      <c r="B116" s="5" t="s">
        <v>599</v>
      </c>
      <c r="C116" s="42" t="s">
        <v>607</v>
      </c>
      <c r="D116" s="40" t="s">
        <v>3</v>
      </c>
      <c r="E116" s="5" t="s">
        <v>6</v>
      </c>
      <c r="F116" s="5">
        <v>142</v>
      </c>
      <c r="G116" s="5">
        <v>-0.121240361398575</v>
      </c>
      <c r="H116" s="5">
        <v>0.21245566883839001</v>
      </c>
      <c r="I116" s="5">
        <f t="shared" si="20"/>
        <v>-0.53765347232181937</v>
      </c>
      <c r="J116" s="5">
        <f t="shared" si="21"/>
        <v>0.29517274952466943</v>
      </c>
      <c r="K116" s="5">
        <f t="shared" si="22"/>
        <v>0.88582101682379899</v>
      </c>
      <c r="L116" s="5">
        <f t="shared" si="23"/>
        <v>0.58411729289515102</v>
      </c>
      <c r="M116" s="5">
        <f t="shared" si="24"/>
        <v>1.3433584031685206</v>
      </c>
      <c r="N116" s="5">
        <v>0.56822883167565497</v>
      </c>
      <c r="O116" s="40"/>
      <c r="P116" s="5"/>
      <c r="Q116" s="42"/>
    </row>
    <row r="117" spans="1:17" ht="14" customHeight="1">
      <c r="A117" s="40" t="s">
        <v>961</v>
      </c>
      <c r="B117" s="5" t="s">
        <v>599</v>
      </c>
      <c r="C117" s="42" t="s">
        <v>607</v>
      </c>
      <c r="D117" s="40"/>
      <c r="E117" s="5" t="s">
        <v>7</v>
      </c>
      <c r="F117" s="5">
        <v>142</v>
      </c>
      <c r="G117" s="5">
        <v>0.468597027003821</v>
      </c>
      <c r="H117" s="5">
        <v>0.45683080028053802</v>
      </c>
      <c r="I117" s="5">
        <f t="shared" si="20"/>
        <v>-0.42679134154603349</v>
      </c>
      <c r="J117" s="5">
        <f t="shared" si="21"/>
        <v>1.3639853955536756</v>
      </c>
      <c r="K117" s="5">
        <f t="shared" si="22"/>
        <v>1.5977510184949566</v>
      </c>
      <c r="L117" s="5">
        <f t="shared" si="23"/>
        <v>0.65259970846855919</v>
      </c>
      <c r="M117" s="5">
        <f t="shared" si="24"/>
        <v>3.9117521567582192</v>
      </c>
      <c r="N117" s="5">
        <v>0.30500651513663501</v>
      </c>
      <c r="O117" s="40">
        <v>138.020697443693</v>
      </c>
      <c r="P117" s="5">
        <v>138</v>
      </c>
      <c r="Q117" s="42">
        <v>0.48349336968315298</v>
      </c>
    </row>
    <row r="118" spans="1:17" ht="14" customHeight="1">
      <c r="A118" s="40" t="s">
        <v>961</v>
      </c>
      <c r="B118" s="5" t="s">
        <v>599</v>
      </c>
      <c r="C118" s="42" t="s">
        <v>607</v>
      </c>
      <c r="D118" s="40"/>
      <c r="E118" s="5" t="s">
        <v>8</v>
      </c>
      <c r="F118" s="5">
        <v>142</v>
      </c>
      <c r="G118" s="5">
        <v>0.29991972263447703</v>
      </c>
      <c r="H118" s="5">
        <v>0.41874939274784001</v>
      </c>
      <c r="I118" s="5">
        <f t="shared" si="20"/>
        <v>-0.52082908715128928</v>
      </c>
      <c r="J118" s="5">
        <f t="shared" si="21"/>
        <v>1.1206685324202434</v>
      </c>
      <c r="K118" s="5">
        <f t="shared" si="22"/>
        <v>1.3497504488165391</v>
      </c>
      <c r="L118" s="5">
        <f t="shared" si="23"/>
        <v>0.59402784289864008</v>
      </c>
      <c r="M118" s="5">
        <f t="shared" si="24"/>
        <v>3.066903842740095</v>
      </c>
      <c r="N118" s="5">
        <v>0.47385104448160698</v>
      </c>
      <c r="O118" s="40"/>
      <c r="P118" s="5"/>
      <c r="Q118" s="42"/>
    </row>
    <row r="119" spans="1:17" ht="14" customHeight="1">
      <c r="A119" s="40" t="s">
        <v>961</v>
      </c>
      <c r="B119" s="5" t="s">
        <v>599</v>
      </c>
      <c r="C119" s="42" t="s">
        <v>607</v>
      </c>
      <c r="D119" s="40"/>
      <c r="E119" s="5" t="s">
        <v>1</v>
      </c>
      <c r="F119" s="5">
        <v>142</v>
      </c>
      <c r="G119" s="5">
        <v>5.6321014233401802E-3</v>
      </c>
      <c r="H119" s="5">
        <v>5.2138835053253197E-3</v>
      </c>
      <c r="I119" s="5">
        <f t="shared" si="20"/>
        <v>-4.5871102470974459E-3</v>
      </c>
      <c r="J119" s="5">
        <f t="shared" si="21"/>
        <v>1.5851313093777807E-2</v>
      </c>
      <c r="K119" s="5">
        <f t="shared" si="22"/>
        <v>1.0056479915241081</v>
      </c>
      <c r="L119" s="5">
        <f t="shared" si="23"/>
        <v>0.99542339447486816</v>
      </c>
      <c r="M119" s="5">
        <f t="shared" si="24"/>
        <v>1.0159776116071644</v>
      </c>
      <c r="N119" s="5">
        <v>0.28004762415149698</v>
      </c>
      <c r="O119" s="40"/>
      <c r="P119" s="5"/>
      <c r="Q119" s="42"/>
    </row>
    <row r="120" spans="1:17" ht="14" customHeight="1">
      <c r="A120" s="40" t="s">
        <v>961</v>
      </c>
      <c r="B120" s="5" t="s">
        <v>599</v>
      </c>
      <c r="C120" s="42" t="s">
        <v>607</v>
      </c>
      <c r="D120" s="40" t="s">
        <v>4</v>
      </c>
      <c r="E120" s="5" t="s">
        <v>6</v>
      </c>
      <c r="F120" s="5">
        <v>142</v>
      </c>
      <c r="G120" s="5">
        <v>-3.6139772320462303E-2</v>
      </c>
      <c r="H120" s="5">
        <v>0.20781682167299501</v>
      </c>
      <c r="I120" s="5">
        <f t="shared" si="20"/>
        <v>-0.44346074279953246</v>
      </c>
      <c r="J120" s="5">
        <f t="shared" si="21"/>
        <v>0.37118119815860789</v>
      </c>
      <c r="K120" s="5">
        <f t="shared" si="22"/>
        <v>0.96450547289320432</v>
      </c>
      <c r="L120" s="5">
        <f t="shared" si="23"/>
        <v>0.64181142895965548</v>
      </c>
      <c r="M120" s="5">
        <f t="shared" si="24"/>
        <v>1.4494456864828142</v>
      </c>
      <c r="N120" s="5">
        <v>0.86194243770351198</v>
      </c>
      <c r="O120" s="40"/>
      <c r="P120" s="5"/>
      <c r="Q120" s="42"/>
    </row>
    <row r="121" spans="1:17" ht="14" customHeight="1">
      <c r="A121" s="40" t="s">
        <v>961</v>
      </c>
      <c r="B121" s="5" t="s">
        <v>599</v>
      </c>
      <c r="C121" s="42" t="s">
        <v>607</v>
      </c>
      <c r="D121" s="40"/>
      <c r="E121" s="5" t="s">
        <v>7</v>
      </c>
      <c r="F121" s="5">
        <v>142</v>
      </c>
      <c r="G121" s="5">
        <v>-0.203396989602419</v>
      </c>
      <c r="H121" s="5">
        <v>0.68370200925478297</v>
      </c>
      <c r="I121" s="5">
        <f t="shared" si="20"/>
        <v>-1.5434529277417937</v>
      </c>
      <c r="J121" s="5">
        <f t="shared" si="21"/>
        <v>1.1366589485369556</v>
      </c>
      <c r="K121" s="5">
        <f t="shared" si="22"/>
        <v>0.81595425176560132</v>
      </c>
      <c r="L121" s="5">
        <f t="shared" si="23"/>
        <v>0.21364213550671385</v>
      </c>
      <c r="M121" s="5">
        <f t="shared" si="24"/>
        <v>3.1163391032170229</v>
      </c>
      <c r="N121" s="5">
        <v>0.76608967382350801</v>
      </c>
      <c r="O121" s="40">
        <v>139.18773120075099</v>
      </c>
      <c r="P121" s="5">
        <v>139</v>
      </c>
      <c r="Q121" s="42">
        <v>0.479564119775372</v>
      </c>
    </row>
    <row r="122" spans="1:17" ht="14" customHeight="1">
      <c r="A122" s="40" t="s">
        <v>961</v>
      </c>
      <c r="B122" s="5" t="s">
        <v>599</v>
      </c>
      <c r="C122" s="42" t="s">
        <v>607</v>
      </c>
      <c r="D122" s="40"/>
      <c r="E122" s="5" t="s">
        <v>8</v>
      </c>
      <c r="F122" s="5">
        <v>142</v>
      </c>
      <c r="G122" s="5">
        <v>0.47391719163741303</v>
      </c>
      <c r="H122" s="5">
        <v>0.58537309221983902</v>
      </c>
      <c r="I122" s="5">
        <f t="shared" si="20"/>
        <v>-0.67341406911347157</v>
      </c>
      <c r="J122" s="5">
        <f t="shared" si="21"/>
        <v>1.6212484523882975</v>
      </c>
      <c r="K122" s="5">
        <f t="shared" si="22"/>
        <v>1.6062739686028114</v>
      </c>
      <c r="L122" s="5">
        <f t="shared" si="23"/>
        <v>0.50996454814889702</v>
      </c>
      <c r="M122" s="5">
        <f t="shared" si="24"/>
        <v>5.0594027988347445</v>
      </c>
      <c r="N122" s="5">
        <v>0.41817095650643998</v>
      </c>
      <c r="O122" s="40"/>
      <c r="P122" s="5"/>
      <c r="Q122" s="42"/>
    </row>
    <row r="123" spans="1:17" ht="14" customHeight="1">
      <c r="A123" s="40" t="s">
        <v>961</v>
      </c>
      <c r="B123" s="5" t="s">
        <v>599</v>
      </c>
      <c r="C123" s="42" t="s">
        <v>607</v>
      </c>
      <c r="D123" s="40" t="s">
        <v>5</v>
      </c>
      <c r="E123" s="5" t="s">
        <v>6</v>
      </c>
      <c r="F123" s="5">
        <v>140</v>
      </c>
      <c r="G123" s="5">
        <v>-1.7004414319556502E-2</v>
      </c>
      <c r="H123" s="5">
        <v>0.15622696813887599</v>
      </c>
      <c r="I123" s="5">
        <f t="shared" si="20"/>
        <v>-0.32320927187175347</v>
      </c>
      <c r="J123" s="5">
        <f t="shared" si="21"/>
        <v>0.28920044323264044</v>
      </c>
      <c r="K123" s="5">
        <f t="shared" si="22"/>
        <v>0.98313934473409459</v>
      </c>
      <c r="L123" s="5">
        <f t="shared" si="23"/>
        <v>0.72382236285632018</v>
      </c>
      <c r="M123" s="5">
        <f t="shared" si="24"/>
        <v>1.3353593654525553</v>
      </c>
      <c r="N123" s="5">
        <v>0.91332598959976197</v>
      </c>
      <c r="O123" s="40"/>
      <c r="P123" s="5"/>
      <c r="Q123" s="42"/>
    </row>
    <row r="124" spans="1:17" ht="14" customHeight="1">
      <c r="A124" s="40" t="s">
        <v>961</v>
      </c>
      <c r="B124" s="5" t="s">
        <v>599</v>
      </c>
      <c r="C124" s="42" t="s">
        <v>607</v>
      </c>
      <c r="D124" s="40"/>
      <c r="E124" s="5" t="s">
        <v>7</v>
      </c>
      <c r="F124" s="5">
        <v>140</v>
      </c>
      <c r="G124" s="5">
        <v>0.31187943279007302</v>
      </c>
      <c r="H124" s="5">
        <v>0.46019408356498098</v>
      </c>
      <c r="I124" s="5">
        <f t="shared" si="20"/>
        <v>-0.59010097099728964</v>
      </c>
      <c r="J124" s="5">
        <f t="shared" si="21"/>
        <v>1.2138598365774356</v>
      </c>
      <c r="K124" s="5">
        <f t="shared" si="22"/>
        <v>1.3659899894989347</v>
      </c>
      <c r="L124" s="5">
        <f t="shared" si="23"/>
        <v>0.55427131658137019</v>
      </c>
      <c r="M124" s="5">
        <f t="shared" si="24"/>
        <v>3.3664535681188741</v>
      </c>
      <c r="N124" s="5">
        <v>0.497953792668827</v>
      </c>
      <c r="O124" s="40"/>
      <c r="P124" s="5"/>
      <c r="Q124" s="42"/>
    </row>
    <row r="125" spans="1:17" ht="14" customHeight="1" thickBot="1">
      <c r="A125" s="40" t="s">
        <v>961</v>
      </c>
      <c r="B125" s="5" t="s">
        <v>599</v>
      </c>
      <c r="C125" s="42" t="s">
        <v>607</v>
      </c>
      <c r="D125" s="40"/>
      <c r="E125" s="5" t="s">
        <v>8</v>
      </c>
      <c r="F125" s="5">
        <v>140</v>
      </c>
      <c r="G125" s="5">
        <v>0.36740966863249103</v>
      </c>
      <c r="H125" s="5">
        <v>0.415604631828072</v>
      </c>
      <c r="I125" s="5">
        <f t="shared" si="20"/>
        <v>-0.44717540975053005</v>
      </c>
      <c r="J125" s="5">
        <f t="shared" si="21"/>
        <v>1.1819947470155121</v>
      </c>
      <c r="K125" s="5">
        <f t="shared" si="22"/>
        <v>1.4439893551049572</v>
      </c>
      <c r="L125" s="5">
        <f t="shared" si="23"/>
        <v>0.63943173587575131</v>
      </c>
      <c r="M125" s="5">
        <f t="shared" si="24"/>
        <v>3.260872335028409</v>
      </c>
      <c r="N125" s="5">
        <v>0.37667650384010398</v>
      </c>
      <c r="O125" s="92" t="s">
        <v>5</v>
      </c>
      <c r="P125" s="91" t="s">
        <v>954</v>
      </c>
      <c r="Q125" s="42">
        <v>0.22215019049527299</v>
      </c>
    </row>
    <row r="126" spans="1:17" ht="14" customHeight="1">
      <c r="A126" s="50" t="s">
        <v>660</v>
      </c>
      <c r="B126" s="6" t="s">
        <v>599</v>
      </c>
      <c r="C126" s="51" t="s">
        <v>609</v>
      </c>
      <c r="D126" s="50" t="s">
        <v>2</v>
      </c>
      <c r="E126" s="6" t="s">
        <v>6</v>
      </c>
      <c r="F126" s="6">
        <v>142</v>
      </c>
      <c r="G126" s="6">
        <v>0.141611193241095</v>
      </c>
      <c r="H126" s="6">
        <v>0.129275415171726</v>
      </c>
      <c r="I126" s="6">
        <f t="shared" si="20"/>
        <v>-0.11176862049548797</v>
      </c>
      <c r="J126" s="6">
        <f t="shared" si="21"/>
        <v>0.39499100697767797</v>
      </c>
      <c r="K126" s="6">
        <f t="shared" si="22"/>
        <v>1.1521286060525151</v>
      </c>
      <c r="L126" s="6">
        <f t="shared" si="23"/>
        <v>0.89425114495150448</v>
      </c>
      <c r="M126" s="6">
        <f t="shared" si="24"/>
        <v>1.4843708418807748</v>
      </c>
      <c r="N126" s="6">
        <v>0.27333159899630899</v>
      </c>
      <c r="O126" s="50"/>
      <c r="P126" s="6"/>
      <c r="Q126" s="51"/>
    </row>
    <row r="127" spans="1:17" ht="14" customHeight="1">
      <c r="A127" s="40" t="s">
        <v>660</v>
      </c>
      <c r="B127" s="5" t="s">
        <v>599</v>
      </c>
      <c r="C127" s="42" t="s">
        <v>609</v>
      </c>
      <c r="D127" s="40"/>
      <c r="E127" s="5" t="s">
        <v>7</v>
      </c>
      <c r="F127" s="5">
        <v>142</v>
      </c>
      <c r="G127" s="5">
        <v>-0.53641085472821404</v>
      </c>
      <c r="H127" s="5">
        <v>0.38143288352835703</v>
      </c>
      <c r="I127" s="5">
        <f t="shared" si="20"/>
        <v>-1.2840193064437937</v>
      </c>
      <c r="J127" s="5">
        <f t="shared" si="21"/>
        <v>0.21119759698736573</v>
      </c>
      <c r="K127" s="5">
        <f t="shared" si="22"/>
        <v>0.58484357847419621</v>
      </c>
      <c r="L127" s="5">
        <f t="shared" si="23"/>
        <v>0.2769220261558738</v>
      </c>
      <c r="M127" s="5">
        <f t="shared" si="24"/>
        <v>1.2351563941323138</v>
      </c>
      <c r="N127" s="5">
        <v>0.159633666744772</v>
      </c>
      <c r="O127" s="40">
        <v>120.782386094746</v>
      </c>
      <c r="P127" s="5">
        <v>139</v>
      </c>
      <c r="Q127" s="42">
        <v>0.86518603532668503</v>
      </c>
    </row>
    <row r="128" spans="1:17" ht="14" customHeight="1">
      <c r="A128" s="40" t="s">
        <v>660</v>
      </c>
      <c r="B128" s="5" t="s">
        <v>599</v>
      </c>
      <c r="C128" s="42" t="s">
        <v>609</v>
      </c>
      <c r="D128" s="40"/>
      <c r="E128" s="5" t="s">
        <v>8</v>
      </c>
      <c r="F128" s="5">
        <v>142</v>
      </c>
      <c r="G128" s="5">
        <v>0.50645988957063504</v>
      </c>
      <c r="H128" s="5">
        <v>0.34429652036091901</v>
      </c>
      <c r="I128" s="5">
        <f t="shared" si="20"/>
        <v>-0.16836129033676617</v>
      </c>
      <c r="J128" s="5">
        <f t="shared" si="21"/>
        <v>1.1812810694780362</v>
      </c>
      <c r="K128" s="5">
        <f t="shared" si="22"/>
        <v>1.6594063029484714</v>
      </c>
      <c r="L128" s="5">
        <f t="shared" si="23"/>
        <v>0.84504847167871222</v>
      </c>
      <c r="M128" s="5">
        <f t="shared" si="24"/>
        <v>3.2585459539320314</v>
      </c>
      <c r="N128" s="5">
        <v>0.14129134613872199</v>
      </c>
      <c r="O128" s="40"/>
      <c r="P128" s="5"/>
      <c r="Q128" s="42"/>
    </row>
    <row r="129" spans="1:17" ht="14" customHeight="1">
      <c r="A129" s="40" t="s">
        <v>660</v>
      </c>
      <c r="B129" s="5" t="s">
        <v>599</v>
      </c>
      <c r="C129" s="42" t="s">
        <v>609</v>
      </c>
      <c r="D129" s="40" t="s">
        <v>3</v>
      </c>
      <c r="E129" s="5" t="s">
        <v>6</v>
      </c>
      <c r="F129" s="5">
        <v>142</v>
      </c>
      <c r="G129" s="5">
        <v>0.11302118403135999</v>
      </c>
      <c r="H129" s="5">
        <v>0.17673206387829399</v>
      </c>
      <c r="I129" s="5">
        <f t="shared" si="20"/>
        <v>-0.2333736611700962</v>
      </c>
      <c r="J129" s="5">
        <f t="shared" si="21"/>
        <v>0.45941602923281621</v>
      </c>
      <c r="K129" s="5">
        <f t="shared" si="22"/>
        <v>1.1196556515177918</v>
      </c>
      <c r="L129" s="5">
        <f t="shared" si="23"/>
        <v>0.7918576317875462</v>
      </c>
      <c r="M129" s="5">
        <f t="shared" si="24"/>
        <v>1.5831492021435452</v>
      </c>
      <c r="N129" s="5">
        <v>0.52249392651356596</v>
      </c>
      <c r="O129" s="40"/>
      <c r="P129" s="5"/>
      <c r="Q129" s="42"/>
    </row>
    <row r="130" spans="1:17" ht="14" customHeight="1">
      <c r="A130" s="40" t="s">
        <v>660</v>
      </c>
      <c r="B130" s="5" t="s">
        <v>599</v>
      </c>
      <c r="C130" s="42" t="s">
        <v>609</v>
      </c>
      <c r="D130" s="40"/>
      <c r="E130" s="5" t="s">
        <v>7</v>
      </c>
      <c r="F130" s="5">
        <v>142</v>
      </c>
      <c r="G130" s="5">
        <v>-0.53970951333745898</v>
      </c>
      <c r="H130" s="5">
        <v>0.381686211378786</v>
      </c>
      <c r="I130" s="5">
        <f t="shared" si="20"/>
        <v>-1.2878144876398796</v>
      </c>
      <c r="J130" s="5">
        <f t="shared" si="21"/>
        <v>0.20839546096496153</v>
      </c>
      <c r="K130" s="5">
        <f t="shared" si="22"/>
        <v>0.58291755755818186</v>
      </c>
      <c r="L130" s="5">
        <f t="shared" si="23"/>
        <v>0.27587304867829393</v>
      </c>
      <c r="M130" s="5">
        <f t="shared" si="24"/>
        <v>1.2317001625839918</v>
      </c>
      <c r="N130" s="5">
        <v>0.15735789435851</v>
      </c>
      <c r="O130" s="40">
        <v>120.726100211762</v>
      </c>
      <c r="P130" s="5">
        <v>138</v>
      </c>
      <c r="Q130" s="42">
        <v>0.85222990970593704</v>
      </c>
    </row>
    <row r="131" spans="1:17" ht="14" customHeight="1">
      <c r="A131" s="40" t="s">
        <v>660</v>
      </c>
      <c r="B131" s="5" t="s">
        <v>599</v>
      </c>
      <c r="C131" s="42" t="s">
        <v>609</v>
      </c>
      <c r="D131" s="40"/>
      <c r="E131" s="5" t="s">
        <v>8</v>
      </c>
      <c r="F131" s="5">
        <v>142</v>
      </c>
      <c r="G131" s="5">
        <v>0.49334630141411301</v>
      </c>
      <c r="H131" s="5">
        <v>0.34870520749028</v>
      </c>
      <c r="I131" s="5">
        <f t="shared" si="20"/>
        <v>-0.19011590526683581</v>
      </c>
      <c r="J131" s="5">
        <f t="shared" si="21"/>
        <v>1.1768085080950619</v>
      </c>
      <c r="K131" s="5">
        <f t="shared" si="22"/>
        <v>1.6377875913538404</v>
      </c>
      <c r="L131" s="5">
        <f t="shared" si="23"/>
        <v>0.82686329057876296</v>
      </c>
      <c r="M131" s="5">
        <f t="shared" si="24"/>
        <v>3.2440044502581613</v>
      </c>
      <c r="N131" s="5">
        <v>0.15712868002554101</v>
      </c>
      <c r="O131" s="40"/>
      <c r="P131" s="5"/>
      <c r="Q131" s="42"/>
    </row>
    <row r="132" spans="1:17" ht="14" customHeight="1">
      <c r="A132" s="40" t="s">
        <v>660</v>
      </c>
      <c r="B132" s="5" t="s">
        <v>599</v>
      </c>
      <c r="C132" s="42" t="s">
        <v>609</v>
      </c>
      <c r="D132" s="40"/>
      <c r="E132" s="5" t="s">
        <v>1</v>
      </c>
      <c r="F132" s="5">
        <v>142</v>
      </c>
      <c r="G132" s="5">
        <v>1.0286193617608499E-3</v>
      </c>
      <c r="H132" s="5">
        <v>4.3356573578402597E-3</v>
      </c>
      <c r="I132" s="5">
        <f t="shared" si="20"/>
        <v>-7.4692690596060585E-3</v>
      </c>
      <c r="J132" s="5">
        <f t="shared" si="21"/>
        <v>9.5265077831277589E-3</v>
      </c>
      <c r="K132" s="5">
        <f t="shared" si="22"/>
        <v>1.001029148572093</v>
      </c>
      <c r="L132" s="5">
        <f t="shared" si="23"/>
        <v>0.99255855660830228</v>
      </c>
      <c r="M132" s="5">
        <f t="shared" si="24"/>
        <v>1.0095720293975727</v>
      </c>
      <c r="N132" s="5">
        <v>0.81246559477714397</v>
      </c>
      <c r="O132" s="40"/>
      <c r="P132" s="5"/>
      <c r="Q132" s="42"/>
    </row>
    <row r="133" spans="1:17" ht="14" customHeight="1">
      <c r="A133" s="40" t="s">
        <v>660</v>
      </c>
      <c r="B133" s="5" t="s">
        <v>599</v>
      </c>
      <c r="C133" s="42" t="s">
        <v>609</v>
      </c>
      <c r="D133" s="40" t="s">
        <v>4</v>
      </c>
      <c r="E133" s="5" t="s">
        <v>6</v>
      </c>
      <c r="F133" s="5">
        <v>142</v>
      </c>
      <c r="G133" s="5">
        <v>0.241396552059127</v>
      </c>
      <c r="H133" s="5">
        <v>0.17268199139274601</v>
      </c>
      <c r="I133" s="5">
        <f t="shared" si="20"/>
        <v>-9.706015107065516E-2</v>
      </c>
      <c r="J133" s="5">
        <f t="shared" si="21"/>
        <v>0.57985325518890918</v>
      </c>
      <c r="K133" s="5">
        <f t="shared" si="22"/>
        <v>1.2730257562125058</v>
      </c>
      <c r="L133" s="5">
        <f t="shared" si="23"/>
        <v>0.90750141730962874</v>
      </c>
      <c r="M133" s="5">
        <f t="shared" si="24"/>
        <v>1.7857763581073225</v>
      </c>
      <c r="N133" s="5">
        <v>0.16213545260086401</v>
      </c>
      <c r="O133" s="40"/>
      <c r="P133" s="5"/>
      <c r="Q133" s="42"/>
    </row>
    <row r="134" spans="1:17" ht="14" customHeight="1">
      <c r="A134" s="40" t="s">
        <v>660</v>
      </c>
      <c r="B134" s="5" t="s">
        <v>599</v>
      </c>
      <c r="C134" s="42" t="s">
        <v>609</v>
      </c>
      <c r="D134" s="40"/>
      <c r="E134" s="5" t="s">
        <v>7</v>
      </c>
      <c r="F134" s="5">
        <v>142</v>
      </c>
      <c r="G134" s="5">
        <v>-0.91354421170363898</v>
      </c>
      <c r="H134" s="5">
        <v>0.57333582677135797</v>
      </c>
      <c r="I134" s="5">
        <f t="shared" si="20"/>
        <v>-2.0372824321755005</v>
      </c>
      <c r="J134" s="5">
        <f t="shared" si="21"/>
        <v>0.21019400876822258</v>
      </c>
      <c r="K134" s="5">
        <f t="shared" si="22"/>
        <v>0.40110011812496649</v>
      </c>
      <c r="L134" s="5">
        <f t="shared" si="23"/>
        <v>0.13038255329699044</v>
      </c>
      <c r="M134" s="5">
        <f t="shared" si="24"/>
        <v>1.2339174275364926</v>
      </c>
      <c r="N134" s="5">
        <v>0.111074042065964</v>
      </c>
      <c r="O134" s="40">
        <v>120.782386094746</v>
      </c>
      <c r="P134" s="5">
        <v>139</v>
      </c>
      <c r="Q134" s="42">
        <v>0.86518603532668503</v>
      </c>
    </row>
    <row r="135" spans="1:17" ht="14" customHeight="1">
      <c r="A135" s="40" t="s">
        <v>660</v>
      </c>
      <c r="B135" s="5" t="s">
        <v>599</v>
      </c>
      <c r="C135" s="42" t="s">
        <v>609</v>
      </c>
      <c r="D135" s="40"/>
      <c r="E135" s="5" t="s">
        <v>8</v>
      </c>
      <c r="F135" s="5">
        <v>142</v>
      </c>
      <c r="G135" s="5">
        <v>0.388783617547174</v>
      </c>
      <c r="H135" s="5">
        <v>0.50539702527108998</v>
      </c>
      <c r="I135" s="5">
        <f t="shared" si="20"/>
        <v>-0.60179455198416232</v>
      </c>
      <c r="J135" s="5">
        <f t="shared" si="21"/>
        <v>1.3793617870785104</v>
      </c>
      <c r="K135" s="5">
        <f t="shared" si="22"/>
        <v>1.4751853125791594</v>
      </c>
      <c r="L135" s="5">
        <f t="shared" si="23"/>
        <v>0.54782764825627672</v>
      </c>
      <c r="M135" s="5">
        <f t="shared" si="24"/>
        <v>3.9723656032622285</v>
      </c>
      <c r="N135" s="5">
        <v>0.44173674443385003</v>
      </c>
      <c r="O135" s="40"/>
      <c r="P135" s="5"/>
      <c r="Q135" s="42"/>
    </row>
    <row r="136" spans="1:17" ht="14" customHeight="1">
      <c r="A136" s="40" t="s">
        <v>660</v>
      </c>
      <c r="B136" s="5" t="s">
        <v>599</v>
      </c>
      <c r="C136" s="42" t="s">
        <v>609</v>
      </c>
      <c r="D136" s="40" t="s">
        <v>5</v>
      </c>
      <c r="E136" s="5" t="s">
        <v>6</v>
      </c>
      <c r="F136" s="5">
        <v>142</v>
      </c>
      <c r="G136" s="5">
        <v>0.141611193241095</v>
      </c>
      <c r="H136" s="5">
        <v>0.129275415171726</v>
      </c>
      <c r="I136" s="5">
        <f t="shared" si="20"/>
        <v>-0.11176862049548797</v>
      </c>
      <c r="J136" s="5">
        <f t="shared" si="21"/>
        <v>0.39499100697767797</v>
      </c>
      <c r="K136" s="5">
        <f t="shared" si="22"/>
        <v>1.1521286060525151</v>
      </c>
      <c r="L136" s="5">
        <f t="shared" si="23"/>
        <v>0.89425114495150448</v>
      </c>
      <c r="M136" s="5">
        <f t="shared" si="24"/>
        <v>1.4843708418807748</v>
      </c>
      <c r="N136" s="5">
        <v>0.27333159899630899</v>
      </c>
      <c r="O136" s="40"/>
      <c r="P136" s="5"/>
      <c r="Q136" s="42"/>
    </row>
    <row r="137" spans="1:17" ht="14" customHeight="1">
      <c r="A137" s="40" t="s">
        <v>660</v>
      </c>
      <c r="B137" s="5" t="s">
        <v>599</v>
      </c>
      <c r="C137" s="42" t="s">
        <v>609</v>
      </c>
      <c r="D137" s="40"/>
      <c r="E137" s="5" t="s">
        <v>7</v>
      </c>
      <c r="F137" s="5">
        <v>142</v>
      </c>
      <c r="G137" s="5">
        <v>-0.53641085472821404</v>
      </c>
      <c r="H137" s="5">
        <v>0.38143288352835703</v>
      </c>
      <c r="I137" s="5">
        <f t="shared" si="20"/>
        <v>-1.2840193064437937</v>
      </c>
      <c r="J137" s="5">
        <f t="shared" si="21"/>
        <v>0.21119759698736573</v>
      </c>
      <c r="K137" s="5">
        <f t="shared" si="22"/>
        <v>0.58484357847419621</v>
      </c>
      <c r="L137" s="5">
        <f t="shared" si="23"/>
        <v>0.2769220261558738</v>
      </c>
      <c r="M137" s="5">
        <f t="shared" si="24"/>
        <v>1.2351563941323138</v>
      </c>
      <c r="N137" s="5">
        <v>0.159633666744772</v>
      </c>
      <c r="O137" s="40"/>
      <c r="P137" s="5"/>
      <c r="Q137" s="42"/>
    </row>
    <row r="138" spans="1:17" ht="14" customHeight="1" thickBot="1">
      <c r="A138" s="52" t="s">
        <v>660</v>
      </c>
      <c r="B138" s="7" t="s">
        <v>599</v>
      </c>
      <c r="C138" s="53" t="s">
        <v>609</v>
      </c>
      <c r="D138" s="52"/>
      <c r="E138" s="7" t="s">
        <v>8</v>
      </c>
      <c r="F138" s="7">
        <v>142</v>
      </c>
      <c r="G138" s="7">
        <v>0.50645988957063504</v>
      </c>
      <c r="H138" s="7">
        <v>0.34429652036091901</v>
      </c>
      <c r="I138" s="7">
        <f t="shared" si="20"/>
        <v>-0.16836129033676617</v>
      </c>
      <c r="J138" s="7">
        <f t="shared" si="21"/>
        <v>1.1812810694780362</v>
      </c>
      <c r="K138" s="7">
        <f t="shared" si="22"/>
        <v>1.6594063029484714</v>
      </c>
      <c r="L138" s="7">
        <f t="shared" si="23"/>
        <v>0.84504847167871222</v>
      </c>
      <c r="M138" s="7">
        <f t="shared" si="24"/>
        <v>3.2585459539320314</v>
      </c>
      <c r="N138" s="7">
        <v>0.14129134613872199</v>
      </c>
      <c r="O138" s="89" t="s">
        <v>5</v>
      </c>
      <c r="P138" s="86" t="s">
        <v>954</v>
      </c>
      <c r="Q138" s="53">
        <v>0.19816167070201901</v>
      </c>
    </row>
    <row r="139" spans="1:17" ht="14" customHeight="1">
      <c r="A139" s="40" t="s">
        <v>661</v>
      </c>
      <c r="B139" s="5" t="s">
        <v>599</v>
      </c>
      <c r="C139" s="42" t="s">
        <v>610</v>
      </c>
      <c r="D139" s="40" t="s">
        <v>2</v>
      </c>
      <c r="E139" s="5" t="s">
        <v>6</v>
      </c>
      <c r="F139" s="5">
        <v>142</v>
      </c>
      <c r="G139" s="5">
        <v>0.158171148874375</v>
      </c>
      <c r="H139" s="5">
        <v>9.4055821124767694E-2</v>
      </c>
      <c r="I139" s="5">
        <f t="shared" si="20"/>
        <v>-2.6178260530169667E-2</v>
      </c>
      <c r="J139" s="5">
        <f t="shared" si="21"/>
        <v>0.3425205582789197</v>
      </c>
      <c r="K139" s="5">
        <f t="shared" si="22"/>
        <v>1.1713666556374416</v>
      </c>
      <c r="L139" s="5">
        <f t="shared" si="23"/>
        <v>0.97416141959882663</v>
      </c>
      <c r="M139" s="5">
        <f t="shared" si="24"/>
        <v>1.4084933095629006</v>
      </c>
      <c r="N139" s="5">
        <v>9.26322375473035E-2</v>
      </c>
      <c r="O139" s="40"/>
      <c r="P139" s="5"/>
      <c r="Q139" s="42"/>
    </row>
    <row r="140" spans="1:17" ht="14" customHeight="1">
      <c r="A140" s="40" t="s">
        <v>661</v>
      </c>
      <c r="B140" s="5" t="s">
        <v>599</v>
      </c>
      <c r="C140" s="42" t="s">
        <v>610</v>
      </c>
      <c r="D140" s="40"/>
      <c r="E140" s="5" t="s">
        <v>7</v>
      </c>
      <c r="F140" s="5">
        <v>142</v>
      </c>
      <c r="G140" s="5">
        <v>-0.30051882539755398</v>
      </c>
      <c r="H140" s="5">
        <v>0.276070885638726</v>
      </c>
      <c r="I140" s="5">
        <f t="shared" si="20"/>
        <v>-0.84161776124945686</v>
      </c>
      <c r="J140" s="5">
        <f t="shared" si="21"/>
        <v>0.24058011045434896</v>
      </c>
      <c r="K140" s="5">
        <f t="shared" si="22"/>
        <v>0.74043396506326398</v>
      </c>
      <c r="L140" s="5">
        <f t="shared" si="23"/>
        <v>0.43101268349469152</v>
      </c>
      <c r="M140" s="5">
        <f t="shared" si="24"/>
        <v>1.2719868291905128</v>
      </c>
      <c r="N140" s="5">
        <v>0.27634939903667599</v>
      </c>
      <c r="O140" s="40">
        <v>122.808898579721</v>
      </c>
      <c r="P140" s="5">
        <v>139</v>
      </c>
      <c r="Q140" s="42">
        <v>0.83426867544644501</v>
      </c>
    </row>
    <row r="141" spans="1:17" ht="14" customHeight="1">
      <c r="A141" s="40" t="s">
        <v>661</v>
      </c>
      <c r="B141" s="5" t="s">
        <v>599</v>
      </c>
      <c r="C141" s="42" t="s">
        <v>610</v>
      </c>
      <c r="D141" s="40"/>
      <c r="E141" s="5" t="s">
        <v>8</v>
      </c>
      <c r="F141" s="5">
        <v>142</v>
      </c>
      <c r="G141" s="5">
        <v>0.50031767004132999</v>
      </c>
      <c r="H141" s="5">
        <v>0.250287450513558</v>
      </c>
      <c r="I141" s="5">
        <f t="shared" si="20"/>
        <v>9.7542670347563476E-3</v>
      </c>
      <c r="J141" s="5">
        <f t="shared" si="21"/>
        <v>0.99088107304790363</v>
      </c>
      <c r="K141" s="5">
        <f t="shared" si="22"/>
        <v>1.6492451032528823</v>
      </c>
      <c r="L141" s="5">
        <f t="shared" si="23"/>
        <v>1.0098019949548511</v>
      </c>
      <c r="M141" s="5">
        <f t="shared" si="24"/>
        <v>2.6936066914041139</v>
      </c>
      <c r="N141" s="5">
        <v>4.5611355605392603E-2</v>
      </c>
      <c r="O141" s="40"/>
      <c r="P141" s="5"/>
      <c r="Q141" s="42"/>
    </row>
    <row r="142" spans="1:17" ht="14" customHeight="1">
      <c r="A142" s="40" t="s">
        <v>661</v>
      </c>
      <c r="B142" s="5" t="s">
        <v>599</v>
      </c>
      <c r="C142" s="42" t="s">
        <v>610</v>
      </c>
      <c r="D142" s="40" t="s">
        <v>3</v>
      </c>
      <c r="E142" s="5" t="s">
        <v>6</v>
      </c>
      <c r="F142" s="5">
        <v>142</v>
      </c>
      <c r="G142" s="5">
        <v>0.226992402316153</v>
      </c>
      <c r="H142" s="5">
        <v>0.12866524367723001</v>
      </c>
      <c r="I142" s="5">
        <f t="shared" si="20"/>
        <v>-2.5191475291217819E-2</v>
      </c>
      <c r="J142" s="5">
        <f t="shared" si="21"/>
        <v>0.47917627992352385</v>
      </c>
      <c r="K142" s="5">
        <f t="shared" si="22"/>
        <v>1.2548203341758781</v>
      </c>
      <c r="L142" s="5">
        <f t="shared" si="23"/>
        <v>0.97512318215654825</v>
      </c>
      <c r="M142" s="5">
        <f t="shared" si="24"/>
        <v>1.6147437573773911</v>
      </c>
      <c r="N142" s="5">
        <v>7.7696770002789295E-2</v>
      </c>
      <c r="O142" s="40"/>
      <c r="P142" s="5"/>
      <c r="Q142" s="42"/>
    </row>
    <row r="143" spans="1:17" ht="14" customHeight="1">
      <c r="A143" s="40" t="s">
        <v>661</v>
      </c>
      <c r="B143" s="5" t="s">
        <v>599</v>
      </c>
      <c r="C143" s="42" t="s">
        <v>610</v>
      </c>
      <c r="D143" s="40"/>
      <c r="E143" s="5" t="s">
        <v>7</v>
      </c>
      <c r="F143" s="5">
        <v>142</v>
      </c>
      <c r="G143" s="5">
        <v>-0.29251232648312298</v>
      </c>
      <c r="H143" s="5">
        <v>0.27625977027793303</v>
      </c>
      <c r="I143" s="5">
        <f t="shared" si="20"/>
        <v>-0.83398147622787167</v>
      </c>
      <c r="J143" s="5">
        <f t="shared" si="21"/>
        <v>0.24895682326162571</v>
      </c>
      <c r="K143" s="5">
        <f t="shared" si="22"/>
        <v>0.74638604466419489</v>
      </c>
      <c r="L143" s="5">
        <f t="shared" si="23"/>
        <v>0.43431661803154598</v>
      </c>
      <c r="M143" s="5">
        <f t="shared" si="24"/>
        <v>1.282686649648294</v>
      </c>
      <c r="N143" s="5">
        <v>0.28967688860963298</v>
      </c>
      <c r="O143" s="40">
        <v>122.194444391492</v>
      </c>
      <c r="P143" s="5">
        <v>138</v>
      </c>
      <c r="Q143" s="42">
        <v>0.82889392118235306</v>
      </c>
    </row>
    <row r="144" spans="1:17" ht="14" customHeight="1">
      <c r="A144" s="40" t="s">
        <v>661</v>
      </c>
      <c r="B144" s="5" t="s">
        <v>599</v>
      </c>
      <c r="C144" s="42" t="s">
        <v>610</v>
      </c>
      <c r="D144" s="40"/>
      <c r="E144" s="5" t="s">
        <v>8</v>
      </c>
      <c r="F144" s="5">
        <v>142</v>
      </c>
      <c r="G144" s="5">
        <v>0.53186357118589001</v>
      </c>
      <c r="H144" s="5">
        <v>0.25350219992815798</v>
      </c>
      <c r="I144" s="5">
        <f t="shared" si="20"/>
        <v>3.4999259326700394E-2</v>
      </c>
      <c r="J144" s="5">
        <f t="shared" si="21"/>
        <v>1.0287278830450797</v>
      </c>
      <c r="K144" s="5">
        <f t="shared" si="22"/>
        <v>1.702101341858042</v>
      </c>
      <c r="L144" s="5">
        <f t="shared" si="23"/>
        <v>1.0356189417440405</v>
      </c>
      <c r="M144" s="5">
        <f t="shared" si="24"/>
        <v>2.7975048168547261</v>
      </c>
      <c r="N144" s="5">
        <v>3.5899585684808402E-2</v>
      </c>
      <c r="O144" s="40"/>
      <c r="P144" s="5"/>
      <c r="Q144" s="42"/>
    </row>
    <row r="145" spans="1:17" ht="14" customHeight="1">
      <c r="A145" s="40" t="s">
        <v>661</v>
      </c>
      <c r="B145" s="5" t="s">
        <v>599</v>
      </c>
      <c r="C145" s="42" t="s">
        <v>610</v>
      </c>
      <c r="D145" s="40"/>
      <c r="E145" s="5" t="s">
        <v>1</v>
      </c>
      <c r="F145" s="5">
        <v>142</v>
      </c>
      <c r="G145" s="5">
        <v>-2.47466074735276E-3</v>
      </c>
      <c r="H145" s="5">
        <v>3.1569733465030099E-3</v>
      </c>
      <c r="I145" s="5">
        <f t="shared" si="20"/>
        <v>-8.6623285064986594E-3</v>
      </c>
      <c r="J145" s="5">
        <f t="shared" si="21"/>
        <v>3.7130070117931389E-3</v>
      </c>
      <c r="K145" s="5">
        <f t="shared" si="22"/>
        <v>0.99752839870133492</v>
      </c>
      <c r="L145" s="5">
        <f t="shared" si="23"/>
        <v>0.99137508136428576</v>
      </c>
      <c r="M145" s="5">
        <f t="shared" si="24"/>
        <v>1.0037199087617663</v>
      </c>
      <c r="N145" s="5">
        <v>0.43311564164994298</v>
      </c>
      <c r="O145" s="40"/>
      <c r="P145" s="5"/>
      <c r="Q145" s="42"/>
    </row>
    <row r="146" spans="1:17" ht="14" customHeight="1">
      <c r="A146" s="40" t="s">
        <v>661</v>
      </c>
      <c r="B146" s="5" t="s">
        <v>599</v>
      </c>
      <c r="C146" s="42" t="s">
        <v>610</v>
      </c>
      <c r="D146" s="40" t="s">
        <v>4</v>
      </c>
      <c r="E146" s="5" t="s">
        <v>6</v>
      </c>
      <c r="F146" s="5">
        <v>142</v>
      </c>
      <c r="G146" s="5">
        <v>0.215933618919805</v>
      </c>
      <c r="H146" s="5">
        <v>0.12896438659762699</v>
      </c>
      <c r="I146" s="5">
        <f t="shared" si="20"/>
        <v>-3.6836578811543896E-2</v>
      </c>
      <c r="J146" s="5">
        <f t="shared" si="21"/>
        <v>0.4687038166511539</v>
      </c>
      <c r="K146" s="5">
        <f t="shared" si="22"/>
        <v>1.2410199960184871</v>
      </c>
      <c r="L146" s="5">
        <f t="shared" si="23"/>
        <v>0.963833633317281</v>
      </c>
      <c r="M146" s="5">
        <f t="shared" si="24"/>
        <v>1.597921650873471</v>
      </c>
      <c r="N146" s="5">
        <v>9.4058637640988693E-2</v>
      </c>
      <c r="O146" s="40"/>
      <c r="P146" s="5"/>
      <c r="Q146" s="42"/>
    </row>
    <row r="147" spans="1:17" ht="14" customHeight="1">
      <c r="A147" s="40" t="s">
        <v>661</v>
      </c>
      <c r="B147" s="5" t="s">
        <v>599</v>
      </c>
      <c r="C147" s="42" t="s">
        <v>610</v>
      </c>
      <c r="D147" s="40"/>
      <c r="E147" s="5" t="s">
        <v>7</v>
      </c>
      <c r="F147" s="5">
        <v>142</v>
      </c>
      <c r="G147" s="5">
        <v>-0.243946209202799</v>
      </c>
      <c r="H147" s="5">
        <v>0.390342153074626</v>
      </c>
      <c r="I147" s="5">
        <f t="shared" si="20"/>
        <v>-1.009016829229066</v>
      </c>
      <c r="J147" s="5">
        <f t="shared" si="21"/>
        <v>0.52112441082346794</v>
      </c>
      <c r="K147" s="5">
        <f t="shared" si="22"/>
        <v>0.78352977982081806</v>
      </c>
      <c r="L147" s="5">
        <f t="shared" si="23"/>
        <v>0.36457724511570405</v>
      </c>
      <c r="M147" s="5">
        <f t="shared" si="24"/>
        <v>1.6839200034857449</v>
      </c>
      <c r="N147" s="5">
        <v>0.53200071250376202</v>
      </c>
      <c r="O147" s="40">
        <v>122.808898579721</v>
      </c>
      <c r="P147" s="5">
        <v>139</v>
      </c>
      <c r="Q147" s="42">
        <v>0.83426867544644501</v>
      </c>
    </row>
    <row r="148" spans="1:17" ht="14" customHeight="1">
      <c r="A148" s="40" t="s">
        <v>661</v>
      </c>
      <c r="B148" s="5" t="s">
        <v>599</v>
      </c>
      <c r="C148" s="42" t="s">
        <v>610</v>
      </c>
      <c r="D148" s="40"/>
      <c r="E148" s="5" t="s">
        <v>8</v>
      </c>
      <c r="F148" s="5">
        <v>142</v>
      </c>
      <c r="G148" s="5">
        <v>0.41537173117619403</v>
      </c>
      <c r="H148" s="5">
        <v>0.36447511333911498</v>
      </c>
      <c r="I148" s="5">
        <f t="shared" si="20"/>
        <v>-0.29899949096847128</v>
      </c>
      <c r="J148" s="5">
        <f t="shared" si="21"/>
        <v>1.1297429533208594</v>
      </c>
      <c r="K148" s="5">
        <f t="shared" si="22"/>
        <v>1.5149337841525998</v>
      </c>
      <c r="L148" s="5">
        <f t="shared" si="23"/>
        <v>0.74155978691222635</v>
      </c>
      <c r="M148" s="5">
        <f t="shared" si="24"/>
        <v>3.0948608741624808</v>
      </c>
      <c r="N148" s="5">
        <v>0.25443481205389801</v>
      </c>
      <c r="O148" s="40"/>
      <c r="P148" s="5"/>
      <c r="Q148" s="42"/>
    </row>
    <row r="149" spans="1:17" ht="14" customHeight="1">
      <c r="A149" s="40" t="s">
        <v>661</v>
      </c>
      <c r="B149" s="5" t="s">
        <v>599</v>
      </c>
      <c r="C149" s="42" t="s">
        <v>610</v>
      </c>
      <c r="D149" s="40" t="s">
        <v>5</v>
      </c>
      <c r="E149" s="5" t="s">
        <v>6</v>
      </c>
      <c r="F149" s="5">
        <v>142</v>
      </c>
      <c r="G149" s="5">
        <v>0.158171148874375</v>
      </c>
      <c r="H149" s="5">
        <v>9.4055821124767694E-2</v>
      </c>
      <c r="I149" s="5">
        <f t="shared" si="20"/>
        <v>-2.6178260530169667E-2</v>
      </c>
      <c r="J149" s="5">
        <f t="shared" si="21"/>
        <v>0.3425205582789197</v>
      </c>
      <c r="K149" s="5">
        <f t="shared" si="22"/>
        <v>1.1713666556374416</v>
      </c>
      <c r="L149" s="5">
        <f t="shared" si="23"/>
        <v>0.97416141959882663</v>
      </c>
      <c r="M149" s="5">
        <f t="shared" si="24"/>
        <v>1.4084933095629006</v>
      </c>
      <c r="N149" s="5">
        <v>9.26322375473035E-2</v>
      </c>
      <c r="O149" s="40"/>
      <c r="P149" s="5"/>
      <c r="Q149" s="42"/>
    </row>
    <row r="150" spans="1:17" ht="14" customHeight="1">
      <c r="A150" s="40" t="s">
        <v>661</v>
      </c>
      <c r="B150" s="5" t="s">
        <v>599</v>
      </c>
      <c r="C150" s="42" t="s">
        <v>610</v>
      </c>
      <c r="D150" s="40"/>
      <c r="E150" s="5" t="s">
        <v>7</v>
      </c>
      <c r="F150" s="5">
        <v>142</v>
      </c>
      <c r="G150" s="5">
        <v>-0.30051882539755398</v>
      </c>
      <c r="H150" s="5">
        <v>0.276070885638726</v>
      </c>
      <c r="I150" s="5">
        <f t="shared" si="20"/>
        <v>-0.84161776124945686</v>
      </c>
      <c r="J150" s="5">
        <f t="shared" si="21"/>
        <v>0.24058011045434896</v>
      </c>
      <c r="K150" s="5">
        <f t="shared" si="22"/>
        <v>0.74043396506326398</v>
      </c>
      <c r="L150" s="5">
        <f t="shared" si="23"/>
        <v>0.43101268349469152</v>
      </c>
      <c r="M150" s="5">
        <f t="shared" si="24"/>
        <v>1.2719868291905128</v>
      </c>
      <c r="N150" s="5">
        <v>0.27634939903667599</v>
      </c>
      <c r="O150" s="40"/>
      <c r="P150" s="5"/>
      <c r="Q150" s="42"/>
    </row>
    <row r="151" spans="1:17" ht="14" customHeight="1" thickBot="1">
      <c r="A151" s="40" t="s">
        <v>661</v>
      </c>
      <c r="B151" s="5" t="s">
        <v>599</v>
      </c>
      <c r="C151" s="42" t="s">
        <v>610</v>
      </c>
      <c r="D151" s="40"/>
      <c r="E151" s="5" t="s">
        <v>8</v>
      </c>
      <c r="F151" s="5">
        <v>142</v>
      </c>
      <c r="G151" s="5">
        <v>0.50031767004132999</v>
      </c>
      <c r="H151" s="5">
        <v>0.250287450513558</v>
      </c>
      <c r="I151" s="5">
        <f t="shared" si="20"/>
        <v>9.7542670347563476E-3</v>
      </c>
      <c r="J151" s="5">
        <f t="shared" si="21"/>
        <v>0.99088107304790363</v>
      </c>
      <c r="K151" s="5">
        <f t="shared" si="22"/>
        <v>1.6492451032528823</v>
      </c>
      <c r="L151" s="5">
        <f t="shared" si="23"/>
        <v>1.0098019949548511</v>
      </c>
      <c r="M151" s="5">
        <f t="shared" si="24"/>
        <v>2.6936066914041139</v>
      </c>
      <c r="N151" s="5">
        <v>4.5611355605392603E-2</v>
      </c>
      <c r="O151" s="92" t="s">
        <v>5</v>
      </c>
      <c r="P151" s="91" t="s">
        <v>954</v>
      </c>
      <c r="Q151" s="42">
        <v>0.21109898326555299</v>
      </c>
    </row>
    <row r="152" spans="1:17" ht="14" customHeight="1">
      <c r="A152" s="50" t="s">
        <v>662</v>
      </c>
      <c r="B152" s="6" t="s">
        <v>599</v>
      </c>
      <c r="C152" s="51" t="s">
        <v>611</v>
      </c>
      <c r="D152" s="50" t="s">
        <v>2</v>
      </c>
      <c r="E152" s="6" t="s">
        <v>6</v>
      </c>
      <c r="F152" s="6">
        <v>142</v>
      </c>
      <c r="G152" s="6">
        <v>2.2062918273599099E-2</v>
      </c>
      <c r="H152" s="6">
        <v>4.4007918032800297E-2</v>
      </c>
      <c r="I152" s="6">
        <f t="shared" si="20"/>
        <v>-6.4192601070689484E-2</v>
      </c>
      <c r="J152" s="6">
        <f t="shared" si="21"/>
        <v>0.10831843761788769</v>
      </c>
      <c r="K152" s="6">
        <f t="shared" si="22"/>
        <v>1.0223081043079798</v>
      </c>
      <c r="L152" s="6">
        <f t="shared" si="23"/>
        <v>0.9378243561601195</v>
      </c>
      <c r="M152" s="6">
        <f t="shared" si="24"/>
        <v>1.11440255658634</v>
      </c>
      <c r="N152" s="6">
        <v>0.61613204019879098</v>
      </c>
      <c r="O152" s="50"/>
      <c r="P152" s="6"/>
      <c r="Q152" s="51"/>
    </row>
    <row r="153" spans="1:17" ht="14" customHeight="1">
      <c r="A153" s="40" t="s">
        <v>662</v>
      </c>
      <c r="B153" s="5" t="s">
        <v>599</v>
      </c>
      <c r="C153" s="42" t="s">
        <v>611</v>
      </c>
      <c r="D153" s="40"/>
      <c r="E153" s="5" t="s">
        <v>7</v>
      </c>
      <c r="F153" s="5">
        <v>142</v>
      </c>
      <c r="G153" s="5">
        <v>-0.170450790471502</v>
      </c>
      <c r="H153" s="5">
        <v>0.12939093845963001</v>
      </c>
      <c r="I153" s="5">
        <f t="shared" si="20"/>
        <v>-0.42405702985237681</v>
      </c>
      <c r="J153" s="5">
        <f t="shared" si="21"/>
        <v>8.3155448909372848E-2</v>
      </c>
      <c r="K153" s="5">
        <f t="shared" si="22"/>
        <v>0.84328458624446934</v>
      </c>
      <c r="L153" s="5">
        <f t="shared" si="23"/>
        <v>0.65438656127568662</v>
      </c>
      <c r="M153" s="5">
        <f t="shared" si="24"/>
        <v>1.0867107234158406</v>
      </c>
      <c r="N153" s="5">
        <v>0.18772744952929701</v>
      </c>
      <c r="O153" s="40">
        <v>175.90529267105799</v>
      </c>
      <c r="P153" s="5">
        <v>139</v>
      </c>
      <c r="Q153" s="42">
        <v>1.8653398543890701E-2</v>
      </c>
    </row>
    <row r="154" spans="1:17" ht="14" customHeight="1">
      <c r="A154" s="40" t="s">
        <v>662</v>
      </c>
      <c r="B154" s="5" t="s">
        <v>599</v>
      </c>
      <c r="C154" s="42" t="s">
        <v>611</v>
      </c>
      <c r="D154" s="40"/>
      <c r="E154" s="5" t="s">
        <v>8</v>
      </c>
      <c r="F154" s="5">
        <v>142</v>
      </c>
      <c r="G154" s="5">
        <v>0.49156896492623697</v>
      </c>
      <c r="H154" s="5">
        <v>0.11714339389412801</v>
      </c>
      <c r="I154" s="5">
        <f t="shared" si="20"/>
        <v>0.2619679128937461</v>
      </c>
      <c r="J154" s="5">
        <f t="shared" si="21"/>
        <v>0.72117001695872784</v>
      </c>
      <c r="K154" s="5">
        <f t="shared" si="22"/>
        <v>1.6348792770005414</v>
      </c>
      <c r="L154" s="5">
        <f t="shared" si="23"/>
        <v>1.2994848450521128</v>
      </c>
      <c r="M154" s="5">
        <f t="shared" si="24"/>
        <v>2.0568383390870753</v>
      </c>
      <c r="N154" s="54">
        <v>2.7130938212783399E-5</v>
      </c>
      <c r="O154" s="40"/>
      <c r="P154" s="5"/>
      <c r="Q154" s="42"/>
    </row>
    <row r="155" spans="1:17" ht="14" customHeight="1">
      <c r="A155" s="40" t="s">
        <v>662</v>
      </c>
      <c r="B155" s="5" t="s">
        <v>599</v>
      </c>
      <c r="C155" s="42" t="s">
        <v>611</v>
      </c>
      <c r="D155" s="40" t="s">
        <v>3</v>
      </c>
      <c r="E155" s="5" t="s">
        <v>6</v>
      </c>
      <c r="F155" s="5">
        <v>142</v>
      </c>
      <c r="G155" s="5">
        <v>3.3892573439257098E-2</v>
      </c>
      <c r="H155" s="5">
        <v>6.04064670938462E-2</v>
      </c>
      <c r="I155" s="5">
        <f t="shared" si="20"/>
        <v>-8.4504102064681452E-2</v>
      </c>
      <c r="J155" s="5">
        <f t="shared" si="21"/>
        <v>0.15228924894319565</v>
      </c>
      <c r="K155" s="5">
        <f t="shared" si="22"/>
        <v>1.0344734708315999</v>
      </c>
      <c r="L155" s="5">
        <f t="shared" si="23"/>
        <v>0.91896788570339261</v>
      </c>
      <c r="M155" s="5">
        <f t="shared" si="24"/>
        <v>1.1644970172546112</v>
      </c>
      <c r="N155" s="5">
        <v>0.57474624174772204</v>
      </c>
      <c r="O155" s="40"/>
      <c r="P155" s="5"/>
      <c r="Q155" s="42"/>
    </row>
    <row r="156" spans="1:17" ht="14" customHeight="1">
      <c r="A156" s="40" t="s">
        <v>662</v>
      </c>
      <c r="B156" s="5" t="s">
        <v>599</v>
      </c>
      <c r="C156" s="42" t="s">
        <v>611</v>
      </c>
      <c r="D156" s="40"/>
      <c r="E156" s="5" t="s">
        <v>7</v>
      </c>
      <c r="F156" s="5">
        <v>142</v>
      </c>
      <c r="G156" s="5">
        <v>-0.16905054015322099</v>
      </c>
      <c r="H156" s="5">
        <v>0.12991184282634</v>
      </c>
      <c r="I156" s="5">
        <f t="shared" si="20"/>
        <v>-0.42367775209284741</v>
      </c>
      <c r="J156" s="5">
        <f t="shared" si="21"/>
        <v>8.5576671786405406E-2</v>
      </c>
      <c r="K156" s="5">
        <f t="shared" si="22"/>
        <v>0.84446622285521011</v>
      </c>
      <c r="L156" s="5">
        <f t="shared" si="23"/>
        <v>0.65463480261774765</v>
      </c>
      <c r="M156" s="5">
        <f t="shared" si="24"/>
        <v>1.0893450801755649</v>
      </c>
      <c r="N156" s="5">
        <v>0.193165640147824</v>
      </c>
      <c r="O156" s="40">
        <v>175.80038771438501</v>
      </c>
      <c r="P156" s="5">
        <v>138</v>
      </c>
      <c r="Q156" s="42">
        <v>1.6387928720332099E-2</v>
      </c>
    </row>
    <row r="157" spans="1:17" ht="14" customHeight="1">
      <c r="A157" s="40" t="s">
        <v>662</v>
      </c>
      <c r="B157" s="5" t="s">
        <v>599</v>
      </c>
      <c r="C157" s="42" t="s">
        <v>611</v>
      </c>
      <c r="D157" s="40"/>
      <c r="E157" s="5" t="s">
        <v>8</v>
      </c>
      <c r="F157" s="5">
        <v>142</v>
      </c>
      <c r="G157" s="5">
        <v>0.49698430765717599</v>
      </c>
      <c r="H157" s="5">
        <v>0.119037350600307</v>
      </c>
      <c r="I157" s="5">
        <f t="shared" si="20"/>
        <v>0.26367110048057429</v>
      </c>
      <c r="J157" s="5">
        <f t="shared" si="21"/>
        <v>0.73029751483377769</v>
      </c>
      <c r="K157" s="5">
        <f t="shared" si="22"/>
        <v>1.6437567241236388</v>
      </c>
      <c r="L157" s="5">
        <f t="shared" si="23"/>
        <v>1.3016999973839691</v>
      </c>
      <c r="M157" s="5">
        <f t="shared" si="24"/>
        <v>2.0756980667832576</v>
      </c>
      <c r="N157" s="54">
        <v>2.9794901064488201E-5</v>
      </c>
      <c r="O157" s="40"/>
      <c r="P157" s="5"/>
      <c r="Q157" s="42"/>
    </row>
    <row r="158" spans="1:17" ht="14" customHeight="1">
      <c r="A158" s="40" t="s">
        <v>662</v>
      </c>
      <c r="B158" s="5" t="s">
        <v>599</v>
      </c>
      <c r="C158" s="42" t="s">
        <v>611</v>
      </c>
      <c r="D158" s="40"/>
      <c r="E158" s="5" t="s">
        <v>1</v>
      </c>
      <c r="F158" s="5">
        <v>142</v>
      </c>
      <c r="G158" s="5">
        <v>-4.25408269624519E-4</v>
      </c>
      <c r="H158" s="5">
        <v>1.4824439933296899E-3</v>
      </c>
      <c r="I158" s="5">
        <f t="shared" si="20"/>
        <v>-3.3309984965507111E-3</v>
      </c>
      <c r="J158" s="5">
        <f t="shared" si="21"/>
        <v>2.4801819573016734E-3</v>
      </c>
      <c r="K158" s="5">
        <f t="shared" si="22"/>
        <v>0.99957468220364365</v>
      </c>
      <c r="L158" s="5">
        <f t="shared" si="23"/>
        <v>0.99667454312419024</v>
      </c>
      <c r="M158" s="5">
        <f t="shared" si="24"/>
        <v>1.0024832601528746</v>
      </c>
      <c r="N158" s="5">
        <v>0.77413977601864903</v>
      </c>
      <c r="O158" s="40"/>
      <c r="P158" s="5"/>
      <c r="Q158" s="42"/>
    </row>
    <row r="159" spans="1:17" ht="14" customHeight="1">
      <c r="A159" s="40" t="s">
        <v>662</v>
      </c>
      <c r="B159" s="5" t="s">
        <v>599</v>
      </c>
      <c r="C159" s="42" t="s">
        <v>611</v>
      </c>
      <c r="D159" s="40" t="s">
        <v>4</v>
      </c>
      <c r="E159" s="5" t="s">
        <v>6</v>
      </c>
      <c r="F159" s="5">
        <v>142</v>
      </c>
      <c r="G159" s="5">
        <v>2.67851174425584E-2</v>
      </c>
      <c r="H159" s="5">
        <v>5.5012500324168601E-2</v>
      </c>
      <c r="I159" s="5">
        <f t="shared" si="20"/>
        <v>-8.1039383192812051E-2</v>
      </c>
      <c r="J159" s="5">
        <f t="shared" si="21"/>
        <v>0.13460961807792884</v>
      </c>
      <c r="K159" s="5">
        <f t="shared" si="22"/>
        <v>1.0271470630600037</v>
      </c>
      <c r="L159" s="5">
        <f t="shared" si="23"/>
        <v>0.92215737322781621</v>
      </c>
      <c r="M159" s="5">
        <f t="shared" si="24"/>
        <v>1.144090065082795</v>
      </c>
      <c r="N159" s="5">
        <v>0.62633524037032196</v>
      </c>
      <c r="O159" s="40"/>
      <c r="P159" s="5"/>
      <c r="Q159" s="42"/>
    </row>
    <row r="160" spans="1:17" ht="14" customHeight="1">
      <c r="A160" s="40" t="s">
        <v>662</v>
      </c>
      <c r="B160" s="5" t="s">
        <v>599</v>
      </c>
      <c r="C160" s="42" t="s">
        <v>611</v>
      </c>
      <c r="D160" s="40"/>
      <c r="E160" s="5" t="s">
        <v>7</v>
      </c>
      <c r="F160" s="5">
        <v>142</v>
      </c>
      <c r="G160" s="5">
        <v>-8.1976594959210398E-3</v>
      </c>
      <c r="H160" s="5">
        <v>0.18627922307145101</v>
      </c>
      <c r="I160" s="5">
        <f t="shared" si="20"/>
        <v>-0.37330493671596504</v>
      </c>
      <c r="J160" s="5">
        <f t="shared" si="21"/>
        <v>0.35690961772412294</v>
      </c>
      <c r="K160" s="5">
        <f t="shared" si="22"/>
        <v>0.99183584968654415</v>
      </c>
      <c r="L160" s="5">
        <f t="shared" si="23"/>
        <v>0.68845526554444947</v>
      </c>
      <c r="M160" s="5">
        <f t="shared" si="24"/>
        <v>1.4289067161763391</v>
      </c>
      <c r="N160" s="5">
        <v>0.96489852571439805</v>
      </c>
      <c r="O160" s="40">
        <v>175.90529267105799</v>
      </c>
      <c r="P160" s="5">
        <v>139</v>
      </c>
      <c r="Q160" s="42">
        <v>1.8653398543890701E-2</v>
      </c>
    </row>
    <row r="161" spans="1:17" ht="14" customHeight="1">
      <c r="A161" s="40" t="s">
        <v>662</v>
      </c>
      <c r="B161" s="5" t="s">
        <v>599</v>
      </c>
      <c r="C161" s="42" t="s">
        <v>611</v>
      </c>
      <c r="D161" s="40"/>
      <c r="E161" s="5" t="s">
        <v>8</v>
      </c>
      <c r="F161" s="5">
        <v>142</v>
      </c>
      <c r="G161" s="5">
        <v>0.30775542856298399</v>
      </c>
      <c r="H161" s="5">
        <v>0.161748148230031</v>
      </c>
      <c r="I161" s="5">
        <f t="shared" si="20"/>
        <v>-9.2709419678767557E-3</v>
      </c>
      <c r="J161" s="5">
        <f t="shared" si="21"/>
        <v>0.62478179909384468</v>
      </c>
      <c r="K161" s="5">
        <f t="shared" si="22"/>
        <v>1.3603682410329119</v>
      </c>
      <c r="L161" s="5">
        <f t="shared" si="23"/>
        <v>0.99077190071504273</v>
      </c>
      <c r="M161" s="5">
        <f t="shared" si="24"/>
        <v>1.8678383489432777</v>
      </c>
      <c r="N161" s="5">
        <v>5.7081940356590997E-2</v>
      </c>
      <c r="O161" s="40"/>
      <c r="P161" s="5"/>
      <c r="Q161" s="42"/>
    </row>
    <row r="162" spans="1:17" ht="14" customHeight="1">
      <c r="A162" s="40" t="s">
        <v>662</v>
      </c>
      <c r="B162" s="5" t="s">
        <v>599</v>
      </c>
      <c r="C162" s="42" t="s">
        <v>611</v>
      </c>
      <c r="D162" s="40" t="s">
        <v>5</v>
      </c>
      <c r="E162" s="5" t="s">
        <v>6</v>
      </c>
      <c r="F162" s="5">
        <v>137</v>
      </c>
      <c r="G162" s="5">
        <v>4.4830642359674801E-2</v>
      </c>
      <c r="H162" s="5">
        <v>3.984634806805E-2</v>
      </c>
      <c r="I162" s="5">
        <f t="shared" si="20"/>
        <v>-3.3268199853703197E-2</v>
      </c>
      <c r="J162" s="5">
        <f t="shared" si="21"/>
        <v>0.12292948457305281</v>
      </c>
      <c r="K162" s="5">
        <f t="shared" si="22"/>
        <v>1.0458507220988924</v>
      </c>
      <c r="L162" s="5">
        <f t="shared" si="23"/>
        <v>0.96727910068387346</v>
      </c>
      <c r="M162" s="5">
        <f t="shared" si="24"/>
        <v>1.1308046789612713</v>
      </c>
      <c r="N162" s="5">
        <v>0.260551806393787</v>
      </c>
      <c r="O162" s="40"/>
      <c r="P162" s="5"/>
      <c r="Q162" s="42"/>
    </row>
    <row r="163" spans="1:17" ht="14" customHeight="1">
      <c r="A163" s="40" t="s">
        <v>662</v>
      </c>
      <c r="B163" s="5" t="s">
        <v>599</v>
      </c>
      <c r="C163" s="42" t="s">
        <v>611</v>
      </c>
      <c r="D163" s="40"/>
      <c r="E163" s="5" t="s">
        <v>7</v>
      </c>
      <c r="F163" s="5">
        <v>137</v>
      </c>
      <c r="G163" s="5">
        <v>-3.2940183296342802E-2</v>
      </c>
      <c r="H163" s="5">
        <v>0.117682450796494</v>
      </c>
      <c r="I163" s="5">
        <f t="shared" si="20"/>
        <v>-0.26359778685747104</v>
      </c>
      <c r="J163" s="5">
        <f t="shared" si="21"/>
        <v>0.19771742026478545</v>
      </c>
      <c r="K163" s="5">
        <f t="shared" si="22"/>
        <v>0.96759643628730729</v>
      </c>
      <c r="L163" s="5">
        <f t="shared" si="23"/>
        <v>0.76828249083541778</v>
      </c>
      <c r="M163" s="5">
        <f t="shared" si="24"/>
        <v>1.2186179884144464</v>
      </c>
      <c r="N163" s="5">
        <v>0.77954858575883901</v>
      </c>
      <c r="O163" s="40"/>
      <c r="P163" s="5"/>
      <c r="Q163" s="42"/>
    </row>
    <row r="164" spans="1:17" ht="14" customHeight="1" thickBot="1">
      <c r="A164" s="52" t="s">
        <v>662</v>
      </c>
      <c r="B164" s="7" t="s">
        <v>599</v>
      </c>
      <c r="C164" s="53" t="s">
        <v>611</v>
      </c>
      <c r="D164" s="52"/>
      <c r="E164" s="7" t="s">
        <v>8</v>
      </c>
      <c r="F164" s="7">
        <v>137</v>
      </c>
      <c r="G164" s="7">
        <v>0.330166559803517</v>
      </c>
      <c r="H164" s="7">
        <v>0.10926964270483799</v>
      </c>
      <c r="I164" s="7">
        <f t="shared" si="20"/>
        <v>0.11599806010203453</v>
      </c>
      <c r="J164" s="7">
        <f t="shared" si="21"/>
        <v>0.5443350595049995</v>
      </c>
      <c r="K164" s="7">
        <f t="shared" si="22"/>
        <v>1.3911998271372628</v>
      </c>
      <c r="L164" s="7">
        <f t="shared" si="23"/>
        <v>1.1229936936379601</v>
      </c>
      <c r="M164" s="7">
        <f t="shared" si="24"/>
        <v>1.723462001604714</v>
      </c>
      <c r="N164" s="7">
        <v>2.51462278783626E-3</v>
      </c>
      <c r="O164" s="89" t="s">
        <v>5</v>
      </c>
      <c r="P164" s="86" t="s">
        <v>954</v>
      </c>
      <c r="Q164" s="53">
        <v>0.22097961086873</v>
      </c>
    </row>
    <row r="165" spans="1:17" ht="14" customHeight="1">
      <c r="A165" s="40" t="s">
        <v>658</v>
      </c>
      <c r="B165" s="5" t="s">
        <v>599</v>
      </c>
      <c r="C165" s="42" t="s">
        <v>608</v>
      </c>
      <c r="D165" s="40" t="s">
        <v>2</v>
      </c>
      <c r="E165" s="5" t="s">
        <v>6</v>
      </c>
      <c r="F165" s="5">
        <v>142</v>
      </c>
      <c r="G165" s="5">
        <v>1.4154157818450201E-2</v>
      </c>
      <c r="H165" s="5">
        <v>5.72182219476405E-2</v>
      </c>
      <c r="I165" s="5">
        <f t="shared" si="20"/>
        <v>-9.7993557198925177E-2</v>
      </c>
      <c r="J165" s="5">
        <f t="shared" si="21"/>
        <v>0.12630187283582558</v>
      </c>
      <c r="K165" s="5">
        <f t="shared" si="22"/>
        <v>1.0142548021950741</v>
      </c>
      <c r="L165" s="5">
        <f t="shared" si="23"/>
        <v>0.90665474513126987</v>
      </c>
      <c r="M165" s="5">
        <f t="shared" si="24"/>
        <v>1.134624628944976</v>
      </c>
      <c r="N165" s="5">
        <v>0.80462072281487595</v>
      </c>
      <c r="O165" s="40"/>
      <c r="P165" s="5"/>
      <c r="Q165" s="42"/>
    </row>
    <row r="166" spans="1:17" ht="14" customHeight="1">
      <c r="A166" s="40" t="s">
        <v>658</v>
      </c>
      <c r="B166" s="5" t="s">
        <v>599</v>
      </c>
      <c r="C166" s="42" t="s">
        <v>608</v>
      </c>
      <c r="D166" s="40"/>
      <c r="E166" s="5" t="s">
        <v>7</v>
      </c>
      <c r="F166" s="5">
        <v>142</v>
      </c>
      <c r="G166" s="5">
        <v>-7.3570004243165205E-2</v>
      </c>
      <c r="H166" s="5">
        <v>0.16827106500117101</v>
      </c>
      <c r="I166" s="5">
        <f t="shared" si="20"/>
        <v>-0.40338129164546033</v>
      </c>
      <c r="J166" s="5">
        <f t="shared" si="21"/>
        <v>0.25624128315912997</v>
      </c>
      <c r="K166" s="5">
        <f t="shared" si="22"/>
        <v>0.92907110459544218</v>
      </c>
      <c r="L166" s="5">
        <f t="shared" si="23"/>
        <v>0.66805732607806978</v>
      </c>
      <c r="M166" s="5">
        <f t="shared" si="24"/>
        <v>1.2920644437230882</v>
      </c>
      <c r="N166" s="5">
        <v>0.66195814492854799</v>
      </c>
      <c r="O166" s="40">
        <v>283.47526215368799</v>
      </c>
      <c r="P166" s="5">
        <v>139</v>
      </c>
      <c r="Q166" s="41">
        <v>6.1555964316645002E-12</v>
      </c>
    </row>
    <row r="167" spans="1:17" ht="14" customHeight="1">
      <c r="A167" s="40" t="s">
        <v>658</v>
      </c>
      <c r="B167" s="5" t="s">
        <v>599</v>
      </c>
      <c r="C167" s="42" t="s">
        <v>608</v>
      </c>
      <c r="D167" s="40"/>
      <c r="E167" s="5" t="s">
        <v>8</v>
      </c>
      <c r="F167" s="5">
        <v>142</v>
      </c>
      <c r="G167" s="5">
        <v>0.95673144928908005</v>
      </c>
      <c r="H167" s="5">
        <v>0.15247190607212199</v>
      </c>
      <c r="I167" s="5">
        <f t="shared" si="20"/>
        <v>0.65788651338772097</v>
      </c>
      <c r="J167" s="5">
        <f t="shared" si="21"/>
        <v>1.2555763851904391</v>
      </c>
      <c r="K167" s="5">
        <f t="shared" si="22"/>
        <v>2.6031739468009074</v>
      </c>
      <c r="L167" s="5">
        <f t="shared" si="23"/>
        <v>1.9307074948531049</v>
      </c>
      <c r="M167" s="5">
        <f t="shared" si="24"/>
        <v>3.5098608232308099</v>
      </c>
      <c r="N167" s="54">
        <v>3.50073187671863E-10</v>
      </c>
      <c r="O167" s="40"/>
      <c r="P167" s="5"/>
      <c r="Q167" s="42"/>
    </row>
    <row r="168" spans="1:17" ht="14" customHeight="1">
      <c r="A168" s="40" t="s">
        <v>658</v>
      </c>
      <c r="B168" s="5" t="s">
        <v>599</v>
      </c>
      <c r="C168" s="42" t="s">
        <v>608</v>
      </c>
      <c r="D168" s="40" t="s">
        <v>3</v>
      </c>
      <c r="E168" s="5" t="s">
        <v>6</v>
      </c>
      <c r="F168" s="5">
        <v>142</v>
      </c>
      <c r="G168" s="5">
        <v>8.4742303968736998E-2</v>
      </c>
      <c r="H168" s="5">
        <v>7.8053532001437595E-2</v>
      </c>
      <c r="I168" s="5">
        <f t="shared" si="20"/>
        <v>-6.8242618754080692E-2</v>
      </c>
      <c r="J168" s="5">
        <f t="shared" si="21"/>
        <v>0.23772722669155469</v>
      </c>
      <c r="K168" s="5">
        <f t="shared" si="22"/>
        <v>1.0884365447773874</v>
      </c>
      <c r="L168" s="5">
        <f t="shared" si="23"/>
        <v>0.93403383195999257</v>
      </c>
      <c r="M168" s="5">
        <f t="shared" si="24"/>
        <v>1.2683631700159677</v>
      </c>
      <c r="N168" s="5">
        <v>0.27761409788598501</v>
      </c>
      <c r="O168" s="40"/>
      <c r="P168" s="5"/>
      <c r="Q168" s="42"/>
    </row>
    <row r="169" spans="1:17" ht="14" customHeight="1">
      <c r="A169" s="40" t="s">
        <v>658</v>
      </c>
      <c r="B169" s="5" t="s">
        <v>599</v>
      </c>
      <c r="C169" s="42" t="s">
        <v>608</v>
      </c>
      <c r="D169" s="40"/>
      <c r="E169" s="5" t="s">
        <v>7</v>
      </c>
      <c r="F169" s="5">
        <v>142</v>
      </c>
      <c r="G169" s="5">
        <v>-6.5281350204891606E-2</v>
      </c>
      <c r="H169" s="5">
        <v>0.16793128909226601</v>
      </c>
      <c r="I169" s="5">
        <f t="shared" si="20"/>
        <v>-0.39442667682573301</v>
      </c>
      <c r="J169" s="5">
        <f t="shared" si="21"/>
        <v>0.26386397641594977</v>
      </c>
      <c r="K169" s="5">
        <f t="shared" si="22"/>
        <v>0.93680385633927088</v>
      </c>
      <c r="L169" s="5">
        <f t="shared" si="23"/>
        <v>0.67406638636770566</v>
      </c>
      <c r="M169" s="5">
        <f t="shared" si="24"/>
        <v>1.3019510882024528</v>
      </c>
      <c r="N169" s="5">
        <v>0.69746963093979597</v>
      </c>
      <c r="O169" s="40">
        <v>279.911775674902</v>
      </c>
      <c r="P169" s="5">
        <v>138</v>
      </c>
      <c r="Q169" s="41">
        <v>1.0824463742089001E-11</v>
      </c>
    </row>
    <row r="170" spans="1:17" ht="14" customHeight="1">
      <c r="A170" s="40" t="s">
        <v>658</v>
      </c>
      <c r="B170" s="5" t="s">
        <v>599</v>
      </c>
      <c r="C170" s="42" t="s">
        <v>608</v>
      </c>
      <c r="D170" s="40"/>
      <c r="E170" s="5" t="s">
        <v>8</v>
      </c>
      <c r="F170" s="5">
        <v>142</v>
      </c>
      <c r="G170" s="5">
        <v>0.98919633577789301</v>
      </c>
      <c r="H170" s="5">
        <v>0.154018531025577</v>
      </c>
      <c r="I170" s="5">
        <f t="shared" si="20"/>
        <v>0.68732001496776207</v>
      </c>
      <c r="J170" s="5">
        <f t="shared" si="21"/>
        <v>1.2910726565880239</v>
      </c>
      <c r="K170" s="5">
        <f t="shared" si="22"/>
        <v>2.6890724923598817</v>
      </c>
      <c r="L170" s="5">
        <f t="shared" si="23"/>
        <v>1.9883795588149731</v>
      </c>
      <c r="M170" s="5">
        <f t="shared" si="24"/>
        <v>3.6366853788600384</v>
      </c>
      <c r="N170" s="54">
        <v>1.3398380109657499E-10</v>
      </c>
      <c r="O170" s="40"/>
      <c r="P170" s="5"/>
      <c r="Q170" s="42"/>
    </row>
    <row r="171" spans="1:17" ht="14" customHeight="1">
      <c r="A171" s="40" t="s">
        <v>658</v>
      </c>
      <c r="B171" s="5" t="s">
        <v>599</v>
      </c>
      <c r="C171" s="42" t="s">
        <v>608</v>
      </c>
      <c r="D171" s="40"/>
      <c r="E171" s="5" t="s">
        <v>1</v>
      </c>
      <c r="F171" s="5">
        <v>142</v>
      </c>
      <c r="G171" s="5">
        <v>-2.5417764877154899E-3</v>
      </c>
      <c r="H171" s="5">
        <v>1.9176566102745199E-3</v>
      </c>
      <c r="I171" s="5">
        <f t="shared" si="20"/>
        <v>-6.3003834438535491E-3</v>
      </c>
      <c r="J171" s="5">
        <f t="shared" si="21"/>
        <v>1.2168304684225693E-3</v>
      </c>
      <c r="K171" s="5">
        <f t="shared" si="22"/>
        <v>0.99746145109096762</v>
      </c>
      <c r="L171" s="5">
        <f t="shared" si="23"/>
        <v>0.99371942235537702</v>
      </c>
      <c r="M171" s="5">
        <f t="shared" si="24"/>
        <v>1.0012175711069971</v>
      </c>
      <c r="N171" s="5">
        <v>0.185018739071522</v>
      </c>
      <c r="O171" s="40"/>
      <c r="P171" s="5"/>
      <c r="Q171" s="42"/>
    </row>
    <row r="172" spans="1:17" ht="14" customHeight="1">
      <c r="A172" s="40" t="s">
        <v>658</v>
      </c>
      <c r="B172" s="5" t="s">
        <v>599</v>
      </c>
      <c r="C172" s="42" t="s">
        <v>608</v>
      </c>
      <c r="D172" s="40" t="s">
        <v>4</v>
      </c>
      <c r="E172" s="5" t="s">
        <v>6</v>
      </c>
      <c r="F172" s="5">
        <v>142</v>
      </c>
      <c r="G172" s="5">
        <v>1.0425926588799201E-2</v>
      </c>
      <c r="H172" s="5">
        <v>6.0754919906206302E-2</v>
      </c>
      <c r="I172" s="5">
        <f t="shared" si="20"/>
        <v>-0.10865371642736514</v>
      </c>
      <c r="J172" s="5">
        <f t="shared" si="21"/>
        <v>0.12950556960496354</v>
      </c>
      <c r="K172" s="5">
        <f t="shared" si="22"/>
        <v>1.0104804659377065</v>
      </c>
      <c r="L172" s="5">
        <f t="shared" si="23"/>
        <v>0.89704099428161266</v>
      </c>
      <c r="M172" s="5">
        <f t="shared" si="24"/>
        <v>1.1382654511340364</v>
      </c>
      <c r="N172" s="5">
        <v>0.86374705972546495</v>
      </c>
      <c r="O172" s="40"/>
      <c r="P172" s="5"/>
      <c r="Q172" s="42"/>
    </row>
    <row r="173" spans="1:17" ht="14" customHeight="1">
      <c r="A173" s="40" t="s">
        <v>658</v>
      </c>
      <c r="B173" s="5" t="s">
        <v>599</v>
      </c>
      <c r="C173" s="42" t="s">
        <v>608</v>
      </c>
      <c r="D173" s="40"/>
      <c r="E173" s="5" t="s">
        <v>7</v>
      </c>
      <c r="F173" s="5">
        <v>142</v>
      </c>
      <c r="G173" s="5">
        <v>-0.12648781333347001</v>
      </c>
      <c r="H173" s="5">
        <v>0.20246327674189801</v>
      </c>
      <c r="I173" s="5">
        <f t="shared" si="20"/>
        <v>-0.52331583574759011</v>
      </c>
      <c r="J173" s="5">
        <f t="shared" si="21"/>
        <v>0.27034020908065004</v>
      </c>
      <c r="K173" s="5">
        <f t="shared" si="22"/>
        <v>0.88118488818446483</v>
      </c>
      <c r="L173" s="5">
        <f t="shared" si="23"/>
        <v>0.59255248018252349</v>
      </c>
      <c r="M173" s="5">
        <f t="shared" si="24"/>
        <v>1.3104101883524091</v>
      </c>
      <c r="N173" s="5">
        <v>0.53213877880397198</v>
      </c>
      <c r="O173" s="40">
        <v>283.47526215368799</v>
      </c>
      <c r="P173" s="5">
        <v>139</v>
      </c>
      <c r="Q173" s="41">
        <v>6.1555964316645002E-12</v>
      </c>
    </row>
    <row r="174" spans="1:17" ht="14" customHeight="1">
      <c r="A174" s="40" t="s">
        <v>658</v>
      </c>
      <c r="B174" s="5" t="s">
        <v>599</v>
      </c>
      <c r="C174" s="42" t="s">
        <v>608</v>
      </c>
      <c r="D174" s="40"/>
      <c r="E174" s="5" t="s">
        <v>8</v>
      </c>
      <c r="F174" s="5">
        <v>142</v>
      </c>
      <c r="G174" s="5">
        <v>0.84859855176643695</v>
      </c>
      <c r="H174" s="5">
        <v>0.17772962309764301</v>
      </c>
      <c r="I174" s="5">
        <f t="shared" si="20"/>
        <v>0.5002484904950566</v>
      </c>
      <c r="J174" s="5">
        <f t="shared" si="21"/>
        <v>1.1969486130378173</v>
      </c>
      <c r="K174" s="5">
        <f t="shared" si="22"/>
        <v>2.3363702545053169</v>
      </c>
      <c r="L174" s="5">
        <f t="shared" si="23"/>
        <v>1.649131013171341</v>
      </c>
      <c r="M174" s="5">
        <f t="shared" si="24"/>
        <v>3.3100014022779765</v>
      </c>
      <c r="N174" s="54">
        <v>1.8001096923822401E-6</v>
      </c>
      <c r="O174" s="40"/>
      <c r="P174" s="5"/>
      <c r="Q174" s="42"/>
    </row>
    <row r="175" spans="1:17" ht="14" customHeight="1">
      <c r="A175" s="40" t="s">
        <v>658</v>
      </c>
      <c r="B175" s="5" t="s">
        <v>599</v>
      </c>
      <c r="C175" s="42" t="s">
        <v>608</v>
      </c>
      <c r="D175" s="40" t="s">
        <v>5</v>
      </c>
      <c r="E175" s="5" t="s">
        <v>6</v>
      </c>
      <c r="F175" s="5">
        <v>122</v>
      </c>
      <c r="G175" s="5">
        <v>-3.5041868435386901E-3</v>
      </c>
      <c r="H175" s="5">
        <v>4.1789250501517099E-2</v>
      </c>
      <c r="I175" s="5">
        <f t="shared" si="20"/>
        <v>-8.5411117826512201E-2</v>
      </c>
      <c r="J175" s="5">
        <f t="shared" si="21"/>
        <v>7.8402744139434821E-2</v>
      </c>
      <c r="K175" s="5">
        <f t="shared" si="22"/>
        <v>0.99650194565394823</v>
      </c>
      <c r="L175" s="5">
        <f t="shared" si="23"/>
        <v>0.91813474523932692</v>
      </c>
      <c r="M175" s="5">
        <f t="shared" si="24"/>
        <v>1.0815581621772286</v>
      </c>
      <c r="N175" s="5">
        <v>0.933172683996362</v>
      </c>
      <c r="O175" s="40"/>
      <c r="P175" s="5"/>
      <c r="Q175" s="42"/>
    </row>
    <row r="176" spans="1:17" ht="14" customHeight="1">
      <c r="A176" s="40" t="s">
        <v>658</v>
      </c>
      <c r="B176" s="5" t="s">
        <v>599</v>
      </c>
      <c r="C176" s="42" t="s">
        <v>608</v>
      </c>
      <c r="D176" s="40"/>
      <c r="E176" s="5" t="s">
        <v>7</v>
      </c>
      <c r="F176" s="5">
        <v>122</v>
      </c>
      <c r="G176" s="5">
        <v>-0.309523212330308</v>
      </c>
      <c r="H176" s="5">
        <v>0.133112959559744</v>
      </c>
      <c r="I176" s="5">
        <f t="shared" si="20"/>
        <v>-0.57042461306740622</v>
      </c>
      <c r="J176" s="5">
        <f t="shared" si="21"/>
        <v>-4.8621811593209774E-2</v>
      </c>
      <c r="K176" s="5">
        <f t="shared" si="22"/>
        <v>0.73379673806859913</v>
      </c>
      <c r="L176" s="5">
        <f t="shared" si="23"/>
        <v>0.56528536018215958</v>
      </c>
      <c r="M176" s="5">
        <f t="shared" si="24"/>
        <v>0.95254130166505946</v>
      </c>
      <c r="N176" s="5">
        <v>2.0057671567375399E-2</v>
      </c>
      <c r="O176" s="40"/>
      <c r="P176" s="5"/>
      <c r="Q176" s="42"/>
    </row>
    <row r="177" spans="1:17" ht="14" customHeight="1" thickBot="1">
      <c r="A177" s="40" t="s">
        <v>658</v>
      </c>
      <c r="B177" s="5" t="s">
        <v>599</v>
      </c>
      <c r="C177" s="42" t="s">
        <v>608</v>
      </c>
      <c r="D177" s="40"/>
      <c r="E177" s="5" t="s">
        <v>8</v>
      </c>
      <c r="F177" s="5">
        <v>122</v>
      </c>
      <c r="G177" s="5">
        <v>0.93687463889411804</v>
      </c>
      <c r="H177" s="5">
        <v>0.118090566558715</v>
      </c>
      <c r="I177" s="5">
        <f t="shared" ref="I177:I243" si="25">G177-1.96*H177</f>
        <v>0.7054171284390367</v>
      </c>
      <c r="J177" s="5">
        <f t="shared" ref="J177:J243" si="26">G177+1.96*H177</f>
        <v>1.1683321493491994</v>
      </c>
      <c r="K177" s="5">
        <f t="shared" ref="K177:K243" si="27">EXP(G177)</f>
        <v>2.5519930417558245</v>
      </c>
      <c r="L177" s="5">
        <f t="shared" ref="L177:L243" si="28">EXP(I177)</f>
        <v>2.0246910650261132</v>
      </c>
      <c r="M177" s="5">
        <f t="shared" ref="M177:M243" si="29">EXP(J177)</f>
        <v>3.2166233148691008</v>
      </c>
      <c r="N177" s="54">
        <v>2.1300908832813901E-15</v>
      </c>
      <c r="O177" s="92" t="s">
        <v>5</v>
      </c>
      <c r="P177" s="91" t="s">
        <v>954</v>
      </c>
      <c r="Q177" s="42">
        <v>0.16306093763451601</v>
      </c>
    </row>
    <row r="178" spans="1:17" ht="14" customHeight="1">
      <c r="A178" s="61" t="s">
        <v>1023</v>
      </c>
      <c r="B178" s="6"/>
      <c r="C178" s="51"/>
      <c r="D178" s="50"/>
      <c r="E178" s="6"/>
      <c r="F178" s="6"/>
      <c r="G178" s="6"/>
      <c r="H178" s="6"/>
      <c r="I178" s="6"/>
      <c r="J178" s="6"/>
      <c r="K178" s="6"/>
      <c r="L178" s="6"/>
      <c r="M178" s="6"/>
      <c r="N178" s="204"/>
      <c r="O178" s="198"/>
      <c r="P178" s="199"/>
      <c r="Q178" s="51"/>
    </row>
    <row r="179" spans="1:17" ht="14" customHeight="1">
      <c r="A179" s="40" t="s">
        <v>658</v>
      </c>
      <c r="B179" s="5" t="s">
        <v>599</v>
      </c>
      <c r="C179" s="42" t="s">
        <v>608</v>
      </c>
      <c r="D179" s="40" t="s">
        <v>2</v>
      </c>
      <c r="E179" s="5" t="s">
        <v>6</v>
      </c>
      <c r="F179" s="1">
        <v>141</v>
      </c>
      <c r="G179" s="1">
        <v>2.6853439670340699E-2</v>
      </c>
      <c r="H179" s="1">
        <v>5.5476852006552398E-2</v>
      </c>
      <c r="I179" s="1">
        <f t="shared" ref="I179:I191" si="30">G179-1.96*H179</f>
        <v>-8.1881190262501985E-2</v>
      </c>
      <c r="J179" s="1">
        <f t="shared" ref="J179:J191" si="31">G179+1.96*H179</f>
        <v>0.1355880696031834</v>
      </c>
      <c r="K179" s="1">
        <f t="shared" ref="K179:K191" si="32">EXP(G179)</f>
        <v>1.0272172424329904</v>
      </c>
      <c r="L179" s="1">
        <f t="shared" ref="L179:L191" si="33">EXP(I179)</f>
        <v>0.92138142127840716</v>
      </c>
      <c r="M179" s="1">
        <f t="shared" ref="M179:M191" si="34">EXP(J179)</f>
        <v>1.1452100495879243</v>
      </c>
      <c r="N179" s="21">
        <v>0.62835205473423195</v>
      </c>
      <c r="O179" s="11"/>
      <c r="P179" s="5"/>
      <c r="Q179" s="42"/>
    </row>
    <row r="180" spans="1:17" ht="14" customHeight="1">
      <c r="A180" s="40" t="s">
        <v>658</v>
      </c>
      <c r="B180" s="5" t="s">
        <v>599</v>
      </c>
      <c r="C180" s="42" t="s">
        <v>608</v>
      </c>
      <c r="D180" s="40"/>
      <c r="E180" s="5" t="s">
        <v>7</v>
      </c>
      <c r="F180" s="1">
        <v>141</v>
      </c>
      <c r="G180" s="1">
        <v>-3.39012374602825E-2</v>
      </c>
      <c r="H180" s="1">
        <v>0.16320163430662801</v>
      </c>
      <c r="I180" s="1">
        <f t="shared" si="30"/>
        <v>-0.3537764407012734</v>
      </c>
      <c r="J180" s="1">
        <f t="shared" si="31"/>
        <v>0.28597396578070838</v>
      </c>
      <c r="K180" s="1">
        <f t="shared" si="32"/>
        <v>0.96666697040826666</v>
      </c>
      <c r="L180" s="1">
        <f t="shared" si="33"/>
        <v>0.70203189557161716</v>
      </c>
      <c r="M180" s="1">
        <f t="shared" si="34"/>
        <v>1.3310578017505046</v>
      </c>
      <c r="N180" s="21">
        <v>0.83544284472582098</v>
      </c>
      <c r="O180" s="11">
        <v>263.25806734049701</v>
      </c>
      <c r="P180" s="5"/>
      <c r="Q180" s="104">
        <v>7.3210253921408601E-10</v>
      </c>
    </row>
    <row r="181" spans="1:17" ht="14" customHeight="1">
      <c r="A181" s="40" t="s">
        <v>658</v>
      </c>
      <c r="B181" s="5" t="s">
        <v>599</v>
      </c>
      <c r="C181" s="42" t="s">
        <v>608</v>
      </c>
      <c r="D181" s="40"/>
      <c r="E181" s="5" t="s">
        <v>8</v>
      </c>
      <c r="F181" s="1">
        <v>141</v>
      </c>
      <c r="G181" s="1">
        <v>0.85042171708123104</v>
      </c>
      <c r="H181" s="1">
        <v>0.15103822198580399</v>
      </c>
      <c r="I181" s="1">
        <f t="shared" si="30"/>
        <v>0.55438680198905521</v>
      </c>
      <c r="J181" s="1">
        <f t="shared" si="31"/>
        <v>1.1464566321734069</v>
      </c>
      <c r="K181" s="1">
        <f t="shared" si="32"/>
        <v>2.3406337290443395</v>
      </c>
      <c r="L181" s="1">
        <f t="shared" si="33"/>
        <v>1.7408731574552823</v>
      </c>
      <c r="M181" s="1">
        <f t="shared" si="34"/>
        <v>3.147022073422221</v>
      </c>
      <c r="N181" s="104">
        <v>1.7968098661654302E-8</v>
      </c>
      <c r="O181" s="40"/>
      <c r="P181" s="5"/>
      <c r="Q181" s="42"/>
    </row>
    <row r="182" spans="1:17" ht="14" customHeight="1">
      <c r="A182" s="40" t="s">
        <v>658</v>
      </c>
      <c r="B182" s="5" t="s">
        <v>599</v>
      </c>
      <c r="C182" s="42" t="s">
        <v>608</v>
      </c>
      <c r="D182" s="40" t="s">
        <v>3</v>
      </c>
      <c r="E182" s="5" t="s">
        <v>6</v>
      </c>
      <c r="F182" s="1">
        <v>141</v>
      </c>
      <c r="G182" s="1">
        <v>7.1322162545510506E-2</v>
      </c>
      <c r="H182" s="1">
        <v>7.5893329155264505E-2</v>
      </c>
      <c r="I182" s="1">
        <f t="shared" si="30"/>
        <v>-7.7428762598807918E-2</v>
      </c>
      <c r="J182" s="1">
        <f t="shared" si="31"/>
        <v>0.22007308768982892</v>
      </c>
      <c r="K182" s="1">
        <f t="shared" si="32"/>
        <v>1.0739271492476816</v>
      </c>
      <c r="L182" s="1">
        <f t="shared" si="33"/>
        <v>0.92549295176106694</v>
      </c>
      <c r="M182" s="1">
        <f t="shared" si="34"/>
        <v>1.2461678067852029</v>
      </c>
      <c r="N182" s="21">
        <v>0.34733630327616599</v>
      </c>
      <c r="O182" s="11"/>
      <c r="P182" s="5"/>
      <c r="Q182" s="42"/>
    </row>
    <row r="183" spans="1:17" ht="14" customHeight="1">
      <c r="A183" s="40" t="s">
        <v>658</v>
      </c>
      <c r="B183" s="5" t="s">
        <v>599</v>
      </c>
      <c r="C183" s="42" t="s">
        <v>608</v>
      </c>
      <c r="D183" s="40"/>
      <c r="E183" s="5" t="s">
        <v>7</v>
      </c>
      <c r="F183" s="1">
        <v>141</v>
      </c>
      <c r="G183" s="1">
        <v>-3.0303510616542201E-2</v>
      </c>
      <c r="H183" s="1">
        <v>0.16340986264679899</v>
      </c>
      <c r="I183" s="1">
        <f t="shared" si="30"/>
        <v>-0.35058684140426821</v>
      </c>
      <c r="J183" s="1">
        <f t="shared" si="31"/>
        <v>0.28997982017118384</v>
      </c>
      <c r="K183" s="1">
        <f t="shared" si="32"/>
        <v>0.97015103771986622</v>
      </c>
      <c r="L183" s="1">
        <f t="shared" si="33"/>
        <v>0.70427467088807993</v>
      </c>
      <c r="M183" s="1">
        <f t="shared" si="34"/>
        <v>1.3364005194196504</v>
      </c>
      <c r="N183" s="21">
        <v>0.85288016609200201</v>
      </c>
      <c r="O183" s="11">
        <v>261.84584661455602</v>
      </c>
      <c r="P183" s="5"/>
      <c r="Q183" s="104">
        <v>7.4132436791673199E-10</v>
      </c>
    </row>
    <row r="184" spans="1:17" ht="14" customHeight="1">
      <c r="A184" s="40" t="s">
        <v>658</v>
      </c>
      <c r="B184" s="5" t="s">
        <v>599</v>
      </c>
      <c r="C184" s="42" t="s">
        <v>608</v>
      </c>
      <c r="D184" s="40"/>
      <c r="E184" s="5" t="s">
        <v>8</v>
      </c>
      <c r="F184" s="1">
        <v>141</v>
      </c>
      <c r="G184" s="1">
        <v>0.87564416611268403</v>
      </c>
      <c r="H184" s="1">
        <v>0.15400252767705699</v>
      </c>
      <c r="I184" s="1">
        <f t="shared" si="30"/>
        <v>0.5737992118656523</v>
      </c>
      <c r="J184" s="1">
        <f t="shared" si="31"/>
        <v>1.1774891203597158</v>
      </c>
      <c r="K184" s="1">
        <f t="shared" si="32"/>
        <v>2.4004210659535405</v>
      </c>
      <c r="L184" s="1">
        <f t="shared" si="33"/>
        <v>1.7749978503667365</v>
      </c>
      <c r="M184" s="1">
        <f t="shared" si="34"/>
        <v>3.2462131110091361</v>
      </c>
      <c r="N184" s="104">
        <v>1.3011962171345099E-8</v>
      </c>
      <c r="O184" s="40"/>
      <c r="P184" s="5"/>
      <c r="Q184" s="42"/>
    </row>
    <row r="185" spans="1:17" ht="14" customHeight="1">
      <c r="A185" s="40" t="s">
        <v>658</v>
      </c>
      <c r="B185" s="5" t="s">
        <v>599</v>
      </c>
      <c r="C185" s="42" t="s">
        <v>608</v>
      </c>
      <c r="D185" s="40"/>
      <c r="E185" s="5" t="s">
        <v>1</v>
      </c>
      <c r="F185" s="1">
        <v>141</v>
      </c>
      <c r="G185" s="1">
        <v>-1.62070490997631E-3</v>
      </c>
      <c r="H185" s="1">
        <v>1.8854508623759301E-3</v>
      </c>
      <c r="I185" s="1">
        <f t="shared" si="30"/>
        <v>-5.3161886002331326E-3</v>
      </c>
      <c r="J185" s="1">
        <f t="shared" si="31"/>
        <v>2.0747787802805132E-3</v>
      </c>
      <c r="K185" s="1">
        <f t="shared" si="32"/>
        <v>0.9983806077230003</v>
      </c>
      <c r="L185" s="1">
        <f t="shared" si="33"/>
        <v>0.99469791732273127</v>
      </c>
      <c r="M185" s="1">
        <f t="shared" si="34"/>
        <v>1.0020769326230989</v>
      </c>
      <c r="N185" s="21">
        <v>0.39001795455388399</v>
      </c>
      <c r="O185" s="11"/>
      <c r="P185" s="5"/>
      <c r="Q185" s="42"/>
    </row>
    <row r="186" spans="1:17" ht="14" customHeight="1">
      <c r="A186" s="40" t="s">
        <v>658</v>
      </c>
      <c r="B186" s="5" t="s">
        <v>599</v>
      </c>
      <c r="C186" s="42" t="s">
        <v>608</v>
      </c>
      <c r="D186" s="40" t="s">
        <v>4</v>
      </c>
      <c r="E186" s="5" t="s">
        <v>6</v>
      </c>
      <c r="F186" s="1">
        <v>141</v>
      </c>
      <c r="G186" s="1">
        <v>1.6455988566798401E-2</v>
      </c>
      <c r="H186" s="1">
        <v>5.9246565695759999E-2</v>
      </c>
      <c r="I186" s="1">
        <f t="shared" si="30"/>
        <v>-9.9667280196891195E-2</v>
      </c>
      <c r="J186" s="1">
        <f t="shared" si="31"/>
        <v>0.132579257330488</v>
      </c>
      <c r="K186" s="1">
        <f t="shared" si="32"/>
        <v>1.0165921341246642</v>
      </c>
      <c r="L186" s="1">
        <f t="shared" si="33"/>
        <v>0.90513852545295648</v>
      </c>
      <c r="M186" s="1">
        <f t="shared" si="34"/>
        <v>1.1417695061062254</v>
      </c>
      <c r="N186" s="21">
        <v>0.78120097214764606</v>
      </c>
      <c r="O186" s="11"/>
      <c r="P186" s="5"/>
      <c r="Q186" s="42"/>
    </row>
    <row r="187" spans="1:17" ht="14" customHeight="1">
      <c r="A187" s="40" t="s">
        <v>658</v>
      </c>
      <c r="B187" s="5" t="s">
        <v>599</v>
      </c>
      <c r="C187" s="42" t="s">
        <v>608</v>
      </c>
      <c r="D187" s="40"/>
      <c r="E187" s="5" t="s">
        <v>7</v>
      </c>
      <c r="F187" s="1">
        <v>141</v>
      </c>
      <c r="G187" s="1">
        <v>-6.8349926241054099E-2</v>
      </c>
      <c r="H187" s="1">
        <v>0.20446706685570801</v>
      </c>
      <c r="I187" s="1">
        <f t="shared" si="30"/>
        <v>-0.46910537727824175</v>
      </c>
      <c r="J187" s="1">
        <f t="shared" si="31"/>
        <v>0.33240552479613361</v>
      </c>
      <c r="K187" s="1">
        <f t="shared" si="32"/>
        <v>0.93393360851419605</v>
      </c>
      <c r="L187" s="1">
        <f t="shared" si="33"/>
        <v>0.62556165969788302</v>
      </c>
      <c r="M187" s="1">
        <f t="shared" si="34"/>
        <v>1.3943181644693421</v>
      </c>
      <c r="N187" s="21">
        <v>0.738165789563476</v>
      </c>
      <c r="O187" s="11">
        <v>263.25806734049701</v>
      </c>
      <c r="P187" s="5"/>
      <c r="Q187" s="104">
        <v>7.3210253921408601E-10</v>
      </c>
    </row>
    <row r="188" spans="1:17" ht="14" customHeight="1">
      <c r="A188" s="40" t="s">
        <v>658</v>
      </c>
      <c r="B188" s="5" t="s">
        <v>599</v>
      </c>
      <c r="C188" s="42" t="s">
        <v>608</v>
      </c>
      <c r="D188" s="40"/>
      <c r="E188" s="5" t="s">
        <v>8</v>
      </c>
      <c r="F188" s="1">
        <v>141</v>
      </c>
      <c r="G188" s="1">
        <v>0.75722002515390996</v>
      </c>
      <c r="H188" s="1">
        <v>0.17665761438412</v>
      </c>
      <c r="I188" s="1">
        <f t="shared" si="30"/>
        <v>0.41097110096103473</v>
      </c>
      <c r="J188" s="1">
        <f t="shared" si="31"/>
        <v>1.1034689493467851</v>
      </c>
      <c r="K188" s="1">
        <f t="shared" si="32"/>
        <v>2.1323401213160245</v>
      </c>
      <c r="L188" s="1">
        <f t="shared" si="33"/>
        <v>1.5082817680346428</v>
      </c>
      <c r="M188" s="1">
        <f t="shared" si="34"/>
        <v>3.0146054201124586</v>
      </c>
      <c r="N188" s="104">
        <v>1.8161581658025599E-5</v>
      </c>
      <c r="O188" s="40"/>
      <c r="P188" s="5"/>
      <c r="Q188" s="42"/>
    </row>
    <row r="189" spans="1:17" ht="14" customHeight="1">
      <c r="A189" s="40" t="s">
        <v>658</v>
      </c>
      <c r="B189" s="5" t="s">
        <v>599</v>
      </c>
      <c r="C189" s="42" t="s">
        <v>608</v>
      </c>
      <c r="D189" s="40" t="s">
        <v>5</v>
      </c>
      <c r="E189" s="5" t="s">
        <v>6</v>
      </c>
      <c r="F189" s="1">
        <v>121</v>
      </c>
      <c r="G189" s="1">
        <v>1.7276036248249801E-2</v>
      </c>
      <c r="H189" s="1">
        <v>4.1812240575565603E-2</v>
      </c>
      <c r="I189" s="1">
        <f t="shared" si="30"/>
        <v>-6.4675955279858782E-2</v>
      </c>
      <c r="J189" s="1">
        <f t="shared" si="31"/>
        <v>9.9228027776358391E-2</v>
      </c>
      <c r="K189" s="1">
        <f t="shared" si="32"/>
        <v>1.0174261300587137</v>
      </c>
      <c r="L189" s="1">
        <f t="shared" si="33"/>
        <v>0.93737116434501699</v>
      </c>
      <c r="M189" s="1">
        <f t="shared" si="34"/>
        <v>1.1043180860481883</v>
      </c>
      <c r="N189" s="21">
        <v>0.98611699035842304</v>
      </c>
      <c r="O189" s="11"/>
      <c r="P189" s="5"/>
      <c r="Q189" s="42"/>
    </row>
    <row r="190" spans="1:17" ht="14" customHeight="1">
      <c r="A190" s="40" t="s">
        <v>658</v>
      </c>
      <c r="B190" s="5" t="s">
        <v>599</v>
      </c>
      <c r="C190" s="42" t="s">
        <v>608</v>
      </c>
      <c r="D190" s="40"/>
      <c r="E190" s="5" t="s">
        <v>7</v>
      </c>
      <c r="F190" s="1">
        <v>121</v>
      </c>
      <c r="G190" s="1">
        <v>-0.119820212274766</v>
      </c>
      <c r="H190" s="1">
        <v>0.13311344257541499</v>
      </c>
      <c r="I190" s="1">
        <f t="shared" si="30"/>
        <v>-0.3807225597225794</v>
      </c>
      <c r="J190" s="1">
        <f t="shared" si="31"/>
        <v>0.14108213517304738</v>
      </c>
      <c r="K190" s="1">
        <f t="shared" si="32"/>
        <v>0.88707990846003981</v>
      </c>
      <c r="L190" s="1">
        <f t="shared" si="33"/>
        <v>0.68336745697871781</v>
      </c>
      <c r="M190" s="1">
        <f t="shared" si="34"/>
        <v>1.1515192243314265</v>
      </c>
      <c r="N190" s="21">
        <v>2.0348265166874002E-2</v>
      </c>
      <c r="O190" s="11"/>
      <c r="P190" s="5"/>
      <c r="Q190" s="42"/>
    </row>
    <row r="191" spans="1:17" ht="14" customHeight="1" thickBot="1">
      <c r="A191" s="52" t="s">
        <v>658</v>
      </c>
      <c r="B191" s="7" t="s">
        <v>599</v>
      </c>
      <c r="C191" s="53" t="s">
        <v>608</v>
      </c>
      <c r="D191" s="52"/>
      <c r="E191" s="7" t="s">
        <v>8</v>
      </c>
      <c r="F191" s="4">
        <v>121</v>
      </c>
      <c r="G191" s="4">
        <v>0.91255403017808201</v>
      </c>
      <c r="H191" s="4">
        <v>0.11874549839784</v>
      </c>
      <c r="I191" s="4">
        <f t="shared" si="30"/>
        <v>0.67981285331831565</v>
      </c>
      <c r="J191" s="4">
        <f t="shared" si="31"/>
        <v>1.1452952070378484</v>
      </c>
      <c r="K191" s="4">
        <f t="shared" si="32"/>
        <v>2.4906756777148429</v>
      </c>
      <c r="L191" s="4">
        <f t="shared" si="33"/>
        <v>1.9735083621270826</v>
      </c>
      <c r="M191" s="4">
        <f t="shared" si="34"/>
        <v>3.1433691645846817</v>
      </c>
      <c r="N191" s="107">
        <v>1.59450519564644E-14</v>
      </c>
      <c r="O191" s="92" t="s">
        <v>5</v>
      </c>
      <c r="P191" s="91" t="s">
        <v>954</v>
      </c>
      <c r="Q191" s="27">
        <v>0.162796917919622</v>
      </c>
    </row>
    <row r="192" spans="1:17" ht="14" customHeight="1">
      <c r="A192" s="50" t="s">
        <v>654</v>
      </c>
      <c r="B192" s="6" t="s">
        <v>599</v>
      </c>
      <c r="C192" s="51" t="s">
        <v>606</v>
      </c>
      <c r="D192" s="50" t="s">
        <v>2</v>
      </c>
      <c r="E192" s="6" t="s">
        <v>6</v>
      </c>
      <c r="F192" s="6">
        <v>142</v>
      </c>
      <c r="G192" s="6">
        <v>-3.01325179482048E-2</v>
      </c>
      <c r="H192" s="6">
        <v>7.4255019552499898E-2</v>
      </c>
      <c r="I192" s="6">
        <f t="shared" si="25"/>
        <v>-0.17567235627110458</v>
      </c>
      <c r="J192" s="6">
        <f t="shared" si="26"/>
        <v>0.11540732037469499</v>
      </c>
      <c r="K192" s="6">
        <f t="shared" si="27"/>
        <v>0.97031694061818163</v>
      </c>
      <c r="L192" s="6">
        <f t="shared" si="28"/>
        <v>0.83889279627816327</v>
      </c>
      <c r="M192" s="6">
        <f t="shared" si="29"/>
        <v>1.1223304925584756</v>
      </c>
      <c r="N192" s="6">
        <v>0.68489123094771198</v>
      </c>
      <c r="O192" s="50"/>
      <c r="P192" s="6"/>
      <c r="Q192" s="51"/>
    </row>
    <row r="193" spans="1:17" ht="14" customHeight="1">
      <c r="A193" s="40" t="s">
        <v>654</v>
      </c>
      <c r="B193" s="5" t="s">
        <v>599</v>
      </c>
      <c r="C193" s="42" t="s">
        <v>606</v>
      </c>
      <c r="D193" s="40"/>
      <c r="E193" s="5" t="s">
        <v>7</v>
      </c>
      <c r="F193" s="5">
        <v>142</v>
      </c>
      <c r="G193" s="5">
        <v>0.177700028410749</v>
      </c>
      <c r="H193" s="5">
        <v>0.21863208761154199</v>
      </c>
      <c r="I193" s="5">
        <f t="shared" si="25"/>
        <v>-0.25081886330787329</v>
      </c>
      <c r="J193" s="5">
        <f t="shared" si="26"/>
        <v>0.60621892012937129</v>
      </c>
      <c r="K193" s="5">
        <f t="shared" si="27"/>
        <v>1.194466961335894</v>
      </c>
      <c r="L193" s="5">
        <f t="shared" si="28"/>
        <v>0.77816331272216477</v>
      </c>
      <c r="M193" s="5">
        <f t="shared" si="29"/>
        <v>1.8334857200244432</v>
      </c>
      <c r="N193" s="5">
        <v>0.41634357418934598</v>
      </c>
      <c r="O193" s="40">
        <v>151.52125199551199</v>
      </c>
      <c r="P193" s="5">
        <v>139</v>
      </c>
      <c r="Q193" s="42">
        <v>0.22087338509606699</v>
      </c>
    </row>
    <row r="194" spans="1:17" ht="14" customHeight="1">
      <c r="A194" s="40" t="s">
        <v>654</v>
      </c>
      <c r="B194" s="5" t="s">
        <v>599</v>
      </c>
      <c r="C194" s="42" t="s">
        <v>606</v>
      </c>
      <c r="D194" s="40"/>
      <c r="E194" s="5" t="s">
        <v>8</v>
      </c>
      <c r="F194" s="5">
        <v>142</v>
      </c>
      <c r="G194" s="5">
        <v>0.79635596091744398</v>
      </c>
      <c r="H194" s="5">
        <v>0.19758711996126799</v>
      </c>
      <c r="I194" s="5">
        <f t="shared" si="25"/>
        <v>0.40908520579335872</v>
      </c>
      <c r="J194" s="5">
        <f t="shared" si="26"/>
        <v>1.1836267160415292</v>
      </c>
      <c r="K194" s="5">
        <f t="shared" si="27"/>
        <v>2.217445728939015</v>
      </c>
      <c r="L194" s="5">
        <f t="shared" si="28"/>
        <v>1.5054399872294131</v>
      </c>
      <c r="M194" s="5">
        <f t="shared" si="29"/>
        <v>3.2661983224181292</v>
      </c>
      <c r="N194" s="54">
        <v>5.5681016355979299E-5</v>
      </c>
      <c r="O194" s="40"/>
      <c r="P194" s="5"/>
      <c r="Q194" s="42"/>
    </row>
    <row r="195" spans="1:17" ht="14" customHeight="1">
      <c r="A195" s="40" t="s">
        <v>654</v>
      </c>
      <c r="B195" s="5" t="s">
        <v>599</v>
      </c>
      <c r="C195" s="42" t="s">
        <v>606</v>
      </c>
      <c r="D195" s="40" t="s">
        <v>3</v>
      </c>
      <c r="E195" s="5" t="s">
        <v>6</v>
      </c>
      <c r="F195" s="5">
        <v>142</v>
      </c>
      <c r="G195" s="5">
        <v>9.3915847758364798E-3</v>
      </c>
      <c r="H195" s="5">
        <v>0.10180710345694401</v>
      </c>
      <c r="I195" s="5">
        <f t="shared" si="25"/>
        <v>-0.19015033799977377</v>
      </c>
      <c r="J195" s="5">
        <f t="shared" si="26"/>
        <v>0.20893350755144674</v>
      </c>
      <c r="K195" s="5">
        <f t="shared" si="27"/>
        <v>1.0094358240921106</v>
      </c>
      <c r="L195" s="5">
        <f t="shared" si="28"/>
        <v>0.82683481990606666</v>
      </c>
      <c r="M195" s="5">
        <f t="shared" si="29"/>
        <v>1.2323630529690062</v>
      </c>
      <c r="N195" s="5">
        <v>0.92650035363319405</v>
      </c>
      <c r="O195" s="40"/>
      <c r="P195" s="5"/>
      <c r="Q195" s="42"/>
    </row>
    <row r="196" spans="1:17" ht="14" customHeight="1">
      <c r="A196" s="40" t="s">
        <v>654</v>
      </c>
      <c r="B196" s="5" t="s">
        <v>599</v>
      </c>
      <c r="C196" s="42" t="s">
        <v>606</v>
      </c>
      <c r="D196" s="40"/>
      <c r="E196" s="5" t="s">
        <v>7</v>
      </c>
      <c r="F196" s="5">
        <v>142</v>
      </c>
      <c r="G196" s="5">
        <v>0.182265341256271</v>
      </c>
      <c r="H196" s="5">
        <v>0.21931258415316601</v>
      </c>
      <c r="I196" s="5">
        <f t="shared" si="25"/>
        <v>-0.24758732368393435</v>
      </c>
      <c r="J196" s="5">
        <f t="shared" si="26"/>
        <v>0.61211800619647638</v>
      </c>
      <c r="K196" s="5">
        <f t="shared" si="27"/>
        <v>1.1999325432508561</v>
      </c>
      <c r="L196" s="5">
        <f t="shared" si="28"/>
        <v>0.78068204580210177</v>
      </c>
      <c r="M196" s="5">
        <f t="shared" si="29"/>
        <v>1.8443335748462417</v>
      </c>
      <c r="N196" s="5">
        <v>0.405930913005978</v>
      </c>
      <c r="O196" s="40">
        <v>151.16652030487001</v>
      </c>
      <c r="P196" s="5">
        <v>138</v>
      </c>
      <c r="Q196" s="42">
        <v>0.20940847955744399</v>
      </c>
    </row>
    <row r="197" spans="1:17" ht="14" customHeight="1">
      <c r="A197" s="40" t="s">
        <v>654</v>
      </c>
      <c r="B197" s="5" t="s">
        <v>599</v>
      </c>
      <c r="C197" s="42" t="s">
        <v>606</v>
      </c>
      <c r="D197" s="40"/>
      <c r="E197" s="5" t="s">
        <v>8</v>
      </c>
      <c r="F197" s="5">
        <v>142</v>
      </c>
      <c r="G197" s="5">
        <v>0.81448922292054904</v>
      </c>
      <c r="H197" s="5">
        <v>0.20061627836434101</v>
      </c>
      <c r="I197" s="5">
        <f t="shared" si="25"/>
        <v>0.42128131732644064</v>
      </c>
      <c r="J197" s="5">
        <f t="shared" si="26"/>
        <v>1.2076971285146574</v>
      </c>
      <c r="K197" s="5">
        <f t="shared" si="27"/>
        <v>2.2580220318494564</v>
      </c>
      <c r="L197" s="5">
        <f t="shared" si="28"/>
        <v>1.5239129212223286</v>
      </c>
      <c r="M197" s="5">
        <f t="shared" si="29"/>
        <v>3.3457708936727926</v>
      </c>
      <c r="N197" s="54">
        <v>4.9086197722083603E-5</v>
      </c>
      <c r="O197" s="40"/>
      <c r="P197" s="5"/>
      <c r="Q197" s="42"/>
    </row>
    <row r="198" spans="1:17" ht="14" customHeight="1">
      <c r="A198" s="40" t="s">
        <v>654</v>
      </c>
      <c r="B198" s="5" t="s">
        <v>599</v>
      </c>
      <c r="C198" s="42" t="s">
        <v>606</v>
      </c>
      <c r="D198" s="40"/>
      <c r="E198" s="5" t="s">
        <v>1</v>
      </c>
      <c r="F198" s="5">
        <v>142</v>
      </c>
      <c r="G198" s="5">
        <v>-1.4208606928616399E-3</v>
      </c>
      <c r="H198" s="5">
        <v>2.4968345800454399E-3</v>
      </c>
      <c r="I198" s="5">
        <f t="shared" si="25"/>
        <v>-6.314656469750702E-3</v>
      </c>
      <c r="J198" s="5">
        <f t="shared" si="26"/>
        <v>3.4729350840274221E-3</v>
      </c>
      <c r="K198" s="5">
        <f t="shared" si="27"/>
        <v>0.99858014825177943</v>
      </c>
      <c r="L198" s="5">
        <f t="shared" si="28"/>
        <v>0.99370523907354669</v>
      </c>
      <c r="M198" s="5">
        <f t="shared" si="29"/>
        <v>1.0034789727104814</v>
      </c>
      <c r="N198" s="5">
        <v>0.56931215924468603</v>
      </c>
      <c r="O198" s="40"/>
      <c r="P198" s="5"/>
      <c r="Q198" s="42"/>
    </row>
    <row r="199" spans="1:17" ht="14" customHeight="1">
      <c r="A199" s="40" t="s">
        <v>654</v>
      </c>
      <c r="B199" s="5" t="s">
        <v>599</v>
      </c>
      <c r="C199" s="42" t="s">
        <v>606</v>
      </c>
      <c r="D199" s="40" t="s">
        <v>4</v>
      </c>
      <c r="E199" s="5" t="s">
        <v>6</v>
      </c>
      <c r="F199" s="5">
        <v>142</v>
      </c>
      <c r="G199" s="5">
        <v>-0.115394226194317</v>
      </c>
      <c r="H199" s="5">
        <v>0.102358483810617</v>
      </c>
      <c r="I199" s="5">
        <f t="shared" si="25"/>
        <v>-0.31601685446312633</v>
      </c>
      <c r="J199" s="5">
        <f t="shared" si="26"/>
        <v>8.5228402074492338E-2</v>
      </c>
      <c r="K199" s="5">
        <f t="shared" si="27"/>
        <v>0.89101481328059395</v>
      </c>
      <c r="L199" s="5">
        <f t="shared" si="28"/>
        <v>0.72904716236555644</v>
      </c>
      <c r="M199" s="5">
        <f t="shared" si="29"/>
        <v>1.0889657603349578</v>
      </c>
      <c r="N199" s="5">
        <v>0.25959292204246798</v>
      </c>
      <c r="O199" s="40"/>
      <c r="P199" s="5"/>
      <c r="Q199" s="42"/>
    </row>
    <row r="200" spans="1:17" ht="14" customHeight="1">
      <c r="A200" s="40" t="s">
        <v>654</v>
      </c>
      <c r="B200" s="5" t="s">
        <v>599</v>
      </c>
      <c r="C200" s="42" t="s">
        <v>606</v>
      </c>
      <c r="D200" s="40"/>
      <c r="E200" s="5" t="s">
        <v>7</v>
      </c>
      <c r="F200" s="5">
        <v>142</v>
      </c>
      <c r="G200" s="5">
        <v>0.23645567448027899</v>
      </c>
      <c r="H200" s="5">
        <v>0.32437371119804698</v>
      </c>
      <c r="I200" s="5">
        <f t="shared" si="25"/>
        <v>-0.39931679946789306</v>
      </c>
      <c r="J200" s="5">
        <f t="shared" si="26"/>
        <v>0.87222814842845109</v>
      </c>
      <c r="K200" s="5">
        <f t="shared" si="27"/>
        <v>1.2667514049613073</v>
      </c>
      <c r="L200" s="5">
        <f t="shared" si="28"/>
        <v>0.6707781655236924</v>
      </c>
      <c r="M200" s="5">
        <f t="shared" si="29"/>
        <v>2.3922351746775345</v>
      </c>
      <c r="N200" s="5">
        <v>0.46602572736918402</v>
      </c>
      <c r="O200" s="40">
        <v>151.52125199551199</v>
      </c>
      <c r="P200" s="5">
        <v>139</v>
      </c>
      <c r="Q200" s="42">
        <v>0.22087338509606699</v>
      </c>
    </row>
    <row r="201" spans="1:17" ht="14" customHeight="1">
      <c r="A201" s="40" t="s">
        <v>654</v>
      </c>
      <c r="B201" s="5" t="s">
        <v>599</v>
      </c>
      <c r="C201" s="42" t="s">
        <v>606</v>
      </c>
      <c r="D201" s="40"/>
      <c r="E201" s="5" t="s">
        <v>8</v>
      </c>
      <c r="F201" s="5">
        <v>142</v>
      </c>
      <c r="G201" s="5">
        <v>0.88212406251670505</v>
      </c>
      <c r="H201" s="5">
        <v>0.28568631771341202</v>
      </c>
      <c r="I201" s="5">
        <f t="shared" si="25"/>
        <v>0.32217887979841753</v>
      </c>
      <c r="J201" s="5">
        <f t="shared" si="26"/>
        <v>1.4420692452349926</v>
      </c>
      <c r="K201" s="5">
        <f t="shared" si="27"/>
        <v>2.4160260505254776</v>
      </c>
      <c r="L201" s="5">
        <f t="shared" si="28"/>
        <v>1.3801316315458898</v>
      </c>
      <c r="M201" s="5">
        <f t="shared" si="29"/>
        <v>4.2294385139767376</v>
      </c>
      <c r="N201" s="5">
        <v>2.0168723672553601E-3</v>
      </c>
      <c r="O201" s="40"/>
      <c r="P201" s="5"/>
      <c r="Q201" s="42"/>
    </row>
    <row r="202" spans="1:17" ht="14" customHeight="1">
      <c r="A202" s="40" t="s">
        <v>654</v>
      </c>
      <c r="B202" s="5" t="s">
        <v>599</v>
      </c>
      <c r="C202" s="42" t="s">
        <v>606</v>
      </c>
      <c r="D202" s="40" t="s">
        <v>5</v>
      </c>
      <c r="E202" s="5" t="s">
        <v>6</v>
      </c>
      <c r="F202" s="5">
        <v>135</v>
      </c>
      <c r="G202" s="5">
        <v>3.5757055211112099E-3</v>
      </c>
      <c r="H202" s="5">
        <v>7.3295757258478603E-2</v>
      </c>
      <c r="I202" s="5">
        <f t="shared" si="25"/>
        <v>-0.14008397870550685</v>
      </c>
      <c r="J202" s="5">
        <f t="shared" si="26"/>
        <v>0.14723538974772929</v>
      </c>
      <c r="K202" s="5">
        <f t="shared" si="27"/>
        <v>1.003582105982546</v>
      </c>
      <c r="L202" s="5">
        <f t="shared" si="28"/>
        <v>0.86928523088503051</v>
      </c>
      <c r="M202" s="5">
        <f t="shared" si="29"/>
        <v>1.1586266597707435</v>
      </c>
      <c r="N202" s="5">
        <v>0.96109094061163003</v>
      </c>
      <c r="O202" s="40"/>
      <c r="P202" s="5"/>
      <c r="Q202" s="42"/>
    </row>
    <row r="203" spans="1:17" ht="14" customHeight="1">
      <c r="A203" s="40" t="s">
        <v>654</v>
      </c>
      <c r="B203" s="5" t="s">
        <v>599</v>
      </c>
      <c r="C203" s="42" t="s">
        <v>606</v>
      </c>
      <c r="D203" s="40"/>
      <c r="E203" s="5" t="s">
        <v>7</v>
      </c>
      <c r="F203" s="5">
        <v>135</v>
      </c>
      <c r="G203" s="5">
        <v>0.16120547549677999</v>
      </c>
      <c r="H203" s="5">
        <v>0.217087837441516</v>
      </c>
      <c r="I203" s="5">
        <f t="shared" si="25"/>
        <v>-0.26428668588859133</v>
      </c>
      <c r="J203" s="5">
        <f t="shared" si="26"/>
        <v>0.58669763688215126</v>
      </c>
      <c r="K203" s="5">
        <f t="shared" si="27"/>
        <v>1.1749263625908024</v>
      </c>
      <c r="L203" s="5">
        <f t="shared" si="28"/>
        <v>0.76775340403647074</v>
      </c>
      <c r="M203" s="5">
        <f t="shared" si="29"/>
        <v>1.7980408165605186</v>
      </c>
      <c r="N203" s="5">
        <v>0.457734915142681</v>
      </c>
      <c r="O203" s="40"/>
      <c r="P203" s="5"/>
      <c r="Q203" s="42"/>
    </row>
    <row r="204" spans="1:17" ht="14" customHeight="1" thickBot="1">
      <c r="A204" s="52" t="s">
        <v>654</v>
      </c>
      <c r="B204" s="7" t="s">
        <v>599</v>
      </c>
      <c r="C204" s="53" t="s">
        <v>606</v>
      </c>
      <c r="D204" s="52"/>
      <c r="E204" s="7" t="s">
        <v>8</v>
      </c>
      <c r="F204" s="7">
        <v>135</v>
      </c>
      <c r="G204" s="7">
        <v>0.70361468732651</v>
      </c>
      <c r="H204" s="7">
        <v>0.19446318473584001</v>
      </c>
      <c r="I204" s="7">
        <f t="shared" si="25"/>
        <v>0.32246684524426361</v>
      </c>
      <c r="J204" s="7">
        <f t="shared" si="26"/>
        <v>1.0847625294087564</v>
      </c>
      <c r="K204" s="7">
        <f t="shared" si="27"/>
        <v>2.0210449655372726</v>
      </c>
      <c r="L204" s="7">
        <f t="shared" si="28"/>
        <v>1.3805291189950728</v>
      </c>
      <c r="M204" s="7">
        <f t="shared" si="29"/>
        <v>2.9587371222541625</v>
      </c>
      <c r="N204" s="7">
        <v>2.9661201700545501E-4</v>
      </c>
      <c r="O204" s="89" t="s">
        <v>5</v>
      </c>
      <c r="P204" s="86" t="s">
        <v>954</v>
      </c>
      <c r="Q204" s="53">
        <v>0.18366932990340701</v>
      </c>
    </row>
    <row r="205" spans="1:17" ht="14" customHeight="1">
      <c r="A205" s="40" t="s">
        <v>664</v>
      </c>
      <c r="B205" s="5" t="s">
        <v>599</v>
      </c>
      <c r="C205" s="42" t="s">
        <v>612</v>
      </c>
      <c r="D205" s="40" t="s">
        <v>2</v>
      </c>
      <c r="E205" s="5" t="s">
        <v>6</v>
      </c>
      <c r="F205" s="5">
        <v>142</v>
      </c>
      <c r="G205" s="5">
        <v>1.1460812013991101E-2</v>
      </c>
      <c r="H205" s="5">
        <v>4.76095243363528E-2</v>
      </c>
      <c r="I205" s="5">
        <f t="shared" si="25"/>
        <v>-8.1853855685260379E-2</v>
      </c>
      <c r="J205" s="5">
        <f t="shared" si="26"/>
        <v>0.10477547971324258</v>
      </c>
      <c r="K205" s="5">
        <f t="shared" si="27"/>
        <v>1.0115267387372033</v>
      </c>
      <c r="L205" s="5">
        <f t="shared" si="28"/>
        <v>0.92140660719425771</v>
      </c>
      <c r="M205" s="5">
        <f t="shared" si="29"/>
        <v>1.1104612612839737</v>
      </c>
      <c r="N205" s="5">
        <v>0.80976811056873799</v>
      </c>
      <c r="O205" s="40"/>
      <c r="P205" s="5"/>
      <c r="Q205" s="42"/>
    </row>
    <row r="206" spans="1:17" ht="14" customHeight="1">
      <c r="A206" s="40" t="s">
        <v>664</v>
      </c>
      <c r="B206" s="5" t="s">
        <v>599</v>
      </c>
      <c r="C206" s="42" t="s">
        <v>612</v>
      </c>
      <c r="D206" s="40"/>
      <c r="E206" s="5" t="s">
        <v>7</v>
      </c>
      <c r="F206" s="5">
        <v>142</v>
      </c>
      <c r="G206" s="5">
        <v>-0.139163423797033</v>
      </c>
      <c r="H206" s="5">
        <v>0.14010887794303201</v>
      </c>
      <c r="I206" s="5">
        <f t="shared" si="25"/>
        <v>-0.41377682456537573</v>
      </c>
      <c r="J206" s="5">
        <f t="shared" si="26"/>
        <v>0.13544997697130973</v>
      </c>
      <c r="K206" s="5">
        <f t="shared" si="27"/>
        <v>0.87008582410966018</v>
      </c>
      <c r="L206" s="5">
        <f t="shared" si="28"/>
        <v>0.66114848690305084</v>
      </c>
      <c r="M206" s="5">
        <f t="shared" si="29"/>
        <v>1.1450519154369605</v>
      </c>
      <c r="N206" s="5">
        <v>0.32058716098066398</v>
      </c>
      <c r="O206" s="40">
        <v>190.39694639283701</v>
      </c>
      <c r="P206" s="5">
        <v>139</v>
      </c>
      <c r="Q206" s="42">
        <v>2.5003399820499499E-3</v>
      </c>
    </row>
    <row r="207" spans="1:17" ht="14" customHeight="1">
      <c r="A207" s="40" t="s">
        <v>664</v>
      </c>
      <c r="B207" s="5" t="s">
        <v>599</v>
      </c>
      <c r="C207" s="42" t="s">
        <v>612</v>
      </c>
      <c r="D207" s="40"/>
      <c r="E207" s="5" t="s">
        <v>8</v>
      </c>
      <c r="F207" s="5">
        <v>142</v>
      </c>
      <c r="G207" s="5">
        <v>0.50837381984270702</v>
      </c>
      <c r="H207" s="5">
        <v>0.12679204513453701</v>
      </c>
      <c r="I207" s="5">
        <f t="shared" si="25"/>
        <v>0.25986141137901447</v>
      </c>
      <c r="J207" s="5">
        <f t="shared" si="26"/>
        <v>0.75688622830639951</v>
      </c>
      <c r="K207" s="5">
        <f t="shared" si="27"/>
        <v>1.6625853321550359</v>
      </c>
      <c r="L207" s="5">
        <f t="shared" si="28"/>
        <v>1.2967503593679131</v>
      </c>
      <c r="M207" s="5">
        <f t="shared" si="29"/>
        <v>2.1316284716855183</v>
      </c>
      <c r="N207" s="54">
        <v>6.0845187444229203E-5</v>
      </c>
      <c r="O207" s="40"/>
      <c r="P207" s="5"/>
      <c r="Q207" s="42"/>
    </row>
    <row r="208" spans="1:17" ht="14" customHeight="1">
      <c r="A208" s="40" t="s">
        <v>664</v>
      </c>
      <c r="B208" s="5" t="s">
        <v>599</v>
      </c>
      <c r="C208" s="42" t="s">
        <v>612</v>
      </c>
      <c r="D208" s="40" t="s">
        <v>3</v>
      </c>
      <c r="E208" s="5" t="s">
        <v>6</v>
      </c>
      <c r="F208" s="5">
        <v>142</v>
      </c>
      <c r="G208" s="5">
        <v>1.9541693148936799E-2</v>
      </c>
      <c r="H208" s="5">
        <v>6.5359876137619205E-2</v>
      </c>
      <c r="I208" s="5">
        <f t="shared" si="25"/>
        <v>-0.10856366408079685</v>
      </c>
      <c r="J208" s="5">
        <f t="shared" si="26"/>
        <v>0.14764705037867046</v>
      </c>
      <c r="K208" s="5">
        <f t="shared" si="27"/>
        <v>1.0197338818909731</v>
      </c>
      <c r="L208" s="5">
        <f t="shared" si="28"/>
        <v>0.89712177856546826</v>
      </c>
      <c r="M208" s="5">
        <f t="shared" si="29"/>
        <v>1.1591037189390321</v>
      </c>
      <c r="N208" s="5">
        <v>0.76495066667167899</v>
      </c>
      <c r="O208" s="40"/>
      <c r="P208" s="5"/>
      <c r="Q208" s="42"/>
    </row>
    <row r="209" spans="1:17" ht="14" customHeight="1">
      <c r="A209" s="40" t="s">
        <v>664</v>
      </c>
      <c r="B209" s="5" t="s">
        <v>599</v>
      </c>
      <c r="C209" s="42" t="s">
        <v>612</v>
      </c>
      <c r="D209" s="40"/>
      <c r="E209" s="5" t="s">
        <v>7</v>
      </c>
      <c r="F209" s="5">
        <v>142</v>
      </c>
      <c r="G209" s="5">
        <v>-0.13819561397246299</v>
      </c>
      <c r="H209" s="5">
        <v>0.14070032176929001</v>
      </c>
      <c r="I209" s="5">
        <f t="shared" si="25"/>
        <v>-0.41396824464027143</v>
      </c>
      <c r="J209" s="5">
        <f t="shared" si="26"/>
        <v>0.13757701669534544</v>
      </c>
      <c r="K209" s="5">
        <f t="shared" si="27"/>
        <v>0.87092830933543197</v>
      </c>
      <c r="L209" s="5">
        <f t="shared" si="28"/>
        <v>0.661021941922182</v>
      </c>
      <c r="M209" s="5">
        <f t="shared" si="29"/>
        <v>1.1474900784627349</v>
      </c>
      <c r="N209" s="5">
        <v>0.32600217501895801</v>
      </c>
      <c r="O209" s="40">
        <v>190.35166907458199</v>
      </c>
      <c r="P209" s="5">
        <v>138</v>
      </c>
      <c r="Q209" s="42">
        <v>2.1062244256292999E-3</v>
      </c>
    </row>
    <row r="210" spans="1:17" ht="14" customHeight="1">
      <c r="A210" s="40" t="s">
        <v>664</v>
      </c>
      <c r="B210" s="5" t="s">
        <v>599</v>
      </c>
      <c r="C210" s="42" t="s">
        <v>612</v>
      </c>
      <c r="D210" s="40"/>
      <c r="E210" s="5" t="s">
        <v>8</v>
      </c>
      <c r="F210" s="5">
        <v>142</v>
      </c>
      <c r="G210" s="5">
        <v>0.512090336701578</v>
      </c>
      <c r="H210" s="5">
        <v>0.12887846975205899</v>
      </c>
      <c r="I210" s="5">
        <f t="shared" si="25"/>
        <v>0.2594885359875424</v>
      </c>
      <c r="J210" s="5">
        <f t="shared" si="26"/>
        <v>0.76469213741561359</v>
      </c>
      <c r="K210" s="5">
        <f t="shared" si="27"/>
        <v>1.668775855037083</v>
      </c>
      <c r="L210" s="5">
        <f t="shared" si="28"/>
        <v>1.2962669232063473</v>
      </c>
      <c r="M210" s="5">
        <f t="shared" si="29"/>
        <v>2.1483328815229243</v>
      </c>
      <c r="N210" s="54">
        <v>7.08432335277364E-5</v>
      </c>
      <c r="O210" s="40"/>
      <c r="P210" s="5"/>
      <c r="Q210" s="42"/>
    </row>
    <row r="211" spans="1:17" ht="14" customHeight="1">
      <c r="A211" s="40" t="s">
        <v>664</v>
      </c>
      <c r="B211" s="5" t="s">
        <v>599</v>
      </c>
      <c r="C211" s="42" t="s">
        <v>612</v>
      </c>
      <c r="D211" s="40"/>
      <c r="E211" s="5" t="s">
        <v>1</v>
      </c>
      <c r="F211" s="5">
        <v>142</v>
      </c>
      <c r="G211" s="5">
        <v>-2.9085996295833203E-4</v>
      </c>
      <c r="H211" s="5">
        <v>1.6053968182037201E-3</v>
      </c>
      <c r="I211" s="5">
        <f t="shared" si="25"/>
        <v>-3.4374377266376236E-3</v>
      </c>
      <c r="J211" s="5">
        <f t="shared" si="26"/>
        <v>2.8557178007209594E-3</v>
      </c>
      <c r="K211" s="5">
        <f t="shared" si="27"/>
        <v>0.9997091823326999</v>
      </c>
      <c r="L211" s="5">
        <f t="shared" si="28"/>
        <v>0.99656846349878991</v>
      </c>
      <c r="M211" s="5">
        <f t="shared" si="29"/>
        <v>1.0028597992470278</v>
      </c>
      <c r="N211" s="5">
        <v>0.85622914409079298</v>
      </c>
      <c r="O211" s="40"/>
      <c r="P211" s="5"/>
      <c r="Q211" s="42"/>
    </row>
    <row r="212" spans="1:17" ht="14" customHeight="1">
      <c r="A212" s="40" t="s">
        <v>664</v>
      </c>
      <c r="B212" s="5" t="s">
        <v>599</v>
      </c>
      <c r="C212" s="42" t="s">
        <v>612</v>
      </c>
      <c r="D212" s="40" t="s">
        <v>4</v>
      </c>
      <c r="E212" s="5" t="s">
        <v>6</v>
      </c>
      <c r="F212" s="5">
        <v>142</v>
      </c>
      <c r="G212" s="5">
        <v>4.59108036600177E-2</v>
      </c>
      <c r="H212" s="5">
        <v>5.8424630605325899E-2</v>
      </c>
      <c r="I212" s="5">
        <f t="shared" si="25"/>
        <v>-6.8601472326421054E-2</v>
      </c>
      <c r="J212" s="5">
        <f t="shared" si="26"/>
        <v>0.16042307964645647</v>
      </c>
      <c r="K212" s="5">
        <f t="shared" si="27"/>
        <v>1.0469810199169221</v>
      </c>
      <c r="L212" s="5">
        <f t="shared" si="28"/>
        <v>0.93369871071603106</v>
      </c>
      <c r="M212" s="5">
        <f t="shared" si="29"/>
        <v>1.1740074645981387</v>
      </c>
      <c r="N212" s="5">
        <v>0.431977356157556</v>
      </c>
      <c r="O212" s="40"/>
      <c r="P212" s="5"/>
      <c r="Q212" s="42"/>
    </row>
    <row r="213" spans="1:17" ht="14" customHeight="1">
      <c r="A213" s="40" t="s">
        <v>664</v>
      </c>
      <c r="B213" s="5" t="s">
        <v>599</v>
      </c>
      <c r="C213" s="42" t="s">
        <v>612</v>
      </c>
      <c r="D213" s="40"/>
      <c r="E213" s="5" t="s">
        <v>7</v>
      </c>
      <c r="F213" s="5">
        <v>142</v>
      </c>
      <c r="G213" s="5">
        <v>-2.8836331418232899E-2</v>
      </c>
      <c r="H213" s="5">
        <v>0.19267388771711</v>
      </c>
      <c r="I213" s="5">
        <f t="shared" si="25"/>
        <v>-0.40647715134376849</v>
      </c>
      <c r="J213" s="5">
        <f t="shared" si="26"/>
        <v>0.34880448850730272</v>
      </c>
      <c r="K213" s="5">
        <f t="shared" si="27"/>
        <v>0.97157546783322213</v>
      </c>
      <c r="L213" s="5">
        <f t="shared" si="28"/>
        <v>0.66599231247162261</v>
      </c>
      <c r="M213" s="5">
        <f t="shared" si="29"/>
        <v>1.4173720507255341</v>
      </c>
      <c r="N213" s="5">
        <v>0.88102976656218102</v>
      </c>
      <c r="O213" s="40">
        <v>190.39694639283701</v>
      </c>
      <c r="P213" s="5">
        <v>139</v>
      </c>
      <c r="Q213" s="42">
        <v>2.5003399820499499E-3</v>
      </c>
    </row>
    <row r="214" spans="1:17" ht="14" customHeight="1">
      <c r="A214" s="40" t="s">
        <v>664</v>
      </c>
      <c r="B214" s="5" t="s">
        <v>599</v>
      </c>
      <c r="C214" s="42" t="s">
        <v>612</v>
      </c>
      <c r="D214" s="40"/>
      <c r="E214" s="5" t="s">
        <v>8</v>
      </c>
      <c r="F214" s="5">
        <v>142</v>
      </c>
      <c r="G214" s="5">
        <v>0.24941221805410099</v>
      </c>
      <c r="H214" s="5">
        <v>0.169474315528991</v>
      </c>
      <c r="I214" s="5">
        <f t="shared" si="25"/>
        <v>-8.2757440382721342E-2</v>
      </c>
      <c r="J214" s="5">
        <f t="shared" si="26"/>
        <v>0.5815818764909233</v>
      </c>
      <c r="K214" s="5">
        <f t="shared" si="27"/>
        <v>1.2832709114937253</v>
      </c>
      <c r="L214" s="5">
        <f t="shared" si="28"/>
        <v>0.92057441431885279</v>
      </c>
      <c r="M214" s="5">
        <f t="shared" si="29"/>
        <v>1.7888659587659923</v>
      </c>
      <c r="N214" s="5">
        <v>0.141106900591215</v>
      </c>
      <c r="O214" s="40"/>
      <c r="P214" s="5"/>
      <c r="Q214" s="42"/>
    </row>
    <row r="215" spans="1:17" ht="14" customHeight="1">
      <c r="A215" s="40" t="s">
        <v>664</v>
      </c>
      <c r="B215" s="5" t="s">
        <v>599</v>
      </c>
      <c r="C215" s="42" t="s">
        <v>612</v>
      </c>
      <c r="D215" s="40" t="s">
        <v>5</v>
      </c>
      <c r="E215" s="5" t="s">
        <v>6</v>
      </c>
      <c r="F215" s="5">
        <v>136</v>
      </c>
      <c r="G215" s="5">
        <v>3.20807160107143E-2</v>
      </c>
      <c r="H215" s="5">
        <v>4.1472208907928902E-2</v>
      </c>
      <c r="I215" s="5">
        <f t="shared" si="25"/>
        <v>-4.9204813448826351E-2</v>
      </c>
      <c r="J215" s="5">
        <f t="shared" si="26"/>
        <v>0.11336624547025495</v>
      </c>
      <c r="K215" s="5">
        <f t="shared" si="27"/>
        <v>1.0326008493626939</v>
      </c>
      <c r="L215" s="5">
        <f t="shared" si="28"/>
        <v>0.95198613016736888</v>
      </c>
      <c r="M215" s="5">
        <f t="shared" si="29"/>
        <v>1.1200420681728807</v>
      </c>
      <c r="N215" s="5">
        <v>0.43919853588604502</v>
      </c>
      <c r="O215" s="40"/>
      <c r="P215" s="5"/>
      <c r="Q215" s="42"/>
    </row>
    <row r="216" spans="1:17" ht="14" customHeight="1">
      <c r="A216" s="40" t="s">
        <v>664</v>
      </c>
      <c r="B216" s="5" t="s">
        <v>599</v>
      </c>
      <c r="C216" s="42" t="s">
        <v>612</v>
      </c>
      <c r="D216" s="40"/>
      <c r="E216" s="5" t="s">
        <v>7</v>
      </c>
      <c r="F216" s="5">
        <v>136</v>
      </c>
      <c r="G216" s="5">
        <v>-3.9344274485643399E-2</v>
      </c>
      <c r="H216" s="5">
        <v>0.123708006790647</v>
      </c>
      <c r="I216" s="5">
        <f t="shared" si="25"/>
        <v>-0.28181196779531148</v>
      </c>
      <c r="J216" s="5">
        <f t="shared" si="26"/>
        <v>0.20312341882402471</v>
      </c>
      <c r="K216" s="5">
        <f t="shared" si="27"/>
        <v>0.96141965990483169</v>
      </c>
      <c r="L216" s="5">
        <f t="shared" si="28"/>
        <v>0.75441552561185765</v>
      </c>
      <c r="M216" s="5">
        <f t="shared" si="29"/>
        <v>1.2252236745815375</v>
      </c>
      <c r="N216" s="5">
        <v>0.75045349157366803</v>
      </c>
      <c r="O216" s="40"/>
      <c r="P216" s="5"/>
      <c r="Q216" s="42"/>
    </row>
    <row r="217" spans="1:17" ht="14" customHeight="1" thickBot="1">
      <c r="A217" s="40" t="s">
        <v>664</v>
      </c>
      <c r="B217" s="5" t="s">
        <v>599</v>
      </c>
      <c r="C217" s="42" t="s">
        <v>612</v>
      </c>
      <c r="D217" s="40"/>
      <c r="E217" s="5" t="s">
        <v>8</v>
      </c>
      <c r="F217" s="5">
        <v>136</v>
      </c>
      <c r="G217" s="5">
        <v>0.31740516723923001</v>
      </c>
      <c r="H217" s="5">
        <v>0.113778278002204</v>
      </c>
      <c r="I217" s="5">
        <f t="shared" si="25"/>
        <v>9.4399742354910193E-2</v>
      </c>
      <c r="J217" s="5">
        <f t="shared" si="26"/>
        <v>0.5404105921235498</v>
      </c>
      <c r="K217" s="5">
        <f t="shared" si="27"/>
        <v>1.3735589802985921</v>
      </c>
      <c r="L217" s="5">
        <f t="shared" si="28"/>
        <v>1.0989989745603135</v>
      </c>
      <c r="M217" s="5">
        <f t="shared" si="29"/>
        <v>1.7167115857535018</v>
      </c>
      <c r="N217" s="5">
        <v>5.2759900873341299E-3</v>
      </c>
      <c r="O217" s="92" t="s">
        <v>5</v>
      </c>
      <c r="P217" s="91" t="s">
        <v>954</v>
      </c>
      <c r="Q217" s="42">
        <v>0.222377275291335</v>
      </c>
    </row>
    <row r="218" spans="1:17" ht="14" customHeight="1">
      <c r="A218" s="50" t="s">
        <v>645</v>
      </c>
      <c r="B218" s="6" t="s">
        <v>599</v>
      </c>
      <c r="C218" s="51" t="s">
        <v>601</v>
      </c>
      <c r="D218" s="50" t="s">
        <v>2</v>
      </c>
      <c r="E218" s="6" t="s">
        <v>6</v>
      </c>
      <c r="F218" s="6">
        <v>142</v>
      </c>
      <c r="G218" s="6">
        <v>5.9920746127353298E-2</v>
      </c>
      <c r="H218" s="6">
        <v>3.97776135770549E-2</v>
      </c>
      <c r="I218" s="6">
        <f t="shared" si="25"/>
        <v>-1.8043376483674302E-2</v>
      </c>
      <c r="J218" s="6">
        <f t="shared" si="26"/>
        <v>0.13788486873838091</v>
      </c>
      <c r="K218" s="6">
        <f t="shared" si="27"/>
        <v>1.0617523952216312</v>
      </c>
      <c r="L218" s="6">
        <f t="shared" si="28"/>
        <v>0.98211843059027926</v>
      </c>
      <c r="M218" s="6">
        <f t="shared" si="29"/>
        <v>1.1478433900088028</v>
      </c>
      <c r="N218" s="6">
        <v>0.13196613937366899</v>
      </c>
      <c r="O218" s="50"/>
      <c r="P218" s="6"/>
      <c r="Q218" s="51"/>
    </row>
    <row r="219" spans="1:17" ht="14" customHeight="1">
      <c r="A219" s="40" t="s">
        <v>645</v>
      </c>
      <c r="B219" s="5" t="s">
        <v>599</v>
      </c>
      <c r="C219" s="42" t="s">
        <v>601</v>
      </c>
      <c r="D219" s="40"/>
      <c r="E219" s="5" t="s">
        <v>7</v>
      </c>
      <c r="F219" s="5">
        <v>142</v>
      </c>
      <c r="G219" s="5">
        <v>-0.1078741705469</v>
      </c>
      <c r="H219" s="5">
        <v>0.11687938699752</v>
      </c>
      <c r="I219" s="5">
        <f t="shared" si="25"/>
        <v>-0.33695776906203917</v>
      </c>
      <c r="J219" s="5">
        <f t="shared" si="26"/>
        <v>0.12120942796823918</v>
      </c>
      <c r="K219" s="5">
        <f t="shared" si="27"/>
        <v>0.89774055152637111</v>
      </c>
      <c r="L219" s="5">
        <f t="shared" si="28"/>
        <v>0.71393898957926782</v>
      </c>
      <c r="M219" s="5">
        <f t="shared" si="29"/>
        <v>1.1288613027421592</v>
      </c>
      <c r="N219" s="5">
        <v>0.35603174488678202</v>
      </c>
      <c r="O219" s="40">
        <v>159.576862876212</v>
      </c>
      <c r="P219" s="5">
        <v>139</v>
      </c>
      <c r="Q219" s="42">
        <v>0.11170338196592799</v>
      </c>
    </row>
    <row r="220" spans="1:17" ht="14" customHeight="1">
      <c r="A220" s="40" t="s">
        <v>645</v>
      </c>
      <c r="B220" s="5" t="s">
        <v>599</v>
      </c>
      <c r="C220" s="42" t="s">
        <v>601</v>
      </c>
      <c r="D220" s="40"/>
      <c r="E220" s="5" t="s">
        <v>8</v>
      </c>
      <c r="F220" s="5">
        <v>142</v>
      </c>
      <c r="G220" s="5">
        <v>0.25216731232584699</v>
      </c>
      <c r="H220" s="5">
        <v>0.105887600411986</v>
      </c>
      <c r="I220" s="5">
        <f t="shared" si="25"/>
        <v>4.4627615518354424E-2</v>
      </c>
      <c r="J220" s="5">
        <f t="shared" si="26"/>
        <v>0.45970700913333956</v>
      </c>
      <c r="K220" s="5">
        <f t="shared" si="27"/>
        <v>1.2868113186693766</v>
      </c>
      <c r="L220" s="5">
        <f t="shared" si="28"/>
        <v>1.0456384078837637</v>
      </c>
      <c r="M220" s="5">
        <f t="shared" si="29"/>
        <v>1.5836099337694689</v>
      </c>
      <c r="N220" s="5">
        <v>1.7244062867029598E-2</v>
      </c>
      <c r="O220" s="40"/>
      <c r="P220" s="5"/>
      <c r="Q220" s="42"/>
    </row>
    <row r="221" spans="1:17" ht="14" customHeight="1">
      <c r="A221" s="40" t="s">
        <v>645</v>
      </c>
      <c r="B221" s="5" t="s">
        <v>599</v>
      </c>
      <c r="C221" s="42" t="s">
        <v>601</v>
      </c>
      <c r="D221" s="40" t="s">
        <v>3</v>
      </c>
      <c r="E221" s="5" t="s">
        <v>6</v>
      </c>
      <c r="F221" s="5">
        <v>142</v>
      </c>
      <c r="G221" s="5">
        <v>6.9312758663117702E-2</v>
      </c>
      <c r="H221" s="5">
        <v>5.4586381083386898E-2</v>
      </c>
      <c r="I221" s="5">
        <f t="shared" si="25"/>
        <v>-3.7676548260320616E-2</v>
      </c>
      <c r="J221" s="5">
        <f t="shared" si="26"/>
        <v>0.17630206558655603</v>
      </c>
      <c r="K221" s="5">
        <f t="shared" si="27"/>
        <v>1.0717713625130625</v>
      </c>
      <c r="L221" s="5">
        <f t="shared" si="28"/>
        <v>0.96302438243218147</v>
      </c>
      <c r="M221" s="5">
        <f t="shared" si="29"/>
        <v>1.1927983075589472</v>
      </c>
      <c r="N221" s="5">
        <v>0.204162591050148</v>
      </c>
      <c r="O221" s="40"/>
      <c r="P221" s="5"/>
      <c r="Q221" s="42"/>
    </row>
    <row r="222" spans="1:17" ht="14" customHeight="1">
      <c r="A222" s="40" t="s">
        <v>645</v>
      </c>
      <c r="B222" s="5" t="s">
        <v>599</v>
      </c>
      <c r="C222" s="42" t="s">
        <v>601</v>
      </c>
      <c r="D222" s="40"/>
      <c r="E222" s="5" t="s">
        <v>7</v>
      </c>
      <c r="F222" s="5">
        <v>142</v>
      </c>
      <c r="G222" s="5">
        <v>-0.10674066103871301</v>
      </c>
      <c r="H222" s="5">
        <v>0.117361154890845</v>
      </c>
      <c r="I222" s="5">
        <f t="shared" si="25"/>
        <v>-0.33676852462476919</v>
      </c>
      <c r="J222" s="5">
        <f t="shared" si="26"/>
        <v>0.1232872025473432</v>
      </c>
      <c r="K222" s="5">
        <f t="shared" si="27"/>
        <v>0.8987587259235752</v>
      </c>
      <c r="L222" s="5">
        <f t="shared" si="28"/>
        <v>0.71407411134671395</v>
      </c>
      <c r="M222" s="5">
        <f t="shared" si="29"/>
        <v>1.1312092604790738</v>
      </c>
      <c r="N222" s="5">
        <v>0.363083152822885</v>
      </c>
      <c r="O222" s="40">
        <v>159.50333859448901</v>
      </c>
      <c r="P222" s="5">
        <v>138</v>
      </c>
      <c r="Q222" s="42">
        <v>0.10163608479182901</v>
      </c>
    </row>
    <row r="223" spans="1:17" ht="14" customHeight="1">
      <c r="A223" s="40" t="s">
        <v>645</v>
      </c>
      <c r="B223" s="5" t="s">
        <v>599</v>
      </c>
      <c r="C223" s="42" t="s">
        <v>601</v>
      </c>
      <c r="D223" s="40"/>
      <c r="E223" s="5" t="s">
        <v>8</v>
      </c>
      <c r="F223" s="5">
        <v>142</v>
      </c>
      <c r="G223" s="5">
        <v>0.25648045182191698</v>
      </c>
      <c r="H223" s="5">
        <v>0.107613544964726</v>
      </c>
      <c r="I223" s="5">
        <f t="shared" si="25"/>
        <v>4.555790369105403E-2</v>
      </c>
      <c r="J223" s="5">
        <f t="shared" si="26"/>
        <v>0.4674029999527799</v>
      </c>
      <c r="K223" s="5">
        <f t="shared" si="27"/>
        <v>1.292373502005383</v>
      </c>
      <c r="L223" s="5">
        <f t="shared" si="28"/>
        <v>1.0466116055344838</v>
      </c>
      <c r="M223" s="5">
        <f t="shared" si="29"/>
        <v>1.5958443990621569</v>
      </c>
      <c r="N223" s="5">
        <v>1.7156000360587301E-2</v>
      </c>
      <c r="O223" s="40"/>
      <c r="P223" s="5"/>
      <c r="Q223" s="42"/>
    </row>
    <row r="224" spans="1:17" ht="14" customHeight="1">
      <c r="A224" s="40" t="s">
        <v>645</v>
      </c>
      <c r="B224" s="5" t="s">
        <v>599</v>
      </c>
      <c r="C224" s="42" t="s">
        <v>601</v>
      </c>
      <c r="D224" s="40"/>
      <c r="E224" s="5" t="s">
        <v>1</v>
      </c>
      <c r="F224" s="5">
        <v>142</v>
      </c>
      <c r="G224" s="5">
        <v>-3.3800332357211802E-4</v>
      </c>
      <c r="H224" s="5">
        <v>1.34014231776627E-3</v>
      </c>
      <c r="I224" s="5">
        <f t="shared" si="25"/>
        <v>-2.9646822663940073E-3</v>
      </c>
      <c r="J224" s="5">
        <f t="shared" si="26"/>
        <v>2.2886756192497708E-3</v>
      </c>
      <c r="K224" s="5">
        <f t="shared" si="27"/>
        <v>0.9996620537931159</v>
      </c>
      <c r="L224" s="5">
        <f t="shared" si="28"/>
        <v>0.99703970806435938</v>
      </c>
      <c r="M224" s="5">
        <f t="shared" si="29"/>
        <v>1.0022912966364661</v>
      </c>
      <c r="N224" s="5">
        <v>0.80087527150788396</v>
      </c>
      <c r="O224" s="40"/>
      <c r="P224" s="5"/>
      <c r="Q224" s="42"/>
    </row>
    <row r="225" spans="1:17" ht="14" customHeight="1">
      <c r="A225" s="40" t="s">
        <v>645</v>
      </c>
      <c r="B225" s="5" t="s">
        <v>599</v>
      </c>
      <c r="C225" s="42" t="s">
        <v>601</v>
      </c>
      <c r="D225" s="40" t="s">
        <v>4</v>
      </c>
      <c r="E225" s="5" t="s">
        <v>6</v>
      </c>
      <c r="F225" s="5">
        <v>142</v>
      </c>
      <c r="G225" s="5">
        <v>6.1881706279500702E-2</v>
      </c>
      <c r="H225" s="5">
        <v>5.43989883236096E-2</v>
      </c>
      <c r="I225" s="5">
        <f t="shared" si="25"/>
        <v>-4.4740310834774109E-2</v>
      </c>
      <c r="J225" s="5">
        <f t="shared" si="26"/>
        <v>0.16850372339377551</v>
      </c>
      <c r="K225" s="5">
        <f t="shared" si="27"/>
        <v>1.0638364921077388</v>
      </c>
      <c r="L225" s="5">
        <f t="shared" si="28"/>
        <v>0.95624577625940599</v>
      </c>
      <c r="M225" s="5">
        <f t="shared" si="29"/>
        <v>1.1835326335946956</v>
      </c>
      <c r="N225" s="5">
        <v>0.25530738201379199</v>
      </c>
      <c r="O225" s="40"/>
      <c r="P225" s="5"/>
      <c r="Q225" s="42"/>
    </row>
    <row r="226" spans="1:17" ht="14" customHeight="1">
      <c r="A226" s="40" t="s">
        <v>645</v>
      </c>
      <c r="B226" s="5" t="s">
        <v>599</v>
      </c>
      <c r="C226" s="42" t="s">
        <v>601</v>
      </c>
      <c r="D226" s="40"/>
      <c r="E226" s="5" t="s">
        <v>7</v>
      </c>
      <c r="F226" s="5">
        <v>142</v>
      </c>
      <c r="G226" s="5">
        <v>0.111896066192371</v>
      </c>
      <c r="H226" s="5">
        <v>0.16531018453132201</v>
      </c>
      <c r="I226" s="5">
        <f t="shared" si="25"/>
        <v>-0.21211189548902012</v>
      </c>
      <c r="J226" s="5">
        <f t="shared" si="26"/>
        <v>0.43590402787376215</v>
      </c>
      <c r="K226" s="5">
        <f t="shared" si="27"/>
        <v>1.1183966153855671</v>
      </c>
      <c r="L226" s="5">
        <f t="shared" si="28"/>
        <v>0.80887418313023862</v>
      </c>
      <c r="M226" s="5">
        <f t="shared" si="29"/>
        <v>1.5463603801340469</v>
      </c>
      <c r="N226" s="5">
        <v>0.49847860744215999</v>
      </c>
      <c r="O226" s="40">
        <v>159.576862876212</v>
      </c>
      <c r="P226" s="5">
        <v>139</v>
      </c>
      <c r="Q226" s="42">
        <v>0.11170338196592799</v>
      </c>
    </row>
    <row r="227" spans="1:17" ht="14" customHeight="1">
      <c r="A227" s="40" t="s">
        <v>645</v>
      </c>
      <c r="B227" s="5" t="s">
        <v>599</v>
      </c>
      <c r="C227" s="42" t="s">
        <v>601</v>
      </c>
      <c r="D227" s="40"/>
      <c r="E227" s="5" t="s">
        <v>8</v>
      </c>
      <c r="F227" s="5">
        <v>142</v>
      </c>
      <c r="G227" s="5">
        <v>0.32957197614606698</v>
      </c>
      <c r="H227" s="5">
        <v>0.147277480724295</v>
      </c>
      <c r="I227" s="5">
        <f t="shared" si="25"/>
        <v>4.0908113926448775E-2</v>
      </c>
      <c r="J227" s="5">
        <f t="shared" si="26"/>
        <v>0.61823583836568519</v>
      </c>
      <c r="K227" s="5">
        <f t="shared" si="27"/>
        <v>1.3903728883223145</v>
      </c>
      <c r="L227" s="5">
        <f t="shared" si="28"/>
        <v>1.0417563782443502</v>
      </c>
      <c r="M227" s="5">
        <f t="shared" si="29"/>
        <v>1.8556514833531514</v>
      </c>
      <c r="N227" s="5">
        <v>2.52365680293061E-2</v>
      </c>
      <c r="O227" s="40"/>
      <c r="P227" s="5"/>
      <c r="Q227" s="42"/>
    </row>
    <row r="228" spans="1:17" ht="14" customHeight="1">
      <c r="A228" s="40" t="s">
        <v>645</v>
      </c>
      <c r="B228" s="5" t="s">
        <v>599</v>
      </c>
      <c r="C228" s="42" t="s">
        <v>601</v>
      </c>
      <c r="D228" s="40" t="s">
        <v>5</v>
      </c>
      <c r="E228" s="5" t="s">
        <v>6</v>
      </c>
      <c r="F228" s="5">
        <v>135</v>
      </c>
      <c r="G228" s="5">
        <v>5.9242542767910203E-2</v>
      </c>
      <c r="H228" s="5">
        <v>3.7564132365887702E-2</v>
      </c>
      <c r="I228" s="5">
        <f t="shared" si="25"/>
        <v>-1.4383156669229694E-2</v>
      </c>
      <c r="J228" s="5">
        <f t="shared" si="26"/>
        <v>0.13286824220505011</v>
      </c>
      <c r="K228" s="5">
        <f t="shared" si="27"/>
        <v>1.061032555306811</v>
      </c>
      <c r="L228" s="5">
        <f t="shared" si="28"/>
        <v>0.9857197867870362</v>
      </c>
      <c r="M228" s="5">
        <f t="shared" si="29"/>
        <v>1.1420995079041938</v>
      </c>
      <c r="N228" s="5">
        <v>0.114771600924943</v>
      </c>
      <c r="O228" s="40"/>
      <c r="P228" s="5"/>
      <c r="Q228" s="42"/>
    </row>
    <row r="229" spans="1:17" ht="14" customHeight="1">
      <c r="A229" s="40" t="s">
        <v>645</v>
      </c>
      <c r="B229" s="5" t="s">
        <v>599</v>
      </c>
      <c r="C229" s="42" t="s">
        <v>601</v>
      </c>
      <c r="D229" s="40"/>
      <c r="E229" s="5" t="s">
        <v>7</v>
      </c>
      <c r="F229" s="5">
        <v>135</v>
      </c>
      <c r="G229" s="5">
        <v>-5.1939742096255299E-2</v>
      </c>
      <c r="H229" s="5">
        <v>0.109856441421121</v>
      </c>
      <c r="I229" s="5">
        <f t="shared" si="25"/>
        <v>-0.26725836728165248</v>
      </c>
      <c r="J229" s="5">
        <f t="shared" si="26"/>
        <v>0.16337888308914186</v>
      </c>
      <c r="K229" s="5">
        <f t="shared" si="27"/>
        <v>0.9493860731339181</v>
      </c>
      <c r="L229" s="5">
        <f t="shared" si="28"/>
        <v>0.76547527214880107</v>
      </c>
      <c r="M229" s="5">
        <f t="shared" si="29"/>
        <v>1.1774827334793783</v>
      </c>
      <c r="N229" s="5">
        <v>0.63635836428402803</v>
      </c>
      <c r="O229" s="40"/>
      <c r="P229" s="5"/>
      <c r="Q229" s="42"/>
    </row>
    <row r="230" spans="1:17" ht="14" customHeight="1" thickBot="1">
      <c r="A230" s="52" t="s">
        <v>645</v>
      </c>
      <c r="B230" s="7" t="s">
        <v>599</v>
      </c>
      <c r="C230" s="53" t="s">
        <v>601</v>
      </c>
      <c r="D230" s="52"/>
      <c r="E230" s="7" t="s">
        <v>8</v>
      </c>
      <c r="F230" s="7">
        <v>135</v>
      </c>
      <c r="G230" s="7">
        <v>0.340215130600375</v>
      </c>
      <c r="H230" s="7">
        <v>0.101052207705398</v>
      </c>
      <c r="I230" s="7">
        <f t="shared" si="25"/>
        <v>0.14215280349779494</v>
      </c>
      <c r="J230" s="7">
        <f t="shared" si="26"/>
        <v>0.5382774577029551</v>
      </c>
      <c r="K230" s="7">
        <f t="shared" si="27"/>
        <v>1.4052498702958915</v>
      </c>
      <c r="L230" s="7">
        <f t="shared" si="28"/>
        <v>1.1527527797367672</v>
      </c>
      <c r="M230" s="7">
        <f t="shared" si="29"/>
        <v>1.7130535121481569</v>
      </c>
      <c r="N230" s="7">
        <v>7.6066128372417495E-4</v>
      </c>
      <c r="O230" s="89" t="s">
        <v>5</v>
      </c>
      <c r="P230" s="86" t="s">
        <v>954</v>
      </c>
      <c r="Q230" s="53">
        <v>0.16364457449979899</v>
      </c>
    </row>
    <row r="231" spans="1:17" ht="14" customHeight="1">
      <c r="A231" s="40" t="s">
        <v>666</v>
      </c>
      <c r="B231" s="5" t="s">
        <v>599</v>
      </c>
      <c r="C231" s="42" t="s">
        <v>613</v>
      </c>
      <c r="D231" s="40" t="s">
        <v>2</v>
      </c>
      <c r="E231" s="5" t="s">
        <v>6</v>
      </c>
      <c r="F231" s="5">
        <v>142</v>
      </c>
      <c r="G231" s="5">
        <v>0.29375838390189302</v>
      </c>
      <c r="H231" s="5">
        <v>0.24012553803800199</v>
      </c>
      <c r="I231" s="5">
        <f t="shared" si="25"/>
        <v>-0.17688767065259087</v>
      </c>
      <c r="J231" s="5">
        <f t="shared" si="26"/>
        <v>0.76440443845637684</v>
      </c>
      <c r="K231" s="5">
        <f t="shared" si="27"/>
        <v>1.3414597462380682</v>
      </c>
      <c r="L231" s="5">
        <f t="shared" si="28"/>
        <v>0.83787389706516313</v>
      </c>
      <c r="M231" s="5">
        <f t="shared" si="29"/>
        <v>2.1477148972897888</v>
      </c>
      <c r="N231" s="5">
        <v>0.221196260977466</v>
      </c>
      <c r="O231" s="40"/>
      <c r="P231" s="5"/>
      <c r="Q231" s="42"/>
    </row>
    <row r="232" spans="1:17" ht="14" customHeight="1">
      <c r="A232" s="40" t="s">
        <v>666</v>
      </c>
      <c r="B232" s="5" t="s">
        <v>599</v>
      </c>
      <c r="C232" s="42" t="s">
        <v>613</v>
      </c>
      <c r="D232" s="40"/>
      <c r="E232" s="5" t="s">
        <v>7</v>
      </c>
      <c r="F232" s="5">
        <v>142</v>
      </c>
      <c r="G232" s="5">
        <v>0.23763695563752099</v>
      </c>
      <c r="H232" s="5">
        <v>0.70438568979967098</v>
      </c>
      <c r="I232" s="5">
        <f t="shared" si="25"/>
        <v>-1.1429589963698341</v>
      </c>
      <c r="J232" s="5">
        <f t="shared" si="26"/>
        <v>1.6182329076448763</v>
      </c>
      <c r="K232" s="5">
        <f t="shared" si="27"/>
        <v>1.2682486787034164</v>
      </c>
      <c r="L232" s="5">
        <f t="shared" si="28"/>
        <v>0.31887407722502087</v>
      </c>
      <c r="M232" s="5">
        <f t="shared" si="29"/>
        <v>5.0441689240794521</v>
      </c>
      <c r="N232" s="5">
        <v>0.73583975666928003</v>
      </c>
      <c r="O232" s="40">
        <v>152.17927855307801</v>
      </c>
      <c r="P232" s="5">
        <v>139</v>
      </c>
      <c r="Q232" s="42">
        <v>0.209992659450085</v>
      </c>
    </row>
    <row r="233" spans="1:17" ht="14" customHeight="1">
      <c r="A233" s="40" t="s">
        <v>666</v>
      </c>
      <c r="B233" s="5" t="s">
        <v>599</v>
      </c>
      <c r="C233" s="42" t="s">
        <v>613</v>
      </c>
      <c r="D233" s="40"/>
      <c r="E233" s="5" t="s">
        <v>8</v>
      </c>
      <c r="F233" s="5">
        <v>142</v>
      </c>
      <c r="G233" s="5">
        <v>0.19719538031671399</v>
      </c>
      <c r="H233" s="5">
        <v>0.63897081999523497</v>
      </c>
      <c r="I233" s="5">
        <f t="shared" si="25"/>
        <v>-1.0551874268739465</v>
      </c>
      <c r="J233" s="5">
        <f t="shared" si="26"/>
        <v>1.4495781875073743</v>
      </c>
      <c r="K233" s="5">
        <f t="shared" si="27"/>
        <v>1.2179819871665285</v>
      </c>
      <c r="L233" s="5">
        <f t="shared" si="28"/>
        <v>0.34812717280343047</v>
      </c>
      <c r="M233" s="5">
        <f t="shared" si="29"/>
        <v>4.2613166594144909</v>
      </c>
      <c r="N233" s="5">
        <v>0.75761512269637799</v>
      </c>
      <c r="O233" s="40"/>
      <c r="P233" s="5"/>
      <c r="Q233" s="42"/>
    </row>
    <row r="234" spans="1:17" ht="14" customHeight="1">
      <c r="A234" s="40" t="s">
        <v>666</v>
      </c>
      <c r="B234" s="5" t="s">
        <v>599</v>
      </c>
      <c r="C234" s="42" t="s">
        <v>613</v>
      </c>
      <c r="D234" s="40" t="s">
        <v>3</v>
      </c>
      <c r="E234" s="5" t="s">
        <v>6</v>
      </c>
      <c r="F234" s="5">
        <v>142</v>
      </c>
      <c r="G234" s="5">
        <v>0.33767868380842297</v>
      </c>
      <c r="H234" s="5">
        <v>0.32963050712055902</v>
      </c>
      <c r="I234" s="5">
        <f t="shared" si="25"/>
        <v>-0.30839711014787269</v>
      </c>
      <c r="J234" s="5">
        <f t="shared" si="26"/>
        <v>0.98375447776471869</v>
      </c>
      <c r="K234" s="5">
        <f t="shared" si="27"/>
        <v>1.4016900453323222</v>
      </c>
      <c r="L234" s="5">
        <f t="shared" si="28"/>
        <v>0.73462353361756616</v>
      </c>
      <c r="M234" s="5">
        <f t="shared" si="29"/>
        <v>2.6744786863941377</v>
      </c>
      <c r="N234" s="5">
        <v>0.30563894498960098</v>
      </c>
      <c r="O234" s="40"/>
      <c r="P234" s="5"/>
      <c r="Q234" s="42"/>
    </row>
    <row r="235" spans="1:17" ht="14" customHeight="1">
      <c r="A235" s="40" t="s">
        <v>666</v>
      </c>
      <c r="B235" s="5" t="s">
        <v>599</v>
      </c>
      <c r="C235" s="42" t="s">
        <v>613</v>
      </c>
      <c r="D235" s="40"/>
      <c r="E235" s="5" t="s">
        <v>7</v>
      </c>
      <c r="F235" s="5">
        <v>142</v>
      </c>
      <c r="G235" s="5">
        <v>0.24277609882783799</v>
      </c>
      <c r="H235" s="5">
        <v>0.70732540771907204</v>
      </c>
      <c r="I235" s="5">
        <f t="shared" si="25"/>
        <v>-1.1435817003015432</v>
      </c>
      <c r="J235" s="5">
        <f t="shared" si="26"/>
        <v>1.6291338979572192</v>
      </c>
      <c r="K235" s="5">
        <f t="shared" si="27"/>
        <v>1.2747831667172485</v>
      </c>
      <c r="L235" s="5">
        <f t="shared" si="28"/>
        <v>0.31867557489391801</v>
      </c>
      <c r="M235" s="5">
        <f t="shared" si="29"/>
        <v>5.0994561559561511</v>
      </c>
      <c r="N235" s="5">
        <v>0.73142458736201199</v>
      </c>
      <c r="O235" s="40">
        <v>152.13724595510499</v>
      </c>
      <c r="P235" s="5">
        <v>138</v>
      </c>
      <c r="Q235" s="42">
        <v>0.193976316942477</v>
      </c>
    </row>
    <row r="236" spans="1:17" ht="14" customHeight="1">
      <c r="A236" s="40" t="s">
        <v>666</v>
      </c>
      <c r="B236" s="5" t="s">
        <v>599</v>
      </c>
      <c r="C236" s="42" t="s">
        <v>613</v>
      </c>
      <c r="D236" s="40"/>
      <c r="E236" s="5" t="s">
        <v>8</v>
      </c>
      <c r="F236" s="5">
        <v>142</v>
      </c>
      <c r="G236" s="5">
        <v>0.21737278830609</v>
      </c>
      <c r="H236" s="5">
        <v>0.64946668235670801</v>
      </c>
      <c r="I236" s="5">
        <f t="shared" si="25"/>
        <v>-1.0555819091130576</v>
      </c>
      <c r="J236" s="5">
        <f t="shared" si="26"/>
        <v>1.4903274857252378</v>
      </c>
      <c r="K236" s="5">
        <f t="shared" si="27"/>
        <v>1.2428073198268852</v>
      </c>
      <c r="L236" s="5">
        <f t="shared" si="28"/>
        <v>0.3479898699003664</v>
      </c>
      <c r="M236" s="5">
        <f t="shared" si="29"/>
        <v>4.438548842406</v>
      </c>
      <c r="N236" s="5">
        <v>0.73785571132154504</v>
      </c>
      <c r="O236" s="40"/>
      <c r="P236" s="5"/>
      <c r="Q236" s="42"/>
    </row>
    <row r="237" spans="1:17" ht="14" customHeight="1">
      <c r="A237" s="40" t="s">
        <v>666</v>
      </c>
      <c r="B237" s="5" t="s">
        <v>599</v>
      </c>
      <c r="C237" s="42" t="s">
        <v>613</v>
      </c>
      <c r="D237" s="40"/>
      <c r="E237" s="5" t="s">
        <v>1</v>
      </c>
      <c r="F237" s="5">
        <v>142</v>
      </c>
      <c r="G237" s="5">
        <v>-1.57948987207467E-3</v>
      </c>
      <c r="H237" s="5">
        <v>8.0891327089019794E-3</v>
      </c>
      <c r="I237" s="5">
        <f t="shared" si="25"/>
        <v>-1.743418998152255E-2</v>
      </c>
      <c r="J237" s="5">
        <f t="shared" si="26"/>
        <v>1.4275210237373211E-2</v>
      </c>
      <c r="K237" s="5">
        <f t="shared" si="27"/>
        <v>0.99842175686556378</v>
      </c>
      <c r="L237" s="5">
        <f t="shared" si="28"/>
        <v>0.98271690615481888</v>
      </c>
      <c r="M237" s="5">
        <f t="shared" si="29"/>
        <v>1.0143775876238708</v>
      </c>
      <c r="N237" s="5">
        <v>0.84518884652217496</v>
      </c>
      <c r="O237" s="40"/>
      <c r="P237" s="5"/>
      <c r="Q237" s="42"/>
    </row>
    <row r="238" spans="1:17" ht="14" customHeight="1">
      <c r="A238" s="40" t="s">
        <v>666</v>
      </c>
      <c r="B238" s="5" t="s">
        <v>599</v>
      </c>
      <c r="C238" s="42" t="s">
        <v>613</v>
      </c>
      <c r="D238" s="40" t="s">
        <v>4</v>
      </c>
      <c r="E238" s="5" t="s">
        <v>6</v>
      </c>
      <c r="F238" s="5">
        <v>142</v>
      </c>
      <c r="G238" s="5">
        <v>0.288666021863272</v>
      </c>
      <c r="H238" s="5">
        <v>0.32976486423465401</v>
      </c>
      <c r="I238" s="5">
        <f t="shared" si="25"/>
        <v>-0.35767311203664981</v>
      </c>
      <c r="J238" s="5">
        <f t="shared" si="26"/>
        <v>0.93500515576319376</v>
      </c>
      <c r="K238" s="5">
        <f t="shared" si="27"/>
        <v>1.3346459115313625</v>
      </c>
      <c r="L238" s="5">
        <f t="shared" si="28"/>
        <v>0.6993016309343032</v>
      </c>
      <c r="M238" s="5">
        <f t="shared" si="29"/>
        <v>2.5472265906022544</v>
      </c>
      <c r="N238" s="5">
        <v>0.381373025576563</v>
      </c>
      <c r="O238" s="40"/>
      <c r="P238" s="5"/>
      <c r="Q238" s="42"/>
    </row>
    <row r="239" spans="1:17" ht="14" customHeight="1">
      <c r="A239" s="40" t="s">
        <v>666</v>
      </c>
      <c r="B239" s="5" t="s">
        <v>599</v>
      </c>
      <c r="C239" s="42" t="s">
        <v>613</v>
      </c>
      <c r="D239" s="40"/>
      <c r="E239" s="5" t="s">
        <v>7</v>
      </c>
      <c r="F239" s="5">
        <v>142</v>
      </c>
      <c r="G239" s="5">
        <v>-6.8269960995870904E-2</v>
      </c>
      <c r="H239" s="5">
        <v>0.98266096322660501</v>
      </c>
      <c r="I239" s="5">
        <f t="shared" si="25"/>
        <v>-1.9942854489200168</v>
      </c>
      <c r="J239" s="5">
        <f t="shared" si="26"/>
        <v>1.8577455269282748</v>
      </c>
      <c r="K239" s="5">
        <f t="shared" si="27"/>
        <v>0.93400829373025662</v>
      </c>
      <c r="L239" s="5">
        <f t="shared" si="28"/>
        <v>0.13611087760174503</v>
      </c>
      <c r="M239" s="5">
        <f t="shared" si="29"/>
        <v>6.409270942396164</v>
      </c>
      <c r="N239" s="5">
        <v>0.94461186330582703</v>
      </c>
      <c r="O239" s="40">
        <v>152.17927855307801</v>
      </c>
      <c r="P239" s="5">
        <v>139</v>
      </c>
      <c r="Q239" s="42">
        <v>0.209992659450085</v>
      </c>
    </row>
    <row r="240" spans="1:17" ht="14" customHeight="1">
      <c r="A240" s="40" t="s">
        <v>666</v>
      </c>
      <c r="B240" s="5" t="s">
        <v>599</v>
      </c>
      <c r="C240" s="42" t="s">
        <v>613</v>
      </c>
      <c r="D240" s="40"/>
      <c r="E240" s="5" t="s">
        <v>8</v>
      </c>
      <c r="F240" s="5">
        <v>142</v>
      </c>
      <c r="G240" s="5">
        <v>3.9343373428648597E-2</v>
      </c>
      <c r="H240" s="5">
        <v>0.87515359545435401</v>
      </c>
      <c r="I240" s="5">
        <f t="shared" si="25"/>
        <v>-1.6759576736618853</v>
      </c>
      <c r="J240" s="5">
        <f t="shared" si="26"/>
        <v>1.7546444205191825</v>
      </c>
      <c r="K240" s="5">
        <f t="shared" si="27"/>
        <v>1.0401275745103844</v>
      </c>
      <c r="L240" s="5">
        <f t="shared" si="28"/>
        <v>0.18712888523820209</v>
      </c>
      <c r="M240" s="5">
        <f t="shared" si="29"/>
        <v>5.7813916321882397</v>
      </c>
      <c r="N240" s="5">
        <v>0.96414240917204397</v>
      </c>
      <c r="O240" s="40"/>
      <c r="P240" s="5"/>
      <c r="Q240" s="42"/>
    </row>
    <row r="241" spans="1:17" ht="14" customHeight="1">
      <c r="A241" s="40" t="s">
        <v>666</v>
      </c>
      <c r="B241" s="5" t="s">
        <v>599</v>
      </c>
      <c r="C241" s="42" t="s">
        <v>613</v>
      </c>
      <c r="D241" s="40" t="s">
        <v>5</v>
      </c>
      <c r="E241" s="5" t="s">
        <v>6</v>
      </c>
      <c r="F241" s="5">
        <v>141</v>
      </c>
      <c r="G241" s="5">
        <v>0.32025896604107901</v>
      </c>
      <c r="H241" s="5">
        <v>0.229596737792022</v>
      </c>
      <c r="I241" s="5">
        <f t="shared" si="25"/>
        <v>-0.12975064003128411</v>
      </c>
      <c r="J241" s="5">
        <f t="shared" si="26"/>
        <v>0.77026857211344213</v>
      </c>
      <c r="K241" s="5">
        <f t="shared" si="27"/>
        <v>1.3774844398425758</v>
      </c>
      <c r="L241" s="5">
        <f t="shared" si="28"/>
        <v>0.87831442007217453</v>
      </c>
      <c r="M241" s="5">
        <f t="shared" si="29"/>
        <v>2.1603463846722373</v>
      </c>
      <c r="N241" s="5">
        <v>0.16305325289799499</v>
      </c>
      <c r="O241" s="40"/>
      <c r="P241" s="5"/>
      <c r="Q241" s="42"/>
    </row>
    <row r="242" spans="1:17" ht="14" customHeight="1">
      <c r="A242" s="40" t="s">
        <v>666</v>
      </c>
      <c r="B242" s="5" t="s">
        <v>599</v>
      </c>
      <c r="C242" s="42" t="s">
        <v>613</v>
      </c>
      <c r="D242" s="40"/>
      <c r="E242" s="5" t="s">
        <v>7</v>
      </c>
      <c r="F242" s="5">
        <v>141</v>
      </c>
      <c r="G242" s="5">
        <v>0.19185718853181699</v>
      </c>
      <c r="H242" s="5">
        <v>0.67330022033369397</v>
      </c>
      <c r="I242" s="5">
        <f t="shared" si="25"/>
        <v>-1.1278112433222232</v>
      </c>
      <c r="J242" s="5">
        <f t="shared" si="26"/>
        <v>1.5115256203858571</v>
      </c>
      <c r="K242" s="5">
        <f t="shared" si="27"/>
        <v>1.2114974888749106</v>
      </c>
      <c r="L242" s="5">
        <f t="shared" si="28"/>
        <v>0.32374107195480284</v>
      </c>
      <c r="M242" s="5">
        <f t="shared" si="29"/>
        <v>4.5336421377980791</v>
      </c>
      <c r="N242" s="5">
        <v>0.77568211784251795</v>
      </c>
      <c r="O242" s="40"/>
      <c r="P242" s="5"/>
      <c r="Q242" s="42"/>
    </row>
    <row r="243" spans="1:17" ht="14" customHeight="1" thickBot="1">
      <c r="A243" s="52" t="s">
        <v>666</v>
      </c>
      <c r="B243" s="7" t="s">
        <v>599</v>
      </c>
      <c r="C243" s="53" t="s">
        <v>613</v>
      </c>
      <c r="D243" s="52"/>
      <c r="E243" s="7" t="s">
        <v>8</v>
      </c>
      <c r="F243" s="7">
        <v>141</v>
      </c>
      <c r="G243" s="7">
        <v>0.40964544434591599</v>
      </c>
      <c r="H243" s="7">
        <v>0.61319516955633502</v>
      </c>
      <c r="I243" s="7">
        <f t="shared" si="25"/>
        <v>-0.79221708798450063</v>
      </c>
      <c r="J243" s="7">
        <f t="shared" si="26"/>
        <v>1.6115079766763327</v>
      </c>
      <c r="K243" s="7">
        <f t="shared" si="27"/>
        <v>1.5062836290470898</v>
      </c>
      <c r="L243" s="7">
        <f t="shared" si="28"/>
        <v>0.45283969604833663</v>
      </c>
      <c r="M243" s="7">
        <f t="shared" si="29"/>
        <v>5.0103610415220468</v>
      </c>
      <c r="N243" s="7">
        <v>0.50410124846644</v>
      </c>
      <c r="O243" s="89" t="s">
        <v>5</v>
      </c>
      <c r="P243" s="86" t="s">
        <v>954</v>
      </c>
      <c r="Q243" s="53">
        <v>0.29270940315817801</v>
      </c>
    </row>
    <row r="244" spans="1:17" ht="14" customHeight="1">
      <c r="C244" s="5"/>
    </row>
    <row r="245" spans="1:17" ht="14" customHeight="1">
      <c r="A245" s="81" t="s">
        <v>680</v>
      </c>
    </row>
    <row r="246" spans="1:17" ht="14" customHeight="1">
      <c r="A246" s="8" t="s">
        <v>871</v>
      </c>
      <c r="B246" s="8" t="s">
        <v>970</v>
      </c>
    </row>
    <row r="247" spans="1:17" ht="14" customHeight="1">
      <c r="A247" s="8" t="s">
        <v>822</v>
      </c>
      <c r="B247" s="8" t="s">
        <v>971</v>
      </c>
    </row>
    <row r="248" spans="1:17" ht="14" customHeight="1">
      <c r="A248" s="8" t="s">
        <v>596</v>
      </c>
      <c r="B248" s="8" t="s">
        <v>972</v>
      </c>
    </row>
    <row r="249" spans="1:17" ht="14" customHeight="1">
      <c r="A249" s="8" t="s">
        <v>872</v>
      </c>
      <c r="B249" s="8" t="s">
        <v>973</v>
      </c>
    </row>
    <row r="250" spans="1:17" ht="14" customHeight="1">
      <c r="A250" s="8" t="s">
        <v>873</v>
      </c>
      <c r="B250" s="8" t="s">
        <v>974</v>
      </c>
    </row>
    <row r="251" spans="1:17" ht="14" customHeight="1">
      <c r="A251" s="8" t="s">
        <v>593</v>
      </c>
      <c r="B251" s="8" t="s">
        <v>975</v>
      </c>
    </row>
    <row r="252" spans="1:17" ht="14" customHeight="1">
      <c r="A252" s="8" t="s">
        <v>874</v>
      </c>
      <c r="B252" s="8" t="s">
        <v>976</v>
      </c>
    </row>
    <row r="253" spans="1:17" ht="14" customHeight="1">
      <c r="A253" s="8" t="s">
        <v>875</v>
      </c>
      <c r="B253" s="8" t="s">
        <v>977</v>
      </c>
    </row>
    <row r="254" spans="1:17" ht="14" customHeight="1">
      <c r="A254" s="8" t="s">
        <v>597</v>
      </c>
      <c r="B254" s="8" t="s">
        <v>978</v>
      </c>
    </row>
    <row r="255" spans="1:17" ht="14" customHeight="1">
      <c r="A255" s="81" t="s">
        <v>979</v>
      </c>
    </row>
    <row r="256" spans="1:17" ht="14" customHeight="1">
      <c r="A256" s="8" t="s">
        <v>11</v>
      </c>
      <c r="B256" s="8" t="s">
        <v>980</v>
      </c>
    </row>
    <row r="257" spans="1:2" ht="14" customHeight="1">
      <c r="A257" s="8" t="s">
        <v>876</v>
      </c>
      <c r="B257" s="8" t="s">
        <v>981</v>
      </c>
    </row>
    <row r="258" spans="1:2" ht="14" customHeight="1">
      <c r="A258" s="8" t="s">
        <v>982</v>
      </c>
      <c r="B258" s="8" t="s">
        <v>983</v>
      </c>
    </row>
    <row r="259" spans="1:2" ht="14" customHeight="1">
      <c r="A259" s="73" t="s">
        <v>587</v>
      </c>
      <c r="B259" s="5"/>
    </row>
    <row r="260" spans="1:2" ht="14" customHeight="1">
      <c r="A260" s="5" t="s">
        <v>954</v>
      </c>
      <c r="B260" s="5" t="s">
        <v>998</v>
      </c>
    </row>
    <row r="263" spans="1:2" ht="14" customHeight="1">
      <c r="A263" s="166" t="s">
        <v>1016</v>
      </c>
    </row>
  </sheetData>
  <mergeCells count="12">
    <mergeCell ref="O3:Q3"/>
    <mergeCell ref="A3:A4"/>
    <mergeCell ref="B3:B4"/>
    <mergeCell ref="C3:C4"/>
    <mergeCell ref="D3:D4"/>
    <mergeCell ref="E3:E4"/>
    <mergeCell ref="F3:F4"/>
    <mergeCell ref="H3:H4"/>
    <mergeCell ref="I3:J3"/>
    <mergeCell ref="K3:K4"/>
    <mergeCell ref="L3:M3"/>
    <mergeCell ref="N3:N4"/>
  </mergeCells>
  <phoneticPr fontId="2" type="noConversion"/>
  <conditionalFormatting sqref="N6:N44 N192:N243 N86:N98 N113:N177 N59:N71">
    <cfRule type="cellIs" dxfId="11" priority="5" operator="lessThan">
      <formula>0.000714</formula>
    </cfRule>
    <cfRule type="cellIs" dxfId="10" priority="6" operator="lessThan">
      <formula>0.000714</formula>
    </cfRule>
  </conditionalFormatting>
  <conditionalFormatting sqref="N179:N191">
    <cfRule type="cellIs" dxfId="9" priority="4" operator="lessThan">
      <formula>0.000714</formula>
    </cfRule>
  </conditionalFormatting>
  <conditionalFormatting sqref="N100:N112">
    <cfRule type="cellIs" dxfId="8" priority="3" operator="lessThan">
      <formula>0.000714</formula>
    </cfRule>
  </conditionalFormatting>
  <conditionalFormatting sqref="N73:N85">
    <cfRule type="cellIs" dxfId="7" priority="2" operator="lessThan">
      <formula>0.000714</formula>
    </cfRule>
  </conditionalFormatting>
  <conditionalFormatting sqref="N46:N58">
    <cfRule type="cellIs" dxfId="6" priority="1" operator="lessThan">
      <formula>0.000714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7949F-A4BF-884D-8E28-B1B047EFA78F}">
  <dimension ref="A1:Q235"/>
  <sheetViews>
    <sheetView topLeftCell="A313" zoomScale="64" zoomScaleNormal="100" workbookViewId="0">
      <selection activeCell="N351" sqref="N351"/>
    </sheetView>
  </sheetViews>
  <sheetFormatPr baseColWidth="10" defaultRowHeight="14" customHeight="1"/>
  <cols>
    <col min="1" max="1" width="30.1640625" style="8" customWidth="1"/>
    <col min="2" max="2" width="25" style="8" customWidth="1"/>
    <col min="3" max="3" width="68" style="8" customWidth="1"/>
    <col min="4" max="4" width="19.5" style="8" customWidth="1"/>
    <col min="5" max="5" width="15.5" style="8" customWidth="1"/>
    <col min="6" max="23" width="10.83203125" style="8"/>
    <col min="24" max="24" width="23" style="8" customWidth="1"/>
    <col min="25" max="16384" width="10.83203125" style="8"/>
  </cols>
  <sheetData>
    <row r="1" spans="1:17" ht="14" customHeight="1">
      <c r="A1" s="75" t="s">
        <v>1118</v>
      </c>
      <c r="B1" s="75"/>
      <c r="C1" s="75"/>
      <c r="D1" s="75"/>
      <c r="E1" s="76"/>
      <c r="F1" s="77"/>
      <c r="G1" s="78"/>
      <c r="H1" s="78"/>
      <c r="I1" s="78"/>
      <c r="J1" s="78"/>
      <c r="K1" s="78"/>
      <c r="L1" s="78"/>
      <c r="M1" s="78"/>
      <c r="N1" s="79"/>
      <c r="O1" s="80"/>
      <c r="P1" s="77"/>
      <c r="Q1" s="79"/>
    </row>
    <row r="2" spans="1:17" ht="14" customHeight="1" thickBot="1">
      <c r="A2" s="5"/>
      <c r="B2" s="5"/>
      <c r="C2" s="5"/>
      <c r="I2" s="5"/>
      <c r="O2" s="67"/>
    </row>
    <row r="3" spans="1:17" s="81" customFormat="1" ht="14" customHeight="1">
      <c r="A3" s="257" t="s">
        <v>953</v>
      </c>
      <c r="B3" s="253" t="s">
        <v>952</v>
      </c>
      <c r="C3" s="255" t="s">
        <v>595</v>
      </c>
      <c r="D3" s="257" t="s">
        <v>913</v>
      </c>
      <c r="E3" s="253" t="s">
        <v>903</v>
      </c>
      <c r="F3" s="253" t="s">
        <v>871</v>
      </c>
      <c r="G3" s="253" t="s">
        <v>822</v>
      </c>
      <c r="H3" s="253" t="s">
        <v>596</v>
      </c>
      <c r="I3" s="253" t="s">
        <v>904</v>
      </c>
      <c r="J3" s="253"/>
      <c r="K3" s="253" t="s">
        <v>907</v>
      </c>
      <c r="L3" s="253" t="s">
        <v>908</v>
      </c>
      <c r="M3" s="253"/>
      <c r="N3" s="253" t="s">
        <v>597</v>
      </c>
      <c r="O3" s="257" t="s">
        <v>909</v>
      </c>
      <c r="P3" s="253"/>
      <c r="Q3" s="255"/>
    </row>
    <row r="4" spans="1:17" s="81" customFormat="1" ht="14" customHeight="1" thickBot="1">
      <c r="A4" s="258"/>
      <c r="B4" s="254"/>
      <c r="C4" s="256"/>
      <c r="D4" s="258"/>
      <c r="E4" s="254"/>
      <c r="F4" s="254"/>
      <c r="G4" s="254"/>
      <c r="H4" s="254"/>
      <c r="I4" s="65" t="s">
        <v>906</v>
      </c>
      <c r="J4" s="65" t="s">
        <v>905</v>
      </c>
      <c r="K4" s="254"/>
      <c r="L4" s="65" t="s">
        <v>906</v>
      </c>
      <c r="M4" s="65" t="s">
        <v>905</v>
      </c>
      <c r="N4" s="254"/>
      <c r="O4" s="87" t="s">
        <v>910</v>
      </c>
      <c r="P4" s="65" t="s">
        <v>876</v>
      </c>
      <c r="Q4" s="72" t="s">
        <v>911</v>
      </c>
    </row>
    <row r="5" spans="1:17" ht="14" customHeight="1">
      <c r="A5" s="50"/>
      <c r="B5" s="6"/>
      <c r="C5" s="51"/>
      <c r="D5" s="50"/>
      <c r="E5" s="6"/>
      <c r="F5" s="6"/>
      <c r="G5" s="6"/>
      <c r="H5" s="6"/>
      <c r="I5" s="6"/>
      <c r="J5" s="6"/>
      <c r="K5" s="6"/>
      <c r="L5" s="6"/>
      <c r="M5" s="6"/>
      <c r="N5" s="6"/>
      <c r="O5" s="50"/>
      <c r="P5" s="6"/>
      <c r="Q5" s="51"/>
    </row>
    <row r="6" spans="1:17" ht="14" customHeight="1">
      <c r="A6" s="40" t="s">
        <v>667</v>
      </c>
      <c r="B6" s="5" t="s">
        <v>599</v>
      </c>
      <c r="C6" s="42" t="s">
        <v>600</v>
      </c>
      <c r="D6" s="40" t="s">
        <v>2</v>
      </c>
      <c r="E6" s="5" t="s">
        <v>1001</v>
      </c>
      <c r="F6" s="5">
        <v>138</v>
      </c>
      <c r="G6" s="5">
        <v>1.8135954765361201E-2</v>
      </c>
      <c r="H6" s="5">
        <v>4.5122775893199699E-2</v>
      </c>
      <c r="I6" s="5">
        <f>G6-1.96*H6</f>
        <v>-7.03046859853102E-2</v>
      </c>
      <c r="J6" s="5">
        <f>G6+1.96*H6</f>
        <v>0.1065765955160326</v>
      </c>
      <c r="K6" s="5">
        <f>EXP(G6)</f>
        <v>1.0183014099084833</v>
      </c>
      <c r="L6" s="5">
        <f>EXP(I6)</f>
        <v>0.93210977585055188</v>
      </c>
      <c r="M6" s="5">
        <f>EXP(J6)</f>
        <v>1.1124631328701573</v>
      </c>
      <c r="N6" s="5">
        <v>0.68773949956824498</v>
      </c>
      <c r="O6" s="40"/>
      <c r="P6" s="5"/>
      <c r="Q6" s="42"/>
    </row>
    <row r="7" spans="1:17" ht="14" customHeight="1">
      <c r="A7" s="40" t="s">
        <v>667</v>
      </c>
      <c r="B7" s="5" t="s">
        <v>599</v>
      </c>
      <c r="C7" s="42" t="s">
        <v>600</v>
      </c>
      <c r="D7" s="40"/>
      <c r="E7" s="5" t="s">
        <v>9</v>
      </c>
      <c r="F7" s="5">
        <v>138</v>
      </c>
      <c r="G7" s="5">
        <v>9.9902751607668806E-3</v>
      </c>
      <c r="H7" s="5">
        <v>5.3619741604199203E-2</v>
      </c>
      <c r="I7" s="5">
        <f t="shared" ref="I7:I84" si="0">G7-1.96*H7</f>
        <v>-9.5104418383463563E-2</v>
      </c>
      <c r="J7" s="5">
        <f t="shared" ref="J7:J84" si="1">G7+1.96*H7</f>
        <v>0.11508496870499732</v>
      </c>
      <c r="K7" s="5">
        <f t="shared" ref="K7:K84" si="2">EXP(G7)</f>
        <v>1.0100403445564372</v>
      </c>
      <c r="L7" s="5">
        <f t="shared" ref="L7:L84" si="3">EXP(I7)</f>
        <v>0.90927798417381311</v>
      </c>
      <c r="M7" s="5">
        <f t="shared" ref="M7:M84" si="4">EXP(J7)</f>
        <v>1.1219687657549986</v>
      </c>
      <c r="N7" s="5">
        <v>0.85219609250552797</v>
      </c>
      <c r="O7" s="40">
        <v>184.06987146368499</v>
      </c>
      <c r="P7" s="5">
        <v>135</v>
      </c>
      <c r="Q7" s="42">
        <v>3.21079748828573E-3</v>
      </c>
    </row>
    <row r="8" spans="1:17" ht="14" customHeight="1">
      <c r="A8" s="40" t="s">
        <v>667</v>
      </c>
      <c r="B8" s="5" t="s">
        <v>599</v>
      </c>
      <c r="C8" s="42" t="s">
        <v>600</v>
      </c>
      <c r="D8" s="40"/>
      <c r="E8" s="5" t="s">
        <v>8</v>
      </c>
      <c r="F8" s="5">
        <v>138</v>
      </c>
      <c r="G8" s="5">
        <v>0.78930543468457004</v>
      </c>
      <c r="H8" s="5">
        <v>0.248280808311136</v>
      </c>
      <c r="I8" s="5">
        <f t="shared" si="0"/>
        <v>0.30267505039474352</v>
      </c>
      <c r="J8" s="5">
        <f t="shared" si="1"/>
        <v>1.2759358189743966</v>
      </c>
      <c r="K8" s="5">
        <f t="shared" si="2"/>
        <v>2.2018665548814176</v>
      </c>
      <c r="L8" s="5">
        <f t="shared" si="3"/>
        <v>1.3534745819452094</v>
      </c>
      <c r="M8" s="5">
        <f t="shared" si="4"/>
        <v>3.5820519943104663</v>
      </c>
      <c r="N8" s="5">
        <v>1.47741496521976E-3</v>
      </c>
      <c r="O8" s="40"/>
      <c r="P8" s="5"/>
      <c r="Q8" s="42"/>
    </row>
    <row r="9" spans="1:17" ht="14" customHeight="1">
      <c r="A9" s="40" t="s">
        <v>667</v>
      </c>
      <c r="B9" s="5" t="s">
        <v>599</v>
      </c>
      <c r="C9" s="42" t="s">
        <v>600</v>
      </c>
      <c r="D9" s="40" t="s">
        <v>3</v>
      </c>
      <c r="E9" s="5" t="s">
        <v>1001</v>
      </c>
      <c r="F9" s="5">
        <v>138</v>
      </c>
      <c r="G9" s="5">
        <v>1.2892684974463499E-2</v>
      </c>
      <c r="H9" s="5">
        <v>5.6438864533618099E-2</v>
      </c>
      <c r="I9" s="5">
        <f t="shared" si="0"/>
        <v>-9.772748951142797E-2</v>
      </c>
      <c r="J9" s="5">
        <f t="shared" si="1"/>
        <v>0.12351285946035497</v>
      </c>
      <c r="K9" s="5">
        <f t="shared" si="2"/>
        <v>1.0129761539647926</v>
      </c>
      <c r="L9" s="5">
        <f t="shared" si="3"/>
        <v>0.90689600875746956</v>
      </c>
      <c r="M9" s="5">
        <f t="shared" si="4"/>
        <v>1.1314645544721076</v>
      </c>
      <c r="N9" s="5">
        <v>0.81930707777453404</v>
      </c>
      <c r="O9" s="40"/>
      <c r="P9" s="5"/>
      <c r="Q9" s="42"/>
    </row>
    <row r="10" spans="1:17" ht="14" customHeight="1">
      <c r="A10" s="40" t="s">
        <v>667</v>
      </c>
      <c r="B10" s="5" t="s">
        <v>599</v>
      </c>
      <c r="C10" s="42" t="s">
        <v>600</v>
      </c>
      <c r="D10" s="40"/>
      <c r="E10" s="5" t="s">
        <v>9</v>
      </c>
      <c r="F10" s="5">
        <v>138</v>
      </c>
      <c r="G10" s="5">
        <v>8.53251766440607E-3</v>
      </c>
      <c r="H10" s="5">
        <v>5.4623251250301499E-2</v>
      </c>
      <c r="I10" s="5">
        <f t="shared" si="0"/>
        <v>-9.8529054786184858E-2</v>
      </c>
      <c r="J10" s="5">
        <f t="shared" si="1"/>
        <v>0.11559409011499701</v>
      </c>
      <c r="K10" s="5">
        <f t="shared" si="2"/>
        <v>1.0085690233478473</v>
      </c>
      <c r="L10" s="5">
        <f t="shared" si="3"/>
        <v>0.90616936367467293</v>
      </c>
      <c r="M10" s="5">
        <f t="shared" si="4"/>
        <v>1.1225401295094137</v>
      </c>
      <c r="N10" s="5">
        <v>0.87587009799133297</v>
      </c>
      <c r="O10" s="40">
        <v>184.03658897582901</v>
      </c>
      <c r="P10" s="5">
        <v>134</v>
      </c>
      <c r="Q10" s="42">
        <v>2.7038010683814698E-3</v>
      </c>
    </row>
    <row r="11" spans="1:17" ht="14" customHeight="1">
      <c r="A11" s="40" t="s">
        <v>667</v>
      </c>
      <c r="B11" s="5" t="s">
        <v>599</v>
      </c>
      <c r="C11" s="42" t="s">
        <v>600</v>
      </c>
      <c r="D11" s="40"/>
      <c r="E11" s="5" t="s">
        <v>8</v>
      </c>
      <c r="F11" s="5">
        <v>138</v>
      </c>
      <c r="G11" s="5">
        <v>0.78177953922333498</v>
      </c>
      <c r="H11" s="5">
        <v>0.253829426224216</v>
      </c>
      <c r="I11" s="5">
        <f t="shared" si="0"/>
        <v>0.28427386382387165</v>
      </c>
      <c r="J11" s="5">
        <f t="shared" si="1"/>
        <v>1.2792852146227984</v>
      </c>
      <c r="K11" s="5">
        <f t="shared" si="2"/>
        <v>2.1853577371084754</v>
      </c>
      <c r="L11" s="5">
        <f t="shared" si="3"/>
        <v>1.3287967902966766</v>
      </c>
      <c r="M11" s="5">
        <f t="shared" si="4"/>
        <v>3.594069818661739</v>
      </c>
      <c r="N11" s="5">
        <v>2.0704192669171598E-3</v>
      </c>
      <c r="O11" s="40"/>
      <c r="P11" s="5"/>
      <c r="Q11" s="42"/>
    </row>
    <row r="12" spans="1:17" ht="14" customHeight="1">
      <c r="A12" s="40" t="s">
        <v>667</v>
      </c>
      <c r="B12" s="5" t="s">
        <v>599</v>
      </c>
      <c r="C12" s="42" t="s">
        <v>600</v>
      </c>
      <c r="D12" s="40"/>
      <c r="E12" s="5" t="s">
        <v>10</v>
      </c>
      <c r="F12" s="5">
        <v>138</v>
      </c>
      <c r="G12" s="5">
        <v>4.6205529739610899E-4</v>
      </c>
      <c r="H12" s="5">
        <v>2.96814935868617E-3</v>
      </c>
      <c r="I12" s="5">
        <f t="shared" si="0"/>
        <v>-5.3555174456287845E-3</v>
      </c>
      <c r="J12" s="5">
        <f t="shared" si="1"/>
        <v>6.2796280404210023E-3</v>
      </c>
      <c r="K12" s="5">
        <f t="shared" si="2"/>
        <v>1.000462162061388</v>
      </c>
      <c r="L12" s="5">
        <f t="shared" si="3"/>
        <v>0.99465879777139388</v>
      </c>
      <c r="M12" s="5">
        <f t="shared" si="4"/>
        <v>1.0062993862409824</v>
      </c>
      <c r="N12" s="5">
        <v>0.87629221937438095</v>
      </c>
      <c r="O12" s="40"/>
      <c r="P12" s="5"/>
      <c r="Q12" s="42"/>
    </row>
    <row r="13" spans="1:17" ht="14" customHeight="1">
      <c r="A13" s="40" t="s">
        <v>667</v>
      </c>
      <c r="B13" s="5" t="s">
        <v>599</v>
      </c>
      <c r="C13" s="42" t="s">
        <v>600</v>
      </c>
      <c r="D13" s="40" t="s">
        <v>4</v>
      </c>
      <c r="E13" s="5" t="s">
        <v>1001</v>
      </c>
      <c r="F13" s="5">
        <v>138</v>
      </c>
      <c r="G13" s="5">
        <v>-9.7366081944948404E-2</v>
      </c>
      <c r="H13" s="5">
        <v>5.9978575883210497E-2</v>
      </c>
      <c r="I13" s="5">
        <f t="shared" si="0"/>
        <v>-0.21492409067604096</v>
      </c>
      <c r="J13" s="5">
        <f t="shared" si="1"/>
        <v>2.0191926786144163E-2</v>
      </c>
      <c r="K13" s="5">
        <f t="shared" si="2"/>
        <v>0.90722382707148608</v>
      </c>
      <c r="L13" s="5">
        <f t="shared" si="3"/>
        <v>0.80660266651659129</v>
      </c>
      <c r="M13" s="5">
        <f t="shared" si="4"/>
        <v>1.020397162782382</v>
      </c>
      <c r="N13" s="5">
        <v>0.104515102604657</v>
      </c>
      <c r="O13" s="40"/>
      <c r="P13" s="5"/>
      <c r="Q13" s="42"/>
    </row>
    <row r="14" spans="1:17" ht="14" customHeight="1">
      <c r="A14" s="40" t="s">
        <v>667</v>
      </c>
      <c r="B14" s="5" t="s">
        <v>599</v>
      </c>
      <c r="C14" s="42" t="s">
        <v>600</v>
      </c>
      <c r="D14" s="40"/>
      <c r="E14" s="5" t="s">
        <v>9</v>
      </c>
      <c r="F14" s="5">
        <v>138</v>
      </c>
      <c r="G14" s="5">
        <v>2.1952138301065498E-2</v>
      </c>
      <c r="H14" s="5">
        <v>6.3379020590415294E-2</v>
      </c>
      <c r="I14" s="5">
        <f t="shared" si="0"/>
        <v>-0.10227074205614847</v>
      </c>
      <c r="J14" s="5">
        <f t="shared" si="1"/>
        <v>0.14617501865827948</v>
      </c>
      <c r="K14" s="5">
        <f t="shared" si="2"/>
        <v>1.022194859317018</v>
      </c>
      <c r="L14" s="5">
        <f t="shared" si="3"/>
        <v>0.90278509668491091</v>
      </c>
      <c r="M14" s="5">
        <f t="shared" si="4"/>
        <v>1.1573987366993743</v>
      </c>
      <c r="N14" s="5">
        <v>0.72907003944286097</v>
      </c>
      <c r="O14" s="40">
        <v>184.06987146368499</v>
      </c>
      <c r="P14" s="91">
        <v>135</v>
      </c>
      <c r="Q14" s="42">
        <v>3.21079748828573E-3</v>
      </c>
    </row>
    <row r="15" spans="1:17" ht="14" customHeight="1">
      <c r="A15" s="40" t="s">
        <v>667</v>
      </c>
      <c r="B15" s="5" t="s">
        <v>599</v>
      </c>
      <c r="C15" s="42" t="s">
        <v>600</v>
      </c>
      <c r="D15" s="40"/>
      <c r="E15" s="5" t="s">
        <v>8</v>
      </c>
      <c r="F15" s="5">
        <v>138</v>
      </c>
      <c r="G15" s="5">
        <v>1.0219371980715199</v>
      </c>
      <c r="H15" s="5">
        <v>0.30904944336434098</v>
      </c>
      <c r="I15" s="5">
        <f t="shared" si="0"/>
        <v>0.41620028907741169</v>
      </c>
      <c r="J15" s="5">
        <f t="shared" si="1"/>
        <v>1.6276741070656282</v>
      </c>
      <c r="K15" s="5">
        <f t="shared" si="2"/>
        <v>2.7785721984091425</v>
      </c>
      <c r="L15" s="5">
        <f t="shared" si="3"/>
        <v>1.5161895146601589</v>
      </c>
      <c r="M15" s="5">
        <f t="shared" si="4"/>
        <v>5.0920174471083142</v>
      </c>
      <c r="N15" s="5">
        <v>9.4398222512174395E-4</v>
      </c>
      <c r="O15" s="40"/>
      <c r="P15" s="5"/>
      <c r="Q15" s="42"/>
    </row>
    <row r="16" spans="1:17" ht="14" customHeight="1">
      <c r="A16" s="40" t="s">
        <v>667</v>
      </c>
      <c r="B16" s="5" t="s">
        <v>599</v>
      </c>
      <c r="C16" s="42" t="s">
        <v>600</v>
      </c>
      <c r="D16" s="40" t="s">
        <v>5</v>
      </c>
      <c r="E16" s="45" t="s">
        <v>1001</v>
      </c>
      <c r="F16" s="5">
        <v>133</v>
      </c>
      <c r="G16" s="5">
        <v>2.0405590173043001E-2</v>
      </c>
      <c r="H16" s="5">
        <v>3.8770036996160002E-2</v>
      </c>
      <c r="I16" s="5">
        <f t="shared" si="0"/>
        <v>-5.5583682339430604E-2</v>
      </c>
      <c r="J16" s="5">
        <f t="shared" si="1"/>
        <v>9.63948626855166E-2</v>
      </c>
      <c r="K16" s="5">
        <f t="shared" si="2"/>
        <v>1.0206152075894306</v>
      </c>
      <c r="L16" s="5">
        <f t="shared" si="3"/>
        <v>0.94593286248340724</v>
      </c>
      <c r="M16" s="5">
        <f t="shared" si="4"/>
        <v>1.1011937984986628</v>
      </c>
      <c r="N16" s="5">
        <v>0.59866330367054599</v>
      </c>
      <c r="O16" s="40"/>
      <c r="P16" s="5"/>
      <c r="Q16" s="42"/>
    </row>
    <row r="17" spans="1:17" ht="14" customHeight="1">
      <c r="A17" s="40" t="s">
        <v>667</v>
      </c>
      <c r="B17" s="5" t="s">
        <v>599</v>
      </c>
      <c r="C17" s="42" t="s">
        <v>600</v>
      </c>
      <c r="D17" s="40"/>
      <c r="E17" s="45" t="s">
        <v>9</v>
      </c>
      <c r="F17" s="5">
        <v>133</v>
      </c>
      <c r="G17" s="5">
        <v>1.21454104664202E-2</v>
      </c>
      <c r="H17" s="5">
        <v>4.6021681662081197E-2</v>
      </c>
      <c r="I17" s="5">
        <f t="shared" si="0"/>
        <v>-7.8057085591258943E-2</v>
      </c>
      <c r="J17" s="5">
        <f t="shared" si="1"/>
        <v>0.10234790652409935</v>
      </c>
      <c r="K17" s="5">
        <f t="shared" si="2"/>
        <v>1.0122194654699026</v>
      </c>
      <c r="L17" s="5">
        <f t="shared" si="3"/>
        <v>0.92491162590944864</v>
      </c>
      <c r="M17" s="5">
        <f t="shared" si="4"/>
        <v>1.1077688046884662</v>
      </c>
      <c r="N17" s="5">
        <v>0.79185214211133503</v>
      </c>
      <c r="O17" s="40"/>
      <c r="P17" s="5"/>
      <c r="Q17" s="42"/>
    </row>
    <row r="18" spans="1:17" ht="14" customHeight="1" thickBot="1">
      <c r="A18" s="52" t="s">
        <v>667</v>
      </c>
      <c r="B18" s="7" t="s">
        <v>599</v>
      </c>
      <c r="C18" s="53" t="s">
        <v>600</v>
      </c>
      <c r="D18" s="52"/>
      <c r="E18" s="82" t="s">
        <v>8</v>
      </c>
      <c r="F18" s="7">
        <v>133</v>
      </c>
      <c r="G18" s="7">
        <v>0.78513516338201705</v>
      </c>
      <c r="H18" s="7">
        <v>0.21559775219878599</v>
      </c>
      <c r="I18" s="7">
        <f t="shared" si="0"/>
        <v>0.36256356907239651</v>
      </c>
      <c r="J18" s="7">
        <f t="shared" si="1"/>
        <v>1.2077067576916376</v>
      </c>
      <c r="K18" s="7">
        <f t="shared" si="2"/>
        <v>2.1927032938976798</v>
      </c>
      <c r="L18" s="7">
        <f t="shared" si="3"/>
        <v>1.4370085673843451</v>
      </c>
      <c r="M18" s="7">
        <f t="shared" si="4"/>
        <v>3.3458031108479753</v>
      </c>
      <c r="N18" s="7">
        <v>2.7087859117209202E-4</v>
      </c>
      <c r="O18" s="89" t="s">
        <v>5</v>
      </c>
      <c r="P18" s="86" t="s">
        <v>954</v>
      </c>
      <c r="Q18" s="53">
        <v>0.204640629800282</v>
      </c>
    </row>
    <row r="19" spans="1:17" ht="14" customHeight="1">
      <c r="A19" s="90" t="s">
        <v>1023</v>
      </c>
      <c r="B19" s="5"/>
      <c r="C19" s="42"/>
      <c r="D19" s="40"/>
      <c r="E19" s="45"/>
      <c r="F19" s="5"/>
      <c r="G19" s="5"/>
      <c r="H19" s="5"/>
      <c r="I19" s="5"/>
      <c r="J19" s="5"/>
      <c r="K19" s="5"/>
      <c r="L19" s="5"/>
      <c r="M19" s="5"/>
      <c r="N19" s="5"/>
      <c r="O19" s="198"/>
      <c r="P19" s="199"/>
      <c r="Q19" s="51"/>
    </row>
    <row r="20" spans="1:17" ht="14" customHeight="1">
      <c r="A20" s="40" t="s">
        <v>667</v>
      </c>
      <c r="B20" s="5" t="s">
        <v>599</v>
      </c>
      <c r="C20" s="42" t="s">
        <v>600</v>
      </c>
      <c r="D20" s="40" t="s">
        <v>2</v>
      </c>
      <c r="E20" s="5" t="s">
        <v>1001</v>
      </c>
      <c r="F20">
        <v>137</v>
      </c>
      <c r="G20">
        <v>9.2478425785386398E-3</v>
      </c>
      <c r="H20">
        <v>4.2068253557918898E-2</v>
      </c>
      <c r="I20">
        <f>G20-1.96*H20</f>
        <v>-7.3205934394982394E-2</v>
      </c>
      <c r="J20">
        <f>G20+1.96*H20</f>
        <v>9.1701619552059674E-2</v>
      </c>
      <c r="K20">
        <f>EXP(G20)</f>
        <v>1.0092907359966152</v>
      </c>
      <c r="L20">
        <f>EXP(I20)</f>
        <v>0.92940941295164237</v>
      </c>
      <c r="M20">
        <f>EXP(J20)</f>
        <v>1.0960377370544137</v>
      </c>
      <c r="N20">
        <v>0.82600395437185103</v>
      </c>
      <c r="O20" s="200"/>
      <c r="P20" s="73"/>
      <c r="Q20" s="201"/>
    </row>
    <row r="21" spans="1:17" ht="14" customHeight="1">
      <c r="A21" s="40" t="s">
        <v>667</v>
      </c>
      <c r="B21" s="5" t="s">
        <v>599</v>
      </c>
      <c r="C21" s="42" t="s">
        <v>600</v>
      </c>
      <c r="D21" s="40"/>
      <c r="E21" s="5" t="s">
        <v>9</v>
      </c>
      <c r="F21">
        <v>137</v>
      </c>
      <c r="G21">
        <v>1.04287563160769E-2</v>
      </c>
      <c r="H21">
        <v>4.9938525610773499E-2</v>
      </c>
      <c r="I21">
        <f t="shared" ref="I21:I32" si="5">G21-1.96*H21</f>
        <v>-8.7450753881039164E-2</v>
      </c>
      <c r="J21">
        <f t="shared" ref="J21:J32" si="6">G21+1.96*H21</f>
        <v>0.10830826651319296</v>
      </c>
      <c r="K21">
        <f t="shared" ref="K21:K32" si="7">EXP(G21)</f>
        <v>1.0104833253258902</v>
      </c>
      <c r="L21">
        <f t="shared" ref="L21:L32" si="8">EXP(I21)</f>
        <v>0.91626399298544126</v>
      </c>
      <c r="M21">
        <f t="shared" ref="M21:M32" si="9">EXP(J21)</f>
        <v>1.114391221938908</v>
      </c>
      <c r="N21">
        <v>0.83457948133668003</v>
      </c>
      <c r="O21" s="200">
        <v>158.47990056886701</v>
      </c>
      <c r="P21" s="73"/>
      <c r="Q21" s="202">
        <v>7.3103518169381695E-2</v>
      </c>
    </row>
    <row r="22" spans="1:17" ht="14" customHeight="1">
      <c r="A22" s="40" t="s">
        <v>667</v>
      </c>
      <c r="B22" s="5" t="s">
        <v>599</v>
      </c>
      <c r="C22" s="42" t="s">
        <v>600</v>
      </c>
      <c r="D22" s="40"/>
      <c r="E22" s="5" t="s">
        <v>8</v>
      </c>
      <c r="F22">
        <v>137</v>
      </c>
      <c r="G22">
        <v>0.72683875686279598</v>
      </c>
      <c r="H22">
        <v>0.23162452222857799</v>
      </c>
      <c r="I22">
        <f t="shared" si="5"/>
        <v>0.27285469329478312</v>
      </c>
      <c r="J22">
        <f t="shared" si="6"/>
        <v>1.1808228204308089</v>
      </c>
      <c r="K22">
        <f t="shared" si="7"/>
        <v>2.0685311310423207</v>
      </c>
      <c r="L22">
        <f t="shared" si="8"/>
        <v>1.3137093401793785</v>
      </c>
      <c r="M22">
        <f t="shared" si="9"/>
        <v>3.2570530704356395</v>
      </c>
      <c r="N22">
        <v>1.70102356164933E-3</v>
      </c>
      <c r="O22" s="40"/>
      <c r="P22" s="5"/>
      <c r="Q22" s="42"/>
    </row>
    <row r="23" spans="1:17" ht="14" customHeight="1">
      <c r="A23" s="40" t="s">
        <v>667</v>
      </c>
      <c r="B23" s="5" t="s">
        <v>599</v>
      </c>
      <c r="C23" s="42" t="s">
        <v>600</v>
      </c>
      <c r="D23" s="40" t="s">
        <v>3</v>
      </c>
      <c r="E23" s="5" t="s">
        <v>1001</v>
      </c>
      <c r="F23">
        <v>137</v>
      </c>
      <c r="G23">
        <v>1.1200416557724E-2</v>
      </c>
      <c r="H23">
        <v>5.2570728576209098E-2</v>
      </c>
      <c r="I23">
        <f t="shared" si="5"/>
        <v>-9.1838211451645835E-2</v>
      </c>
      <c r="J23">
        <f t="shared" si="6"/>
        <v>0.11423904456709383</v>
      </c>
      <c r="K23">
        <f t="shared" si="7"/>
        <v>1.0112633760612537</v>
      </c>
      <c r="L23">
        <f t="shared" si="8"/>
        <v>0.91225272965124526</v>
      </c>
      <c r="M23">
        <f t="shared" si="9"/>
        <v>1.121020066614397</v>
      </c>
      <c r="N23">
        <v>0.83128465730930301</v>
      </c>
      <c r="O23" s="200"/>
      <c r="P23" s="5"/>
      <c r="Q23" s="42"/>
    </row>
    <row r="24" spans="1:17" ht="14" customHeight="1">
      <c r="A24" s="40" t="s">
        <v>667</v>
      </c>
      <c r="B24" s="5" t="s">
        <v>599</v>
      </c>
      <c r="C24" s="42" t="s">
        <v>600</v>
      </c>
      <c r="D24" s="40"/>
      <c r="E24" s="5" t="s">
        <v>9</v>
      </c>
      <c r="F24">
        <v>137</v>
      </c>
      <c r="G24">
        <v>1.09735599378029E-2</v>
      </c>
      <c r="H24">
        <v>5.0881052296694498E-2</v>
      </c>
      <c r="I24">
        <f t="shared" si="5"/>
        <v>-8.8753302563718314E-2</v>
      </c>
      <c r="J24">
        <f t="shared" si="6"/>
        <v>0.11070042243932411</v>
      </c>
      <c r="K24">
        <f t="shared" si="7"/>
        <v>1.0110339902897345</v>
      </c>
      <c r="L24">
        <f t="shared" si="8"/>
        <v>0.9150712914729151</v>
      </c>
      <c r="M24">
        <f t="shared" si="9"/>
        <v>1.1170602105502054</v>
      </c>
      <c r="N24">
        <v>0.82924432265918102</v>
      </c>
      <c r="O24" s="200">
        <v>158.47526830398601</v>
      </c>
      <c r="P24" s="5"/>
      <c r="Q24" s="202">
        <v>6.5218498973007105E-2</v>
      </c>
    </row>
    <row r="25" spans="1:17" ht="14" customHeight="1">
      <c r="A25" s="40" t="s">
        <v>667</v>
      </c>
      <c r="B25" s="5" t="s">
        <v>599</v>
      </c>
      <c r="C25" s="42" t="s">
        <v>600</v>
      </c>
      <c r="D25" s="40"/>
      <c r="E25" s="5" t="s">
        <v>8</v>
      </c>
      <c r="F25">
        <v>137</v>
      </c>
      <c r="G25">
        <v>0.72960822449728102</v>
      </c>
      <c r="H25">
        <v>0.23669524775502199</v>
      </c>
      <c r="I25">
        <f t="shared" si="5"/>
        <v>0.26568553889743796</v>
      </c>
      <c r="J25">
        <f t="shared" si="6"/>
        <v>1.1935309100971241</v>
      </c>
      <c r="K25">
        <f t="shared" si="7"/>
        <v>2.0742678011551066</v>
      </c>
      <c r="L25">
        <f t="shared" si="8"/>
        <v>1.3043248347649357</v>
      </c>
      <c r="M25">
        <f t="shared" si="9"/>
        <v>3.2987081103030969</v>
      </c>
      <c r="N25">
        <v>2.0528394065266698E-3</v>
      </c>
      <c r="O25" s="40"/>
      <c r="P25" s="5"/>
      <c r="Q25" s="42"/>
    </row>
    <row r="26" spans="1:17" ht="14" customHeight="1">
      <c r="A26" s="40" t="s">
        <v>667</v>
      </c>
      <c r="B26" s="5" t="s">
        <v>599</v>
      </c>
      <c r="C26" s="42" t="s">
        <v>600</v>
      </c>
      <c r="D26" s="40"/>
      <c r="E26" s="5" t="s">
        <v>10</v>
      </c>
      <c r="F26">
        <v>137</v>
      </c>
      <c r="G26">
        <v>-1.7258995315538501E-4</v>
      </c>
      <c r="H26">
        <v>2.76804882133087E-3</v>
      </c>
      <c r="I26">
        <f t="shared" si="5"/>
        <v>-5.5979656429638903E-3</v>
      </c>
      <c r="J26">
        <f t="shared" si="6"/>
        <v>5.2527857366531198E-3</v>
      </c>
      <c r="K26">
        <f t="shared" si="7"/>
        <v>0.99982742493963384</v>
      </c>
      <c r="L26">
        <f t="shared" si="8"/>
        <v>0.99441767377013157</v>
      </c>
      <c r="M26">
        <f t="shared" si="9"/>
        <v>1.005266605803004</v>
      </c>
      <c r="N26">
        <v>0.95028350488160995</v>
      </c>
      <c r="O26" s="200"/>
      <c r="P26" s="5"/>
      <c r="Q26" s="42"/>
    </row>
    <row r="27" spans="1:17" ht="14" customHeight="1">
      <c r="A27" s="40" t="s">
        <v>667</v>
      </c>
      <c r="B27" s="5" t="s">
        <v>599</v>
      </c>
      <c r="C27" s="42" t="s">
        <v>600</v>
      </c>
      <c r="D27" s="40" t="s">
        <v>4</v>
      </c>
      <c r="E27" s="5" t="s">
        <v>1001</v>
      </c>
      <c r="F27">
        <v>137</v>
      </c>
      <c r="G27">
        <v>-9.7555152192831396E-2</v>
      </c>
      <c r="H27">
        <v>5.9929527852962398E-2</v>
      </c>
      <c r="I27">
        <f t="shared" si="5"/>
        <v>-0.21501702678463769</v>
      </c>
      <c r="J27">
        <f t="shared" si="6"/>
        <v>1.9906722398974896E-2</v>
      </c>
      <c r="K27">
        <f t="shared" si="7"/>
        <v>0.90705231425211286</v>
      </c>
      <c r="L27">
        <f t="shared" si="8"/>
        <v>0.80652770748683567</v>
      </c>
      <c r="M27">
        <f t="shared" si="9"/>
        <v>1.020106182531296</v>
      </c>
      <c r="N27">
        <v>0.10356069371825299</v>
      </c>
      <c r="O27" s="200"/>
      <c r="P27" s="5"/>
      <c r="Q27" s="42"/>
    </row>
    <row r="28" spans="1:17" ht="14" customHeight="1">
      <c r="A28" s="40" t="s">
        <v>667</v>
      </c>
      <c r="B28" s="5" t="s">
        <v>599</v>
      </c>
      <c r="C28" s="42" t="s">
        <v>600</v>
      </c>
      <c r="D28" s="40"/>
      <c r="E28" s="5" t="s">
        <v>9</v>
      </c>
      <c r="F28">
        <v>137</v>
      </c>
      <c r="G28">
        <v>2.17567390500828E-2</v>
      </c>
      <c r="H28">
        <v>6.3969244840646602E-2</v>
      </c>
      <c r="I28">
        <f t="shared" si="5"/>
        <v>-0.10362298083758453</v>
      </c>
      <c r="J28">
        <f t="shared" si="6"/>
        <v>0.14713645893775013</v>
      </c>
      <c r="K28">
        <f t="shared" si="7"/>
        <v>1.0219951427200213</v>
      </c>
      <c r="L28">
        <f t="shared" si="8"/>
        <v>0.90156514068767246</v>
      </c>
      <c r="M28">
        <f t="shared" si="9"/>
        <v>1.1585120415665584</v>
      </c>
      <c r="N28">
        <v>0.73377181734859198</v>
      </c>
      <c r="O28" s="200">
        <v>158.47990056886701</v>
      </c>
      <c r="P28" s="5"/>
      <c r="Q28" s="202">
        <v>7.3103518169381695E-2</v>
      </c>
    </row>
    <row r="29" spans="1:17" ht="14" customHeight="1">
      <c r="A29" s="40" t="s">
        <v>667</v>
      </c>
      <c r="B29" s="5" t="s">
        <v>599</v>
      </c>
      <c r="C29" s="42" t="s">
        <v>600</v>
      </c>
      <c r="D29" s="40"/>
      <c r="E29" s="5" t="s">
        <v>8</v>
      </c>
      <c r="F29">
        <v>137</v>
      </c>
      <c r="G29">
        <v>1.0027082362500801</v>
      </c>
      <c r="H29">
        <v>0.315586603214982</v>
      </c>
      <c r="I29">
        <f t="shared" si="5"/>
        <v>0.38415849394871537</v>
      </c>
      <c r="J29">
        <f t="shared" si="6"/>
        <v>1.6212579785514447</v>
      </c>
      <c r="K29">
        <f t="shared" si="7"/>
        <v>2.7256535555283623</v>
      </c>
      <c r="L29">
        <f t="shared" si="8"/>
        <v>1.4683781522914545</v>
      </c>
      <c r="M29">
        <f t="shared" si="9"/>
        <v>5.0594509957607992</v>
      </c>
      <c r="N29">
        <v>1.48661428183408E-3</v>
      </c>
      <c r="O29" s="40"/>
      <c r="P29" s="5"/>
      <c r="Q29" s="42"/>
    </row>
    <row r="30" spans="1:17" ht="14" customHeight="1">
      <c r="A30" s="40" t="s">
        <v>667</v>
      </c>
      <c r="B30" s="5" t="s">
        <v>599</v>
      </c>
      <c r="C30" s="42" t="s">
        <v>600</v>
      </c>
      <c r="D30" s="40" t="s">
        <v>5</v>
      </c>
      <c r="E30" s="45" t="s">
        <v>1001</v>
      </c>
      <c r="F30">
        <v>132</v>
      </c>
      <c r="G30">
        <v>1.06715693372868E-2</v>
      </c>
      <c r="H30">
        <v>3.8770373587879499E-2</v>
      </c>
      <c r="I30">
        <f t="shared" si="5"/>
        <v>-6.5318362894957016E-2</v>
      </c>
      <c r="J30">
        <f t="shared" si="6"/>
        <v>8.6661501569530619E-2</v>
      </c>
      <c r="K30">
        <f t="shared" si="7"/>
        <v>1.0107287136255263</v>
      </c>
      <c r="L30">
        <f t="shared" si="8"/>
        <v>0.93676918335015846</v>
      </c>
      <c r="M30">
        <f t="shared" si="9"/>
        <v>1.0905274753954561</v>
      </c>
      <c r="N30">
        <v>0.592109966747283</v>
      </c>
      <c r="O30" s="200"/>
      <c r="P30" s="5"/>
      <c r="Q30" s="42"/>
    </row>
    <row r="31" spans="1:17" ht="14" customHeight="1">
      <c r="A31" s="40" t="s">
        <v>667</v>
      </c>
      <c r="B31" s="5" t="s">
        <v>599</v>
      </c>
      <c r="C31" s="42" t="s">
        <v>600</v>
      </c>
      <c r="D31" s="40"/>
      <c r="E31" s="45" t="s">
        <v>9</v>
      </c>
      <c r="F31">
        <v>132</v>
      </c>
      <c r="G31">
        <v>1.0788326337430499E-2</v>
      </c>
      <c r="H31">
        <v>4.60287818237834E-2</v>
      </c>
      <c r="I31">
        <f t="shared" si="5"/>
        <v>-7.9428086037184958E-2</v>
      </c>
      <c r="J31">
        <f t="shared" si="6"/>
        <v>0.10100473871204596</v>
      </c>
      <c r="K31">
        <f t="shared" si="7"/>
        <v>1.010846730167583</v>
      </c>
      <c r="L31">
        <f t="shared" si="8"/>
        <v>0.92364444051224481</v>
      </c>
      <c r="M31">
        <f t="shared" si="9"/>
        <v>1.106281884102293</v>
      </c>
      <c r="N31">
        <v>0.76132039843986898</v>
      </c>
      <c r="O31" s="200"/>
      <c r="P31" s="5"/>
      <c r="Q31" s="42"/>
    </row>
    <row r="32" spans="1:17" ht="14" customHeight="1" thickBot="1">
      <c r="A32" s="52" t="s">
        <v>667</v>
      </c>
      <c r="B32" s="7" t="s">
        <v>599</v>
      </c>
      <c r="C32" s="53" t="s">
        <v>600</v>
      </c>
      <c r="D32" s="52"/>
      <c r="E32" s="82" t="s">
        <v>8</v>
      </c>
      <c r="F32">
        <v>132</v>
      </c>
      <c r="G32">
        <v>0.72651983586574398</v>
      </c>
      <c r="H32">
        <v>0.21648590024443101</v>
      </c>
      <c r="I32">
        <f t="shared" si="5"/>
        <v>0.30220747138665921</v>
      </c>
      <c r="J32">
        <f t="shared" si="6"/>
        <v>1.1508322003448288</v>
      </c>
      <c r="K32">
        <f t="shared" si="7"/>
        <v>2.067871538216167</v>
      </c>
      <c r="L32">
        <f t="shared" si="8"/>
        <v>1.3528418735748196</v>
      </c>
      <c r="M32">
        <f t="shared" si="9"/>
        <v>3.1608222528366365</v>
      </c>
      <c r="N32">
        <v>6.23330749522648E-4</v>
      </c>
      <c r="O32" s="89" t="s">
        <v>5</v>
      </c>
      <c r="P32" s="86" t="s">
        <v>954</v>
      </c>
      <c r="Q32" s="203">
        <v>0.19030943529413399</v>
      </c>
    </row>
    <row r="33" spans="1:17" ht="14" customHeight="1">
      <c r="A33" s="50" t="s">
        <v>649</v>
      </c>
      <c r="B33" s="6" t="s">
        <v>599</v>
      </c>
      <c r="C33" s="51" t="s">
        <v>603</v>
      </c>
      <c r="D33" s="50" t="s">
        <v>2</v>
      </c>
      <c r="E33" s="6" t="s">
        <v>1001</v>
      </c>
      <c r="F33" s="6">
        <v>138</v>
      </c>
      <c r="G33" s="6">
        <v>1.7037724916449799E-2</v>
      </c>
      <c r="H33" s="6">
        <v>3.9882366303902399E-2</v>
      </c>
      <c r="I33" s="6">
        <f t="shared" si="0"/>
        <v>-6.1131713039198898E-2</v>
      </c>
      <c r="J33" s="6">
        <f t="shared" si="1"/>
        <v>9.5207162872098489E-2</v>
      </c>
      <c r="K33" s="6">
        <f t="shared" si="2"/>
        <v>1.0171836947713369</v>
      </c>
      <c r="L33" s="6">
        <f t="shared" si="3"/>
        <v>0.94069932924824506</v>
      </c>
      <c r="M33" s="6">
        <f t="shared" si="4"/>
        <v>1.0998866872112192</v>
      </c>
      <c r="N33" s="6">
        <v>0.66923406250581297</v>
      </c>
      <c r="O33" s="50"/>
      <c r="P33" s="6"/>
      <c r="Q33" s="51"/>
    </row>
    <row r="34" spans="1:17" ht="14" customHeight="1">
      <c r="A34" s="40" t="s">
        <v>649</v>
      </c>
      <c r="B34" s="5" t="s">
        <v>599</v>
      </c>
      <c r="C34" s="42" t="s">
        <v>603</v>
      </c>
      <c r="D34" s="40"/>
      <c r="E34" s="5" t="s">
        <v>9</v>
      </c>
      <c r="F34" s="5">
        <v>138</v>
      </c>
      <c r="G34" s="5">
        <v>-2.5947661829555501E-2</v>
      </c>
      <c r="H34" s="5">
        <v>4.7380622943107902E-2</v>
      </c>
      <c r="I34" s="5">
        <f t="shared" si="0"/>
        <v>-0.11881368279804699</v>
      </c>
      <c r="J34" s="5">
        <f t="shared" si="1"/>
        <v>6.6918359138935984E-2</v>
      </c>
      <c r="K34" s="5">
        <f t="shared" si="2"/>
        <v>0.9743860858592529</v>
      </c>
      <c r="L34" s="5">
        <f t="shared" si="3"/>
        <v>0.88797323003794149</v>
      </c>
      <c r="M34" s="5">
        <f t="shared" si="4"/>
        <v>1.0692081835344835</v>
      </c>
      <c r="N34" s="5">
        <v>0.58393712528655395</v>
      </c>
      <c r="O34" s="40">
        <v>188.354380623748</v>
      </c>
      <c r="P34" s="5">
        <v>135</v>
      </c>
      <c r="Q34" s="42">
        <v>1.6603047285710299E-3</v>
      </c>
    </row>
    <row r="35" spans="1:17" ht="14" customHeight="1">
      <c r="A35" s="40" t="s">
        <v>649</v>
      </c>
      <c r="B35" s="5" t="s">
        <v>599</v>
      </c>
      <c r="C35" s="42" t="s">
        <v>603</v>
      </c>
      <c r="D35" s="40"/>
      <c r="E35" s="5" t="s">
        <v>8</v>
      </c>
      <c r="F35" s="5">
        <v>138</v>
      </c>
      <c r="G35" s="5">
        <v>1.02084633867131</v>
      </c>
      <c r="H35" s="5">
        <v>0.21944600253107799</v>
      </c>
      <c r="I35" s="5">
        <f t="shared" si="0"/>
        <v>0.59073217371039721</v>
      </c>
      <c r="J35" s="5">
        <f t="shared" si="1"/>
        <v>1.4509605036322228</v>
      </c>
      <c r="K35" s="5">
        <f t="shared" si="2"/>
        <v>2.7755428194210259</v>
      </c>
      <c r="L35" s="5">
        <f t="shared" si="3"/>
        <v>1.8053097319470652</v>
      </c>
      <c r="M35" s="5">
        <f t="shared" si="4"/>
        <v>4.2672112192798517</v>
      </c>
      <c r="N35" s="54">
        <v>3.2885073883336599E-6</v>
      </c>
      <c r="O35" s="40"/>
      <c r="P35" s="5"/>
      <c r="Q35" s="42"/>
    </row>
    <row r="36" spans="1:17" ht="14" customHeight="1">
      <c r="A36" s="40" t="s">
        <v>649</v>
      </c>
      <c r="B36" s="5" t="s">
        <v>599</v>
      </c>
      <c r="C36" s="42" t="s">
        <v>603</v>
      </c>
      <c r="D36" s="40" t="s">
        <v>3</v>
      </c>
      <c r="E36" s="5" t="s">
        <v>1001</v>
      </c>
      <c r="F36" s="5">
        <v>138</v>
      </c>
      <c r="G36" s="5">
        <v>1.59043328069211E-2</v>
      </c>
      <c r="H36" s="5">
        <v>4.9888535640135998E-2</v>
      </c>
      <c r="I36" s="5">
        <f t="shared" si="0"/>
        <v>-8.1877197047745459E-2</v>
      </c>
      <c r="J36" s="5">
        <f t="shared" si="1"/>
        <v>0.11368586266158764</v>
      </c>
      <c r="K36" s="5">
        <f t="shared" si="2"/>
        <v>1.0160314798767194</v>
      </c>
      <c r="L36" s="5">
        <f t="shared" si="3"/>
        <v>0.92138510055964107</v>
      </c>
      <c r="M36" s="5">
        <f t="shared" si="4"/>
        <v>1.1204001100880123</v>
      </c>
      <c r="N36" s="5">
        <v>0.74988019019837804</v>
      </c>
      <c r="O36" s="40"/>
      <c r="P36" s="5"/>
      <c r="Q36" s="42"/>
    </row>
    <row r="37" spans="1:17" ht="14" customHeight="1">
      <c r="A37" s="40" t="s">
        <v>649</v>
      </c>
      <c r="B37" s="5" t="s">
        <v>599</v>
      </c>
      <c r="C37" s="42" t="s">
        <v>603</v>
      </c>
      <c r="D37" s="40"/>
      <c r="E37" s="5" t="s">
        <v>9</v>
      </c>
      <c r="F37" s="5">
        <v>138</v>
      </c>
      <c r="G37" s="5">
        <v>-2.6262762571524999E-2</v>
      </c>
      <c r="H37" s="5">
        <v>4.8271784243239503E-2</v>
      </c>
      <c r="I37" s="5">
        <f t="shared" si="0"/>
        <v>-0.12087545968827443</v>
      </c>
      <c r="J37" s="5">
        <f t="shared" si="1"/>
        <v>6.8349934545224422E-2</v>
      </c>
      <c r="K37" s="5">
        <f t="shared" si="2"/>
        <v>0.97407910444820911</v>
      </c>
      <c r="L37" s="5">
        <f t="shared" si="3"/>
        <v>0.88614431341000954</v>
      </c>
      <c r="M37" s="5">
        <f t="shared" si="4"/>
        <v>1.0707399318192221</v>
      </c>
      <c r="N37" s="5">
        <v>0.58639996207694001</v>
      </c>
      <c r="O37" s="40">
        <v>188.352343619424</v>
      </c>
      <c r="P37" s="5">
        <v>134</v>
      </c>
      <c r="Q37" s="42">
        <v>1.3769275159786899E-3</v>
      </c>
    </row>
    <row r="38" spans="1:17" ht="14" customHeight="1">
      <c r="A38" s="40" t="s">
        <v>649</v>
      </c>
      <c r="B38" s="5" t="s">
        <v>599</v>
      </c>
      <c r="C38" s="42" t="s">
        <v>603</v>
      </c>
      <c r="D38" s="40"/>
      <c r="E38" s="5" t="s">
        <v>8</v>
      </c>
      <c r="F38" s="5">
        <v>138</v>
      </c>
      <c r="G38" s="5">
        <v>1.0192148360336999</v>
      </c>
      <c r="H38" s="5">
        <v>0.224392846767096</v>
      </c>
      <c r="I38" s="5">
        <f t="shared" si="0"/>
        <v>0.57940485637019168</v>
      </c>
      <c r="J38" s="5">
        <f t="shared" si="1"/>
        <v>1.4590248156972081</v>
      </c>
      <c r="K38" s="5">
        <f t="shared" si="2"/>
        <v>2.771018205953379</v>
      </c>
      <c r="L38" s="5">
        <f t="shared" si="3"/>
        <v>1.7849757975964609</v>
      </c>
      <c r="M38" s="5">
        <f t="shared" si="4"/>
        <v>4.3017624709895435</v>
      </c>
      <c r="N38" s="54">
        <v>5.5696506105142799E-6</v>
      </c>
      <c r="O38" s="40"/>
      <c r="P38" s="5"/>
      <c r="Q38" s="42"/>
    </row>
    <row r="39" spans="1:17" ht="14" customHeight="1">
      <c r="A39" s="40" t="s">
        <v>649</v>
      </c>
      <c r="B39" s="5" t="s">
        <v>599</v>
      </c>
      <c r="C39" s="42" t="s">
        <v>603</v>
      </c>
      <c r="D39" s="40"/>
      <c r="E39" s="5" t="s">
        <v>10</v>
      </c>
      <c r="F39" s="5">
        <v>138</v>
      </c>
      <c r="G39" s="54">
        <v>9.9888719477195299E-5</v>
      </c>
      <c r="H39" s="5">
        <v>2.6239380982092299E-3</v>
      </c>
      <c r="I39" s="5">
        <f t="shared" si="0"/>
        <v>-5.0430299530128953E-3</v>
      </c>
      <c r="J39" s="5">
        <f t="shared" si="1"/>
        <v>5.2428073919672854E-3</v>
      </c>
      <c r="K39" s="5">
        <f t="shared" si="2"/>
        <v>1.0000998937085215</v>
      </c>
      <c r="L39" s="5">
        <f t="shared" si="3"/>
        <v>0.99496966477361326</v>
      </c>
      <c r="M39" s="5">
        <f t="shared" si="4"/>
        <v>1.0052565749563558</v>
      </c>
      <c r="N39" s="5">
        <v>0.96963326943702899</v>
      </c>
      <c r="O39" s="40"/>
      <c r="P39" s="5"/>
      <c r="Q39" s="42"/>
    </row>
    <row r="40" spans="1:17" ht="14" customHeight="1">
      <c r="A40" s="40" t="s">
        <v>649</v>
      </c>
      <c r="B40" s="5" t="s">
        <v>599</v>
      </c>
      <c r="C40" s="42" t="s">
        <v>603</v>
      </c>
      <c r="D40" s="40" t="s">
        <v>4</v>
      </c>
      <c r="E40" s="5" t="s">
        <v>1001</v>
      </c>
      <c r="F40" s="5">
        <v>138</v>
      </c>
      <c r="G40" s="5">
        <v>-3.4900320436881502E-2</v>
      </c>
      <c r="H40" s="5">
        <v>5.1071029307165401E-2</v>
      </c>
      <c r="I40" s="5">
        <f t="shared" si="0"/>
        <v>-0.13499953787892569</v>
      </c>
      <c r="J40" s="5">
        <f t="shared" si="1"/>
        <v>6.5198897005162681E-2</v>
      </c>
      <c r="K40" s="5">
        <f t="shared" si="2"/>
        <v>0.96570167218089842</v>
      </c>
      <c r="L40" s="5">
        <f t="shared" si="3"/>
        <v>0.87371631545066353</v>
      </c>
      <c r="M40" s="5">
        <f t="shared" si="4"/>
        <v>1.0673713002279899</v>
      </c>
      <c r="N40" s="5">
        <v>0.49437417100495801</v>
      </c>
      <c r="O40" s="40"/>
      <c r="P40" s="5"/>
      <c r="Q40" s="42"/>
    </row>
    <row r="41" spans="1:17" ht="14" customHeight="1">
      <c r="A41" s="40" t="s">
        <v>649</v>
      </c>
      <c r="B41" s="5" t="s">
        <v>599</v>
      </c>
      <c r="C41" s="42" t="s">
        <v>603</v>
      </c>
      <c r="D41" s="40"/>
      <c r="E41" s="5" t="s">
        <v>9</v>
      </c>
      <c r="F41" s="5">
        <v>138</v>
      </c>
      <c r="G41" s="5">
        <v>3.9151183696707899E-2</v>
      </c>
      <c r="H41" s="5">
        <v>5.7887148265913298E-2</v>
      </c>
      <c r="I41" s="5">
        <f t="shared" si="0"/>
        <v>-7.4307626904482171E-2</v>
      </c>
      <c r="J41" s="5">
        <f t="shared" si="1"/>
        <v>0.15260999429789796</v>
      </c>
      <c r="K41" s="5">
        <f t="shared" si="2"/>
        <v>1.0399276918789651</v>
      </c>
      <c r="L41" s="5">
        <f t="shared" si="3"/>
        <v>0.92838605338042857</v>
      </c>
      <c r="M41" s="5">
        <f t="shared" si="4"/>
        <v>1.1648705841701841</v>
      </c>
      <c r="N41" s="5">
        <v>0.49882710656982898</v>
      </c>
      <c r="O41" s="40">
        <v>188.354380623748</v>
      </c>
      <c r="P41" s="91">
        <v>135</v>
      </c>
      <c r="Q41" s="42">
        <v>1.6603047285710299E-3</v>
      </c>
    </row>
    <row r="42" spans="1:17" ht="14" customHeight="1">
      <c r="A42" s="40" t="s">
        <v>649</v>
      </c>
      <c r="B42" s="5" t="s">
        <v>599</v>
      </c>
      <c r="C42" s="42" t="s">
        <v>603</v>
      </c>
      <c r="D42" s="40"/>
      <c r="E42" s="5" t="s">
        <v>8</v>
      </c>
      <c r="F42" s="5">
        <v>138</v>
      </c>
      <c r="G42" s="5">
        <v>0.682412059730795</v>
      </c>
      <c r="H42" s="5">
        <v>0.28740771320897301</v>
      </c>
      <c r="I42" s="5">
        <f t="shared" si="0"/>
        <v>0.11909294184120789</v>
      </c>
      <c r="J42" s="5">
        <f t="shared" si="1"/>
        <v>1.2457311776203821</v>
      </c>
      <c r="K42" s="5">
        <f t="shared" si="2"/>
        <v>1.9786445898834231</v>
      </c>
      <c r="L42" s="5">
        <f t="shared" si="3"/>
        <v>1.1264746100474869</v>
      </c>
      <c r="M42" s="5">
        <f t="shared" si="4"/>
        <v>3.47547506011689</v>
      </c>
      <c r="N42" s="5">
        <v>1.7578957059353501E-2</v>
      </c>
      <c r="O42" s="40"/>
      <c r="P42" s="5"/>
      <c r="Q42" s="42"/>
    </row>
    <row r="43" spans="1:17" ht="14" customHeight="1">
      <c r="A43" s="40" t="s">
        <v>649</v>
      </c>
      <c r="B43" s="5" t="s">
        <v>599</v>
      </c>
      <c r="C43" s="42" t="s">
        <v>603</v>
      </c>
      <c r="D43" s="40" t="s">
        <v>5</v>
      </c>
      <c r="E43" s="45" t="s">
        <v>1001</v>
      </c>
      <c r="F43" s="5">
        <v>127</v>
      </c>
      <c r="G43" s="5">
        <v>3.1633944415599399E-2</v>
      </c>
      <c r="H43" s="5">
        <v>3.4441649699488E-2</v>
      </c>
      <c r="I43" s="5">
        <f t="shared" si="0"/>
        <v>-3.5871688995397083E-2</v>
      </c>
      <c r="J43" s="5">
        <f t="shared" si="1"/>
        <v>9.9139577826595882E-2</v>
      </c>
      <c r="K43" s="5">
        <f t="shared" si="2"/>
        <v>1.0321396156748346</v>
      </c>
      <c r="L43" s="5">
        <f t="shared" si="3"/>
        <v>0.9647640753893808</v>
      </c>
      <c r="M43" s="5">
        <f t="shared" si="4"/>
        <v>1.1042204134885856</v>
      </c>
      <c r="N43" s="5">
        <v>0.35836795919108699</v>
      </c>
      <c r="O43" s="40"/>
      <c r="P43" s="5"/>
      <c r="Q43" s="42"/>
    </row>
    <row r="44" spans="1:17" ht="14" customHeight="1">
      <c r="A44" s="40" t="s">
        <v>649</v>
      </c>
      <c r="B44" s="5" t="s">
        <v>599</v>
      </c>
      <c r="C44" s="42" t="s">
        <v>603</v>
      </c>
      <c r="D44" s="40"/>
      <c r="E44" s="45" t="s">
        <v>9</v>
      </c>
      <c r="F44" s="5">
        <v>127</v>
      </c>
      <c r="G44" s="5">
        <v>-1.8171880477537899E-2</v>
      </c>
      <c r="H44" s="5">
        <v>4.1523395765314601E-2</v>
      </c>
      <c r="I44" s="5">
        <f t="shared" si="0"/>
        <v>-9.9557736177554521E-2</v>
      </c>
      <c r="J44" s="5">
        <f t="shared" si="1"/>
        <v>6.3213975222478722E-2</v>
      </c>
      <c r="K44" s="5">
        <f t="shared" si="2"/>
        <v>0.9819922325581506</v>
      </c>
      <c r="L44" s="5">
        <f t="shared" si="3"/>
        <v>0.90523768339607169</v>
      </c>
      <c r="M44" s="5">
        <f t="shared" si="4"/>
        <v>1.0652547529692526</v>
      </c>
      <c r="N44" s="5">
        <v>0.66165457643013703</v>
      </c>
      <c r="O44" s="40"/>
      <c r="P44" s="5"/>
      <c r="Q44" s="42"/>
    </row>
    <row r="45" spans="1:17" ht="14" customHeight="1" thickBot="1">
      <c r="A45" s="52" t="s">
        <v>649</v>
      </c>
      <c r="B45" s="7" t="s">
        <v>599</v>
      </c>
      <c r="C45" s="53" t="s">
        <v>603</v>
      </c>
      <c r="D45" s="52"/>
      <c r="E45" s="82" t="s">
        <v>8</v>
      </c>
      <c r="F45" s="7">
        <v>127</v>
      </c>
      <c r="G45" s="7">
        <v>0.76475273062337401</v>
      </c>
      <c r="H45" s="7">
        <v>0.19894747443494001</v>
      </c>
      <c r="I45" s="7">
        <f t="shared" si="0"/>
        <v>0.37481568073089161</v>
      </c>
      <c r="J45" s="7">
        <f t="shared" si="1"/>
        <v>1.1546897805158565</v>
      </c>
      <c r="K45" s="7">
        <f t="shared" si="2"/>
        <v>2.1484630598474741</v>
      </c>
      <c r="L45" s="7">
        <f t="shared" si="3"/>
        <v>1.4547232563782244</v>
      </c>
      <c r="M45" s="7">
        <f t="shared" si="4"/>
        <v>3.1730389263324259</v>
      </c>
      <c r="N45" s="7">
        <v>1.21048381541815E-4</v>
      </c>
      <c r="O45" s="89" t="s">
        <v>5</v>
      </c>
      <c r="P45" s="86" t="s">
        <v>954</v>
      </c>
      <c r="Q45" s="53">
        <v>0.18281867898653101</v>
      </c>
    </row>
    <row r="46" spans="1:17" ht="14" customHeight="1">
      <c r="A46" s="40" t="s">
        <v>668</v>
      </c>
      <c r="B46" s="5" t="s">
        <v>599</v>
      </c>
      <c r="C46" s="42" t="s">
        <v>604</v>
      </c>
      <c r="D46" s="40" t="s">
        <v>2</v>
      </c>
      <c r="E46" s="5" t="s">
        <v>1001</v>
      </c>
      <c r="F46" s="5">
        <v>138</v>
      </c>
      <c r="G46" s="5">
        <v>-1.6441214161509801E-2</v>
      </c>
      <c r="H46" s="5">
        <v>4.8358962066386998E-2</v>
      </c>
      <c r="I46" s="5">
        <f t="shared" si="0"/>
        <v>-0.11122477981162832</v>
      </c>
      <c r="J46" s="5">
        <f t="shared" si="1"/>
        <v>7.8342351488608714E-2</v>
      </c>
      <c r="K46" s="5">
        <f t="shared" si="2"/>
        <v>0.98369320492086298</v>
      </c>
      <c r="L46" s="5">
        <f t="shared" si="3"/>
        <v>0.89473760737275532</v>
      </c>
      <c r="M46" s="5">
        <f t="shared" si="4"/>
        <v>1.081492845985121</v>
      </c>
      <c r="N46" s="5">
        <v>0.73386949901616905</v>
      </c>
      <c r="O46" s="40"/>
      <c r="P46" s="5"/>
      <c r="Q46" s="42"/>
    </row>
    <row r="47" spans="1:17" ht="14" customHeight="1">
      <c r="A47" s="40" t="s">
        <v>668</v>
      </c>
      <c r="B47" s="5" t="s">
        <v>599</v>
      </c>
      <c r="C47" s="42" t="s">
        <v>604</v>
      </c>
      <c r="D47" s="40"/>
      <c r="E47" s="5" t="s">
        <v>9</v>
      </c>
      <c r="F47" s="5">
        <v>138</v>
      </c>
      <c r="G47" s="5">
        <v>-4.8431200302708401E-2</v>
      </c>
      <c r="H47" s="5">
        <v>5.7364207226769499E-2</v>
      </c>
      <c r="I47" s="5">
        <f t="shared" si="0"/>
        <v>-0.16086504646717661</v>
      </c>
      <c r="J47" s="5">
        <f t="shared" si="1"/>
        <v>6.4002645861759827E-2</v>
      </c>
      <c r="K47" s="5">
        <f t="shared" si="2"/>
        <v>0.95272288409710681</v>
      </c>
      <c r="L47" s="5">
        <f t="shared" si="3"/>
        <v>0.85140696373202007</v>
      </c>
      <c r="M47" s="5">
        <f t="shared" si="4"/>
        <v>1.0660952194983473</v>
      </c>
      <c r="N47" s="5">
        <v>0.39851541925109801</v>
      </c>
      <c r="O47" s="40">
        <v>162.32576170255399</v>
      </c>
      <c r="P47" s="5">
        <v>135</v>
      </c>
      <c r="Q47" s="42">
        <v>5.4537739033528397E-2</v>
      </c>
    </row>
    <row r="48" spans="1:17" ht="14" customHeight="1">
      <c r="A48" s="40" t="s">
        <v>668</v>
      </c>
      <c r="B48" s="5" t="s">
        <v>599</v>
      </c>
      <c r="C48" s="42" t="s">
        <v>604</v>
      </c>
      <c r="D48" s="40"/>
      <c r="E48" s="5" t="s">
        <v>8</v>
      </c>
      <c r="F48" s="5">
        <v>138</v>
      </c>
      <c r="G48" s="5">
        <v>1.29740277774622</v>
      </c>
      <c r="H48" s="5">
        <v>0.26569684120266601</v>
      </c>
      <c r="I48" s="5">
        <f t="shared" si="0"/>
        <v>0.7766369689889947</v>
      </c>
      <c r="J48" s="5">
        <f t="shared" si="1"/>
        <v>1.8181685865034454</v>
      </c>
      <c r="K48" s="5">
        <f t="shared" si="2"/>
        <v>3.659779053687874</v>
      </c>
      <c r="L48" s="5">
        <f t="shared" si="3"/>
        <v>2.1741482290035008</v>
      </c>
      <c r="M48" s="5">
        <f t="shared" si="4"/>
        <v>6.1605655691431442</v>
      </c>
      <c r="N48" s="54">
        <v>1.0447369227559401E-6</v>
      </c>
      <c r="O48" s="40"/>
      <c r="P48" s="5"/>
      <c r="Q48" s="42"/>
    </row>
    <row r="49" spans="1:17" ht="14" customHeight="1">
      <c r="A49" s="40" t="s">
        <v>668</v>
      </c>
      <c r="B49" s="5" t="s">
        <v>599</v>
      </c>
      <c r="C49" s="42" t="s">
        <v>604</v>
      </c>
      <c r="D49" s="40" t="s">
        <v>3</v>
      </c>
      <c r="E49" s="5" t="s">
        <v>1001</v>
      </c>
      <c r="F49" s="5">
        <v>138</v>
      </c>
      <c r="G49" s="5">
        <v>-1.88157294823911E-3</v>
      </c>
      <c r="H49" s="5">
        <v>6.0474000035569103E-2</v>
      </c>
      <c r="I49" s="5">
        <f t="shared" si="0"/>
        <v>-0.12041061301795455</v>
      </c>
      <c r="J49" s="5">
        <f t="shared" si="1"/>
        <v>0.11664746712147633</v>
      </c>
      <c r="K49" s="5">
        <f t="shared" si="2"/>
        <v>0.99812019610043534</v>
      </c>
      <c r="L49" s="5">
        <f t="shared" si="3"/>
        <v>0.88655633039846449</v>
      </c>
      <c r="M49" s="5">
        <f t="shared" si="4"/>
        <v>1.1237232104764372</v>
      </c>
      <c r="N49" s="5">
        <v>0.97517882367390496</v>
      </c>
      <c r="O49" s="40"/>
      <c r="P49" s="5"/>
      <c r="Q49" s="42"/>
    </row>
    <row r="50" spans="1:17" ht="14" customHeight="1">
      <c r="A50" s="40" t="s">
        <v>668</v>
      </c>
      <c r="B50" s="5" t="s">
        <v>599</v>
      </c>
      <c r="C50" s="42" t="s">
        <v>604</v>
      </c>
      <c r="D50" s="40"/>
      <c r="E50" s="5" t="s">
        <v>9</v>
      </c>
      <c r="F50" s="5">
        <v>138</v>
      </c>
      <c r="G50" s="5">
        <v>-4.4392013005106201E-2</v>
      </c>
      <c r="H50" s="5">
        <v>5.8408446727485602E-2</v>
      </c>
      <c r="I50" s="5">
        <f t="shared" si="0"/>
        <v>-0.15887256859097798</v>
      </c>
      <c r="J50" s="5">
        <f t="shared" si="1"/>
        <v>7.0088542580765578E-2</v>
      </c>
      <c r="K50" s="5">
        <f t="shared" si="2"/>
        <v>0.95657889259638729</v>
      </c>
      <c r="L50" s="5">
        <f t="shared" si="3"/>
        <v>0.85310506442314304</v>
      </c>
      <c r="M50" s="5">
        <f t="shared" si="4"/>
        <v>1.0726031481007197</v>
      </c>
      <c r="N50" s="5">
        <v>0.447238277442222</v>
      </c>
      <c r="O50" s="40">
        <v>162.12906048971399</v>
      </c>
      <c r="P50" s="5">
        <v>134</v>
      </c>
      <c r="Q50" s="42">
        <v>4.9373268912279701E-2</v>
      </c>
    </row>
    <row r="51" spans="1:17" ht="14" customHeight="1">
      <c r="A51" s="40" t="s">
        <v>668</v>
      </c>
      <c r="B51" s="5" t="s">
        <v>599</v>
      </c>
      <c r="C51" s="42" t="s">
        <v>604</v>
      </c>
      <c r="D51" s="40"/>
      <c r="E51" s="5" t="s">
        <v>8</v>
      </c>
      <c r="F51" s="5">
        <v>138</v>
      </c>
      <c r="G51" s="5">
        <v>1.3182510014297699</v>
      </c>
      <c r="H51" s="5">
        <v>0.27149401146139701</v>
      </c>
      <c r="I51" s="5">
        <f t="shared" si="0"/>
        <v>0.78612273896543183</v>
      </c>
      <c r="J51" s="5">
        <f t="shared" si="1"/>
        <v>1.8503792638941081</v>
      </c>
      <c r="K51" s="5">
        <f t="shared" si="2"/>
        <v>3.7368798608432345</v>
      </c>
      <c r="L51" s="5">
        <f t="shared" si="3"/>
        <v>2.1948698237623181</v>
      </c>
      <c r="M51" s="5">
        <f t="shared" si="4"/>
        <v>6.362232029979352</v>
      </c>
      <c r="N51" s="54">
        <v>1.20056952416265E-6</v>
      </c>
      <c r="O51" s="40"/>
      <c r="P51" s="5"/>
      <c r="Q51" s="42"/>
    </row>
    <row r="52" spans="1:17" ht="14" customHeight="1">
      <c r="A52" s="40" t="s">
        <v>668</v>
      </c>
      <c r="B52" s="5" t="s">
        <v>599</v>
      </c>
      <c r="C52" s="42" t="s">
        <v>604</v>
      </c>
      <c r="D52" s="40"/>
      <c r="E52" s="5" t="s">
        <v>10</v>
      </c>
      <c r="F52" s="5">
        <v>138</v>
      </c>
      <c r="G52" s="5">
        <v>-1.2807829686396501E-3</v>
      </c>
      <c r="H52" s="5">
        <v>3.1765087709021999E-3</v>
      </c>
      <c r="I52" s="5">
        <f t="shared" si="0"/>
        <v>-7.5067401596079619E-3</v>
      </c>
      <c r="J52" s="5">
        <f t="shared" si="1"/>
        <v>4.9451742223286608E-3</v>
      </c>
      <c r="K52" s="5">
        <f t="shared" si="2"/>
        <v>0.99872003688381172</v>
      </c>
      <c r="L52" s="5">
        <f t="shared" si="3"/>
        <v>0.99252136504417865</v>
      </c>
      <c r="M52" s="5">
        <f t="shared" si="4"/>
        <v>1.0049574217768142</v>
      </c>
      <c r="N52" s="5">
        <v>0.68679771126594802</v>
      </c>
      <c r="O52" s="40"/>
      <c r="P52" s="5"/>
      <c r="Q52" s="42"/>
    </row>
    <row r="53" spans="1:17" ht="14" customHeight="1">
      <c r="A53" s="40" t="s">
        <v>668</v>
      </c>
      <c r="B53" s="5" t="s">
        <v>599</v>
      </c>
      <c r="C53" s="42" t="s">
        <v>604</v>
      </c>
      <c r="D53" s="40" t="s">
        <v>4</v>
      </c>
      <c r="E53" s="5" t="s">
        <v>1001</v>
      </c>
      <c r="F53" s="5">
        <v>138</v>
      </c>
      <c r="G53" s="5">
        <v>-2.7752843951599E-2</v>
      </c>
      <c r="H53" s="5">
        <v>6.4729487694751606E-2</v>
      </c>
      <c r="I53" s="5">
        <f t="shared" si="0"/>
        <v>-0.15462263983331215</v>
      </c>
      <c r="J53" s="5">
        <f t="shared" si="1"/>
        <v>9.9116951930114161E-2</v>
      </c>
      <c r="K53" s="5">
        <f t="shared" si="2"/>
        <v>0.97262872816965606</v>
      </c>
      <c r="L53" s="5">
        <f t="shared" si="3"/>
        <v>0.85673841544247198</v>
      </c>
      <c r="M53" s="5">
        <f t="shared" si="4"/>
        <v>1.1041954297944572</v>
      </c>
      <c r="N53" s="5">
        <v>0.66810431367356204</v>
      </c>
      <c r="O53" s="40"/>
      <c r="P53" s="5"/>
      <c r="Q53" s="42"/>
    </row>
    <row r="54" spans="1:17" ht="14" customHeight="1">
      <c r="A54" s="40" t="s">
        <v>668</v>
      </c>
      <c r="B54" s="5" t="s">
        <v>599</v>
      </c>
      <c r="C54" s="42" t="s">
        <v>604</v>
      </c>
      <c r="D54" s="40"/>
      <c r="E54" s="5" t="s">
        <v>9</v>
      </c>
      <c r="F54" s="5">
        <v>138</v>
      </c>
      <c r="G54" s="5">
        <v>-2.8502508831433699E-2</v>
      </c>
      <c r="H54" s="5">
        <v>7.5167248951027804E-2</v>
      </c>
      <c r="I54" s="5">
        <f t="shared" si="0"/>
        <v>-0.17583031677544819</v>
      </c>
      <c r="J54" s="5">
        <f t="shared" si="1"/>
        <v>0.11882529911258079</v>
      </c>
      <c r="K54" s="5">
        <f t="shared" si="2"/>
        <v>0.97189985581016924</v>
      </c>
      <c r="L54" s="5">
        <f t="shared" si="3"/>
        <v>0.83876029481424752</v>
      </c>
      <c r="M54" s="5">
        <f t="shared" si="4"/>
        <v>1.1261731576516949</v>
      </c>
      <c r="N54" s="5">
        <v>0.70454836041501701</v>
      </c>
      <c r="O54" s="40">
        <v>162.32576170255399</v>
      </c>
      <c r="P54" s="91">
        <v>135</v>
      </c>
      <c r="Q54" s="42">
        <v>5.4537739033528397E-2</v>
      </c>
    </row>
    <row r="55" spans="1:17" ht="14" customHeight="1">
      <c r="A55" s="40" t="s">
        <v>668</v>
      </c>
      <c r="B55" s="5" t="s">
        <v>599</v>
      </c>
      <c r="C55" s="42" t="s">
        <v>604</v>
      </c>
      <c r="D55" s="40"/>
      <c r="E55" s="5" t="s">
        <v>8</v>
      </c>
      <c r="F55" s="5">
        <v>138</v>
      </c>
      <c r="G55" s="5">
        <v>1.0910023916228799</v>
      </c>
      <c r="H55" s="5">
        <v>0.37113813328726503</v>
      </c>
      <c r="I55" s="5">
        <f t="shared" si="0"/>
        <v>0.36357165037984052</v>
      </c>
      <c r="J55" s="5">
        <f t="shared" si="1"/>
        <v>1.8184331328659193</v>
      </c>
      <c r="K55" s="5">
        <f t="shared" si="2"/>
        <v>2.9772569547358385</v>
      </c>
      <c r="L55" s="5">
        <f t="shared" si="3"/>
        <v>1.4384579192692943</v>
      </c>
      <c r="M55" s="5">
        <f t="shared" si="4"/>
        <v>6.1621955399471604</v>
      </c>
      <c r="N55" s="5">
        <v>3.2862267367928899E-3</v>
      </c>
      <c r="O55" s="40"/>
      <c r="P55" s="5"/>
      <c r="Q55" s="42"/>
    </row>
    <row r="56" spans="1:17" ht="14" customHeight="1">
      <c r="A56" s="40" t="s">
        <v>668</v>
      </c>
      <c r="B56" s="5" t="s">
        <v>599</v>
      </c>
      <c r="C56" s="42" t="s">
        <v>604</v>
      </c>
      <c r="D56" s="40" t="s">
        <v>5</v>
      </c>
      <c r="E56" s="45" t="s">
        <v>1001</v>
      </c>
      <c r="F56" s="5">
        <v>133</v>
      </c>
      <c r="G56" s="5">
        <v>1.0078158359488901E-2</v>
      </c>
      <c r="H56" s="5">
        <v>4.5037383399933802E-2</v>
      </c>
      <c r="I56" s="5">
        <f t="shared" si="0"/>
        <v>-7.8195113104381347E-2</v>
      </c>
      <c r="J56" s="5">
        <f t="shared" si="1"/>
        <v>9.8351429823359149E-2</v>
      </c>
      <c r="K56" s="5">
        <f t="shared" si="2"/>
        <v>1.0101291140333706</v>
      </c>
      <c r="L56" s="5">
        <f t="shared" si="3"/>
        <v>0.92478397146798152</v>
      </c>
      <c r="M56" s="5">
        <f t="shared" si="4"/>
        <v>1.1033504672427921</v>
      </c>
      <c r="N56" s="5">
        <v>0.822933802509622</v>
      </c>
      <c r="O56" s="40"/>
      <c r="P56" s="5"/>
      <c r="Q56" s="42"/>
    </row>
    <row r="57" spans="1:17" ht="14" customHeight="1">
      <c r="A57" s="40" t="s">
        <v>668</v>
      </c>
      <c r="B57" s="5" t="s">
        <v>599</v>
      </c>
      <c r="C57" s="42" t="s">
        <v>604</v>
      </c>
      <c r="D57" s="40"/>
      <c r="E57" s="45" t="s">
        <v>9</v>
      </c>
      <c r="F57" s="5">
        <v>133</v>
      </c>
      <c r="G57" s="5">
        <v>-5.2558253008681902E-2</v>
      </c>
      <c r="H57" s="5">
        <v>5.3955760069238301E-2</v>
      </c>
      <c r="I57" s="5">
        <f t="shared" si="0"/>
        <v>-0.15831154274438897</v>
      </c>
      <c r="J57" s="5">
        <f t="shared" si="1"/>
        <v>5.3195036727025163E-2</v>
      </c>
      <c r="K57" s="5">
        <f t="shared" si="2"/>
        <v>0.94879904904669499</v>
      </c>
      <c r="L57" s="5">
        <f t="shared" si="3"/>
        <v>0.85358381269666106</v>
      </c>
      <c r="M57" s="5">
        <f t="shared" si="4"/>
        <v>1.0546353176824181</v>
      </c>
      <c r="N57" s="5">
        <v>0.33000737606087999</v>
      </c>
      <c r="O57" s="40"/>
      <c r="P57" s="5"/>
      <c r="Q57" s="42"/>
    </row>
    <row r="58" spans="1:17" ht="14" customHeight="1" thickBot="1">
      <c r="A58" s="40" t="s">
        <v>668</v>
      </c>
      <c r="B58" s="5" t="s">
        <v>599</v>
      </c>
      <c r="C58" s="42" t="s">
        <v>604</v>
      </c>
      <c r="D58" s="40"/>
      <c r="E58" s="45" t="s">
        <v>8</v>
      </c>
      <c r="F58" s="5">
        <v>133</v>
      </c>
      <c r="G58" s="5">
        <v>1.09450983397323</v>
      </c>
      <c r="H58" s="5">
        <v>0.254246577399726</v>
      </c>
      <c r="I58" s="5">
        <f t="shared" si="0"/>
        <v>0.59618654226976697</v>
      </c>
      <c r="J58" s="5">
        <f t="shared" si="1"/>
        <v>1.592833125676693</v>
      </c>
      <c r="K58" s="5">
        <f t="shared" si="2"/>
        <v>2.9877178466300918</v>
      </c>
      <c r="L58" s="5">
        <f t="shared" si="3"/>
        <v>1.8151834595850009</v>
      </c>
      <c r="M58" s="5">
        <f t="shared" si="4"/>
        <v>4.9176615641444732</v>
      </c>
      <c r="N58" s="54">
        <v>1.67050072974254E-5</v>
      </c>
      <c r="O58" s="92" t="s">
        <v>5</v>
      </c>
      <c r="P58" s="91" t="s">
        <v>954</v>
      </c>
      <c r="Q58" s="42">
        <v>0.205484504259938</v>
      </c>
    </row>
    <row r="59" spans="1:17" ht="14" customHeight="1">
      <c r="A59" s="50" t="s">
        <v>652</v>
      </c>
      <c r="B59" s="6" t="s">
        <v>599</v>
      </c>
      <c r="C59" s="51" t="s">
        <v>605</v>
      </c>
      <c r="D59" s="50" t="s">
        <v>2</v>
      </c>
      <c r="E59" s="6" t="s">
        <v>1001</v>
      </c>
      <c r="F59" s="6">
        <v>138</v>
      </c>
      <c r="G59" s="6">
        <v>-1.50575803081012E-2</v>
      </c>
      <c r="H59" s="6">
        <v>4.8153223648778602E-2</v>
      </c>
      <c r="I59" s="6">
        <f t="shared" si="0"/>
        <v>-0.10943789865970725</v>
      </c>
      <c r="J59" s="6">
        <f t="shared" si="1"/>
        <v>7.9322738043504856E-2</v>
      </c>
      <c r="K59" s="6">
        <f t="shared" si="2"/>
        <v>0.98505521818710007</v>
      </c>
      <c r="L59" s="6">
        <f t="shared" si="3"/>
        <v>0.89633782641412252</v>
      </c>
      <c r="M59" s="6">
        <f t="shared" si="4"/>
        <v>1.082553646943073</v>
      </c>
      <c r="N59" s="6">
        <v>0.75450753405922</v>
      </c>
      <c r="O59" s="50"/>
      <c r="P59" s="6"/>
      <c r="Q59" s="51"/>
    </row>
    <row r="60" spans="1:17" ht="14" customHeight="1">
      <c r="A60" s="40" t="s">
        <v>652</v>
      </c>
      <c r="B60" s="5" t="s">
        <v>599</v>
      </c>
      <c r="C60" s="42" t="s">
        <v>605</v>
      </c>
      <c r="D60" s="40"/>
      <c r="E60" s="5" t="s">
        <v>9</v>
      </c>
      <c r="F60" s="5">
        <v>138</v>
      </c>
      <c r="G60" s="5">
        <v>-5.0131829568156101E-2</v>
      </c>
      <c r="H60" s="5">
        <v>5.7110541333523099E-2</v>
      </c>
      <c r="I60" s="5">
        <f t="shared" si="0"/>
        <v>-0.16206849058186137</v>
      </c>
      <c r="J60" s="5">
        <f t="shared" si="1"/>
        <v>6.1804831445549165E-2</v>
      </c>
      <c r="K60" s="5">
        <f t="shared" si="2"/>
        <v>0.95110403260182619</v>
      </c>
      <c r="L60" s="5">
        <f t="shared" si="3"/>
        <v>0.85038295932194241</v>
      </c>
      <c r="M60" s="5">
        <f t="shared" si="4"/>
        <v>1.0637547129974745</v>
      </c>
      <c r="N60" s="5">
        <v>0.38005039803682</v>
      </c>
      <c r="O60" s="40">
        <v>160.61979149385201</v>
      </c>
      <c r="P60" s="5">
        <v>135</v>
      </c>
      <c r="Q60" s="42">
        <v>6.5498902589300703E-2</v>
      </c>
    </row>
    <row r="61" spans="1:17" ht="14" customHeight="1">
      <c r="A61" s="40" t="s">
        <v>652</v>
      </c>
      <c r="B61" s="5" t="s">
        <v>599</v>
      </c>
      <c r="C61" s="42" t="s">
        <v>605</v>
      </c>
      <c r="D61" s="40"/>
      <c r="E61" s="5" t="s">
        <v>8</v>
      </c>
      <c r="F61" s="5">
        <v>138</v>
      </c>
      <c r="G61" s="5">
        <v>1.29080753288016</v>
      </c>
      <c r="H61" s="5">
        <v>0.264616670543459</v>
      </c>
      <c r="I61" s="5">
        <f t="shared" si="0"/>
        <v>0.77215885861498046</v>
      </c>
      <c r="J61" s="5">
        <f t="shared" si="1"/>
        <v>1.8094562071453395</v>
      </c>
      <c r="K61" s="5">
        <f t="shared" si="2"/>
        <v>3.6357213351491291</v>
      </c>
      <c r="L61" s="5">
        <f t="shared" si="3"/>
        <v>2.1644339203714824</v>
      </c>
      <c r="M61" s="5">
        <f t="shared" si="4"/>
        <v>6.107125517876689</v>
      </c>
      <c r="N61" s="54">
        <v>1.07151707222102E-6</v>
      </c>
      <c r="O61" s="40"/>
      <c r="P61" s="5"/>
      <c r="Q61" s="42"/>
    </row>
    <row r="62" spans="1:17" ht="14" customHeight="1">
      <c r="A62" s="40" t="s">
        <v>652</v>
      </c>
      <c r="B62" s="5" t="s">
        <v>599</v>
      </c>
      <c r="C62" s="42" t="s">
        <v>605</v>
      </c>
      <c r="D62" s="40" t="s">
        <v>3</v>
      </c>
      <c r="E62" s="5" t="s">
        <v>1001</v>
      </c>
      <c r="F62" s="5">
        <v>138</v>
      </c>
      <c r="G62" s="5">
        <v>-1.50759288867252E-3</v>
      </c>
      <c r="H62" s="5">
        <v>6.0221221627270102E-2</v>
      </c>
      <c r="I62" s="5">
        <f t="shared" si="0"/>
        <v>-0.11954118727812192</v>
      </c>
      <c r="J62" s="5">
        <f t="shared" si="1"/>
        <v>0.11652600150077687</v>
      </c>
      <c r="K62" s="5">
        <f t="shared" si="2"/>
        <v>0.99849354295861636</v>
      </c>
      <c r="L62" s="5">
        <f t="shared" si="3"/>
        <v>0.8873274604635133</v>
      </c>
      <c r="M62" s="5">
        <f t="shared" si="4"/>
        <v>1.123586725028495</v>
      </c>
      <c r="N62" s="5">
        <v>0.98002764764467698</v>
      </c>
      <c r="O62" s="40"/>
      <c r="P62" s="5"/>
      <c r="Q62" s="42"/>
    </row>
    <row r="63" spans="1:17" ht="14" customHeight="1">
      <c r="A63" s="40" t="s">
        <v>652</v>
      </c>
      <c r="B63" s="5" t="s">
        <v>599</v>
      </c>
      <c r="C63" s="42" t="s">
        <v>605</v>
      </c>
      <c r="D63" s="40"/>
      <c r="E63" s="5" t="s">
        <v>9</v>
      </c>
      <c r="F63" s="5">
        <v>138</v>
      </c>
      <c r="G63" s="5">
        <v>-4.6368816257322198E-2</v>
      </c>
      <c r="H63" s="5">
        <v>5.8156691429267403E-2</v>
      </c>
      <c r="I63" s="5">
        <f t="shared" si="0"/>
        <v>-0.16035593145868632</v>
      </c>
      <c r="J63" s="5">
        <f t="shared" si="1"/>
        <v>6.7618298944041907E-2</v>
      </c>
      <c r="K63" s="5">
        <f t="shared" si="2"/>
        <v>0.95468979213564664</v>
      </c>
      <c r="L63" s="5">
        <f t="shared" si="3"/>
        <v>0.85184053815584726</v>
      </c>
      <c r="M63" s="5">
        <f t="shared" si="4"/>
        <v>1.0699568268741566</v>
      </c>
      <c r="N63" s="5">
        <v>0.42527196635529402</v>
      </c>
      <c r="O63" s="40">
        <v>160.44977031581001</v>
      </c>
      <c r="P63" s="5">
        <v>134</v>
      </c>
      <c r="Q63" s="42">
        <v>5.9349548708292899E-2</v>
      </c>
    </row>
    <row r="64" spans="1:17" ht="14" customHeight="1">
      <c r="A64" s="40" t="s">
        <v>652</v>
      </c>
      <c r="B64" s="5" t="s">
        <v>599</v>
      </c>
      <c r="C64" s="42" t="s">
        <v>605</v>
      </c>
      <c r="D64" s="40"/>
      <c r="E64" s="5" t="s">
        <v>8</v>
      </c>
      <c r="F64" s="5">
        <v>138</v>
      </c>
      <c r="G64" s="5">
        <v>1.31021866981561</v>
      </c>
      <c r="H64" s="5">
        <v>0.27041347444159702</v>
      </c>
      <c r="I64" s="5">
        <f t="shared" si="0"/>
        <v>0.7802082599100798</v>
      </c>
      <c r="J64" s="5">
        <f t="shared" si="1"/>
        <v>1.8402290797211402</v>
      </c>
      <c r="K64" s="5">
        <f t="shared" si="2"/>
        <v>3.706984229147031</v>
      </c>
      <c r="L64" s="5">
        <f t="shared" si="3"/>
        <v>2.1819266260269545</v>
      </c>
      <c r="M64" s="5">
        <f t="shared" si="4"/>
        <v>6.29798083548161</v>
      </c>
      <c r="N64" s="54">
        <v>1.2645757144331899E-6</v>
      </c>
      <c r="O64" s="40"/>
      <c r="P64" s="5"/>
      <c r="Q64" s="42"/>
    </row>
    <row r="65" spans="1:17" ht="14" customHeight="1">
      <c r="A65" s="40" t="s">
        <v>652</v>
      </c>
      <c r="B65" s="5" t="s">
        <v>599</v>
      </c>
      <c r="C65" s="42" t="s">
        <v>605</v>
      </c>
      <c r="D65" s="40"/>
      <c r="E65" s="5" t="s">
        <v>10</v>
      </c>
      <c r="F65" s="5">
        <v>138</v>
      </c>
      <c r="G65" s="5">
        <v>-1.19213193845098E-3</v>
      </c>
      <c r="H65" s="5">
        <v>3.1636611656798599E-3</v>
      </c>
      <c r="I65" s="5">
        <f t="shared" si="0"/>
        <v>-7.3929078231835055E-3</v>
      </c>
      <c r="J65" s="5">
        <f t="shared" si="1"/>
        <v>5.0086439462815454E-3</v>
      </c>
      <c r="K65" s="5">
        <f t="shared" si="2"/>
        <v>0.99880857836854042</v>
      </c>
      <c r="L65" s="5">
        <f t="shared" si="3"/>
        <v>0.9926343525008039</v>
      </c>
      <c r="M65" s="5">
        <f t="shared" si="4"/>
        <v>1.00502120817119</v>
      </c>
      <c r="N65" s="5">
        <v>0.70630710931771401</v>
      </c>
      <c r="O65" s="40"/>
      <c r="P65" s="5"/>
      <c r="Q65" s="42"/>
    </row>
    <row r="66" spans="1:17" ht="14" customHeight="1">
      <c r="A66" s="40" t="s">
        <v>652</v>
      </c>
      <c r="B66" s="5" t="s">
        <v>599</v>
      </c>
      <c r="C66" s="42" t="s">
        <v>605</v>
      </c>
      <c r="D66" s="40" t="s">
        <v>4</v>
      </c>
      <c r="E66" s="5" t="s">
        <v>1001</v>
      </c>
      <c r="F66" s="5">
        <v>138</v>
      </c>
      <c r="G66" s="5">
        <v>-4.87456988258003E-2</v>
      </c>
      <c r="H66" s="5">
        <v>6.4769497293733394E-2</v>
      </c>
      <c r="I66" s="5">
        <f t="shared" si="0"/>
        <v>-0.17569391352151775</v>
      </c>
      <c r="J66" s="5">
        <f t="shared" si="1"/>
        <v>7.8202515869917166E-2</v>
      </c>
      <c r="K66" s="5">
        <f t="shared" si="2"/>
        <v>0.95242330126879027</v>
      </c>
      <c r="L66" s="5">
        <f t="shared" si="3"/>
        <v>0.83887471225100574</v>
      </c>
      <c r="M66" s="5">
        <f t="shared" si="4"/>
        <v>1.0813416253371551</v>
      </c>
      <c r="N66" s="5">
        <v>0.45168869203199102</v>
      </c>
      <c r="O66" s="40"/>
      <c r="P66" s="5"/>
      <c r="Q66" s="42"/>
    </row>
    <row r="67" spans="1:17" ht="14" customHeight="1">
      <c r="A67" s="40" t="s">
        <v>652</v>
      </c>
      <c r="B67" s="5" t="s">
        <v>599</v>
      </c>
      <c r="C67" s="42" t="s">
        <v>605</v>
      </c>
      <c r="D67" s="40"/>
      <c r="E67" s="5" t="s">
        <v>9</v>
      </c>
      <c r="F67" s="5">
        <v>138</v>
      </c>
      <c r="G67" s="5">
        <v>-1.41964607400698E-2</v>
      </c>
      <c r="H67" s="5">
        <v>7.5152558657806706E-2</v>
      </c>
      <c r="I67" s="5">
        <f t="shared" si="0"/>
        <v>-0.16149547570937095</v>
      </c>
      <c r="J67" s="5">
        <f t="shared" si="1"/>
        <v>0.13310255422923134</v>
      </c>
      <c r="K67" s="5">
        <f t="shared" si="2"/>
        <v>0.98590383383840474</v>
      </c>
      <c r="L67" s="5">
        <f t="shared" si="3"/>
        <v>0.85087038104155654</v>
      </c>
      <c r="M67" s="5">
        <f t="shared" si="4"/>
        <v>1.1423671469060008</v>
      </c>
      <c r="N67" s="5">
        <v>0.85016970836857897</v>
      </c>
      <c r="O67" s="40">
        <v>160.61979149385201</v>
      </c>
      <c r="P67" s="91">
        <v>135</v>
      </c>
      <c r="Q67" s="42">
        <v>6.5498902589300703E-2</v>
      </c>
    </row>
    <row r="68" spans="1:17" ht="14" customHeight="1">
      <c r="A68" s="40" t="s">
        <v>652</v>
      </c>
      <c r="B68" s="5" t="s">
        <v>599</v>
      </c>
      <c r="C68" s="42" t="s">
        <v>605</v>
      </c>
      <c r="D68" s="40"/>
      <c r="E68" s="5" t="s">
        <v>8</v>
      </c>
      <c r="F68" s="5">
        <v>138</v>
      </c>
      <c r="G68" s="5">
        <v>1.08116234052072</v>
      </c>
      <c r="H68" s="5">
        <v>0.37020645925763401</v>
      </c>
      <c r="I68" s="5">
        <f t="shared" si="0"/>
        <v>0.35555768037575741</v>
      </c>
      <c r="J68" s="5">
        <f t="shared" si="1"/>
        <v>1.8067670006656826</v>
      </c>
      <c r="K68" s="5">
        <f t="shared" si="2"/>
        <v>2.9481042613824742</v>
      </c>
      <c r="L68" s="5">
        <f t="shared" si="3"/>
        <v>1.4269762290622598</v>
      </c>
      <c r="M68" s="5">
        <f t="shared" si="4"/>
        <v>6.0907242594314406</v>
      </c>
      <c r="N68" s="5">
        <v>3.4954783334384199E-3</v>
      </c>
      <c r="O68" s="40"/>
      <c r="P68" s="5"/>
      <c r="Q68" s="42"/>
    </row>
    <row r="69" spans="1:17" ht="14" customHeight="1">
      <c r="A69" s="40" t="s">
        <v>652</v>
      </c>
      <c r="B69" s="5" t="s">
        <v>599</v>
      </c>
      <c r="C69" s="42" t="s">
        <v>605</v>
      </c>
      <c r="D69" s="40" t="s">
        <v>5</v>
      </c>
      <c r="E69" s="45" t="s">
        <v>1001</v>
      </c>
      <c r="F69" s="5">
        <v>134</v>
      </c>
      <c r="G69" s="5">
        <v>1.99863497205592E-2</v>
      </c>
      <c r="H69" s="5">
        <v>4.4961867269730303E-2</v>
      </c>
      <c r="I69" s="5">
        <f t="shared" si="0"/>
        <v>-6.8138910128112198E-2</v>
      </c>
      <c r="J69" s="5">
        <f t="shared" si="1"/>
        <v>0.10811160956923059</v>
      </c>
      <c r="K69" s="5">
        <f t="shared" si="2"/>
        <v>1.0201874140884253</v>
      </c>
      <c r="L69" s="5">
        <f t="shared" si="3"/>
        <v>0.93413070434847756</v>
      </c>
      <c r="M69" s="5">
        <f t="shared" si="4"/>
        <v>1.1141720907143677</v>
      </c>
      <c r="N69" s="5">
        <v>0.65666827221567503</v>
      </c>
      <c r="O69" s="40"/>
      <c r="P69" s="5"/>
      <c r="Q69" s="42"/>
    </row>
    <row r="70" spans="1:17" ht="14" customHeight="1">
      <c r="A70" s="40" t="s">
        <v>652</v>
      </c>
      <c r="B70" s="5" t="s">
        <v>599</v>
      </c>
      <c r="C70" s="42" t="s">
        <v>605</v>
      </c>
      <c r="D70" s="40"/>
      <c r="E70" s="45" t="s">
        <v>9</v>
      </c>
      <c r="F70" s="5">
        <v>134</v>
      </c>
      <c r="G70" s="5">
        <v>-6.3723686594832102E-2</v>
      </c>
      <c r="H70" s="5">
        <v>5.3885293673299299E-2</v>
      </c>
      <c r="I70" s="5">
        <f t="shared" si="0"/>
        <v>-0.16933886219449873</v>
      </c>
      <c r="J70" s="5">
        <f t="shared" si="1"/>
        <v>4.1891489004834526E-2</v>
      </c>
      <c r="K70" s="5">
        <f t="shared" si="2"/>
        <v>0.93826421869743037</v>
      </c>
      <c r="L70" s="5">
        <f t="shared" si="3"/>
        <v>0.84422277972674264</v>
      </c>
      <c r="M70" s="5">
        <f t="shared" si="4"/>
        <v>1.0427813193726507</v>
      </c>
      <c r="N70" s="5">
        <v>0.23697552499111799</v>
      </c>
      <c r="O70" s="40"/>
      <c r="P70" s="5"/>
      <c r="Q70" s="42"/>
    </row>
    <row r="71" spans="1:17" ht="14" customHeight="1" thickBot="1">
      <c r="A71" s="52" t="s">
        <v>652</v>
      </c>
      <c r="B71" s="7" t="s">
        <v>599</v>
      </c>
      <c r="C71" s="53" t="s">
        <v>605</v>
      </c>
      <c r="D71" s="52"/>
      <c r="E71" s="82" t="s">
        <v>8</v>
      </c>
      <c r="F71" s="7">
        <v>134</v>
      </c>
      <c r="G71" s="7">
        <v>1.0529114607255099</v>
      </c>
      <c r="H71" s="7">
        <v>0.25402826125438199</v>
      </c>
      <c r="I71" s="7">
        <f t="shared" si="0"/>
        <v>0.55501606866692121</v>
      </c>
      <c r="J71" s="7">
        <f t="shared" si="1"/>
        <v>1.5508068527840986</v>
      </c>
      <c r="K71" s="7">
        <f t="shared" si="2"/>
        <v>2.8659831804111269</v>
      </c>
      <c r="L71" s="7">
        <f t="shared" si="3"/>
        <v>1.7419689756684438</v>
      </c>
      <c r="M71" s="7">
        <f t="shared" si="4"/>
        <v>4.7152731794477472</v>
      </c>
      <c r="N71" s="56">
        <v>3.4002207460562798E-5</v>
      </c>
      <c r="O71" s="89" t="s">
        <v>5</v>
      </c>
      <c r="P71" s="86" t="s">
        <v>954</v>
      </c>
      <c r="Q71" s="53">
        <v>0.227783117943929</v>
      </c>
    </row>
    <row r="72" spans="1:17" ht="14" customHeight="1">
      <c r="A72" s="40" t="s">
        <v>648</v>
      </c>
      <c r="B72" s="5" t="s">
        <v>599</v>
      </c>
      <c r="C72" s="42" t="s">
        <v>602</v>
      </c>
      <c r="D72" s="40" t="s">
        <v>2</v>
      </c>
      <c r="E72" s="5" t="s">
        <v>1001</v>
      </c>
      <c r="F72" s="5">
        <v>138</v>
      </c>
      <c r="G72" s="5">
        <v>2.07526961135735E-3</v>
      </c>
      <c r="H72" s="5">
        <v>3.3170310272294397E-2</v>
      </c>
      <c r="I72" s="5">
        <f t="shared" si="0"/>
        <v>-6.2938538522339674E-2</v>
      </c>
      <c r="J72" s="5">
        <f t="shared" si="1"/>
        <v>6.7089077745054362E-2</v>
      </c>
      <c r="K72" s="5">
        <f t="shared" si="2"/>
        <v>1.0020774244737196</v>
      </c>
      <c r="L72" s="5">
        <f t="shared" si="3"/>
        <v>0.93900118431593771</v>
      </c>
      <c r="M72" s="5">
        <f t="shared" si="4"/>
        <v>1.0693907328470655</v>
      </c>
      <c r="N72" s="5">
        <v>0.95011364138568</v>
      </c>
      <c r="O72" s="40"/>
      <c r="P72" s="5"/>
      <c r="Q72" s="42"/>
    </row>
    <row r="73" spans="1:17" ht="14" customHeight="1">
      <c r="A73" s="40" t="s">
        <v>648</v>
      </c>
      <c r="B73" s="5" t="s">
        <v>599</v>
      </c>
      <c r="C73" s="42" t="s">
        <v>602</v>
      </c>
      <c r="D73" s="40"/>
      <c r="E73" s="5" t="s">
        <v>9</v>
      </c>
      <c r="F73" s="5">
        <v>138</v>
      </c>
      <c r="G73" s="5">
        <v>-3.4385644212152199E-2</v>
      </c>
      <c r="H73" s="5">
        <v>3.9360109156623101E-2</v>
      </c>
      <c r="I73" s="5">
        <f t="shared" si="0"/>
        <v>-0.11153145815913348</v>
      </c>
      <c r="J73" s="5">
        <f t="shared" si="1"/>
        <v>4.276016973482908E-2</v>
      </c>
      <c r="K73" s="5">
        <f t="shared" si="2"/>
        <v>0.9661988237968353</v>
      </c>
      <c r="L73" s="5">
        <f t="shared" si="3"/>
        <v>0.89446325279333039</v>
      </c>
      <c r="M73" s="5">
        <f t="shared" si="4"/>
        <v>1.0436875569689688</v>
      </c>
      <c r="N73" s="5">
        <v>0.38232709025828998</v>
      </c>
      <c r="O73" s="40">
        <v>245.31416888390001</v>
      </c>
      <c r="P73" s="5">
        <v>135</v>
      </c>
      <c r="Q73" s="41">
        <v>2.0487872255098299E-8</v>
      </c>
    </row>
    <row r="74" spans="1:17" ht="14" customHeight="1">
      <c r="A74" s="40" t="s">
        <v>648</v>
      </c>
      <c r="B74" s="5" t="s">
        <v>599</v>
      </c>
      <c r="C74" s="42" t="s">
        <v>602</v>
      </c>
      <c r="D74" s="40"/>
      <c r="E74" s="5" t="s">
        <v>8</v>
      </c>
      <c r="F74" s="5">
        <v>138</v>
      </c>
      <c r="G74" s="5">
        <v>0.87500053120968002</v>
      </c>
      <c r="H74" s="5">
        <v>0.18239352345982901</v>
      </c>
      <c r="I74" s="5">
        <f t="shared" si="0"/>
        <v>0.51750922522841525</v>
      </c>
      <c r="J74" s="5">
        <f t="shared" si="1"/>
        <v>1.2324918371909448</v>
      </c>
      <c r="K74" s="5">
        <f t="shared" si="2"/>
        <v>2.3988765682732138</v>
      </c>
      <c r="L74" s="5">
        <f t="shared" si="3"/>
        <v>1.6778433109498929</v>
      </c>
      <c r="M74" s="5">
        <f t="shared" si="4"/>
        <v>3.4297653137540962</v>
      </c>
      <c r="N74" s="54">
        <v>1.6080069344714101E-6</v>
      </c>
      <c r="O74" s="40"/>
      <c r="P74" s="5"/>
      <c r="Q74" s="42"/>
    </row>
    <row r="75" spans="1:17" ht="14" customHeight="1">
      <c r="A75" s="40" t="s">
        <v>648</v>
      </c>
      <c r="B75" s="5" t="s">
        <v>599</v>
      </c>
      <c r="C75" s="42" t="s">
        <v>602</v>
      </c>
      <c r="D75" s="40" t="s">
        <v>3</v>
      </c>
      <c r="E75" s="5" t="s">
        <v>1001</v>
      </c>
      <c r="F75" s="5">
        <v>138</v>
      </c>
      <c r="G75" s="5">
        <v>-1.6650277400624899E-2</v>
      </c>
      <c r="H75" s="5">
        <v>4.1412863790701103E-2</v>
      </c>
      <c r="I75" s="5">
        <f t="shared" si="0"/>
        <v>-9.7819490430399059E-2</v>
      </c>
      <c r="J75" s="5">
        <f t="shared" si="1"/>
        <v>6.451893562914926E-2</v>
      </c>
      <c r="K75" s="5">
        <f t="shared" si="2"/>
        <v>0.98348757232900352</v>
      </c>
      <c r="L75" s="5">
        <f t="shared" si="3"/>
        <v>0.90681257732919562</v>
      </c>
      <c r="M75" s="5">
        <f t="shared" si="4"/>
        <v>1.0666457756622645</v>
      </c>
      <c r="N75" s="5">
        <v>0.68764304392085895</v>
      </c>
      <c r="O75" s="40"/>
      <c r="P75" s="5"/>
      <c r="Q75" s="42"/>
    </row>
    <row r="76" spans="1:17" ht="14" customHeight="1">
      <c r="A76" s="40" t="s">
        <v>648</v>
      </c>
      <c r="B76" s="5" t="s">
        <v>599</v>
      </c>
      <c r="C76" s="42" t="s">
        <v>602</v>
      </c>
      <c r="D76" s="40"/>
      <c r="E76" s="5" t="s">
        <v>9</v>
      </c>
      <c r="F76" s="5">
        <v>138</v>
      </c>
      <c r="G76" s="5">
        <v>-3.9603602409256401E-2</v>
      </c>
      <c r="H76" s="5">
        <v>4.0019877687230997E-2</v>
      </c>
      <c r="I76" s="5">
        <f t="shared" si="0"/>
        <v>-0.11804256267622915</v>
      </c>
      <c r="J76" s="5">
        <f t="shared" si="1"/>
        <v>3.883535785771635E-2</v>
      </c>
      <c r="K76" s="5">
        <f t="shared" si="2"/>
        <v>0.96117036926611676</v>
      </c>
      <c r="L76" s="5">
        <f t="shared" si="3"/>
        <v>0.88865822813722506</v>
      </c>
      <c r="M76" s="5">
        <f t="shared" si="4"/>
        <v>1.0395993077020205</v>
      </c>
      <c r="N76" s="5">
        <v>0.32237050757817398</v>
      </c>
      <c r="O76" s="40">
        <v>244.26848915241999</v>
      </c>
      <c r="P76" s="5">
        <v>134</v>
      </c>
      <c r="Q76" s="41">
        <v>1.9159217026616398E-8</v>
      </c>
    </row>
    <row r="77" spans="1:17" ht="14" customHeight="1">
      <c r="A77" s="40" t="s">
        <v>648</v>
      </c>
      <c r="B77" s="5" t="s">
        <v>599</v>
      </c>
      <c r="C77" s="42" t="s">
        <v>602</v>
      </c>
      <c r="D77" s="40"/>
      <c r="E77" s="5" t="s">
        <v>8</v>
      </c>
      <c r="F77" s="5">
        <v>138</v>
      </c>
      <c r="G77" s="5">
        <v>0.84818923135685098</v>
      </c>
      <c r="H77" s="5">
        <v>0.18608045979210899</v>
      </c>
      <c r="I77" s="5">
        <f t="shared" si="0"/>
        <v>0.48347153016431738</v>
      </c>
      <c r="J77" s="5">
        <f t="shared" si="1"/>
        <v>1.2129069325493846</v>
      </c>
      <c r="K77" s="5">
        <f t="shared" si="2"/>
        <v>2.3354141261705683</v>
      </c>
      <c r="L77" s="5">
        <f t="shared" si="3"/>
        <v>1.6216944025841995</v>
      </c>
      <c r="M77" s="5">
        <f t="shared" si="4"/>
        <v>3.3632471888820352</v>
      </c>
      <c r="N77" s="54">
        <v>5.1597485552253404E-6</v>
      </c>
      <c r="O77" s="40"/>
      <c r="P77" s="5"/>
      <c r="Q77" s="42"/>
    </row>
    <row r="78" spans="1:17" ht="14" customHeight="1">
      <c r="A78" s="40" t="s">
        <v>648</v>
      </c>
      <c r="B78" s="5" t="s">
        <v>599</v>
      </c>
      <c r="C78" s="42" t="s">
        <v>602</v>
      </c>
      <c r="D78" s="40"/>
      <c r="E78" s="5" t="s">
        <v>10</v>
      </c>
      <c r="F78" s="5">
        <v>138</v>
      </c>
      <c r="G78" s="5">
        <v>1.6491053375009899E-3</v>
      </c>
      <c r="H78" s="5">
        <v>2.17736068135772E-3</v>
      </c>
      <c r="I78" s="5">
        <f t="shared" si="0"/>
        <v>-2.6185215979601414E-3</v>
      </c>
      <c r="J78" s="5">
        <f t="shared" si="1"/>
        <v>5.9167322729621209E-3</v>
      </c>
      <c r="K78" s="5">
        <f t="shared" si="2"/>
        <v>1.0016504658594867</v>
      </c>
      <c r="L78" s="5">
        <f t="shared" si="3"/>
        <v>0.99738490373929389</v>
      </c>
      <c r="M78" s="5">
        <f t="shared" si="4"/>
        <v>1.005934270706367</v>
      </c>
      <c r="N78" s="5">
        <v>0.44881785978665301</v>
      </c>
      <c r="O78" s="40"/>
      <c r="P78" s="5"/>
      <c r="Q78" s="42"/>
    </row>
    <row r="79" spans="1:17" ht="14" customHeight="1">
      <c r="A79" s="40" t="s">
        <v>648</v>
      </c>
      <c r="B79" s="5" t="s">
        <v>599</v>
      </c>
      <c r="C79" s="42" t="s">
        <v>602</v>
      </c>
      <c r="D79" s="40" t="s">
        <v>4</v>
      </c>
      <c r="E79" s="5" t="s">
        <v>1001</v>
      </c>
      <c r="F79" s="5">
        <v>138</v>
      </c>
      <c r="G79" s="5">
        <v>-5.4095476541890898E-4</v>
      </c>
      <c r="H79" s="5">
        <v>3.6941277186108297E-2</v>
      </c>
      <c r="I79" s="5">
        <f t="shared" si="0"/>
        <v>-7.2945858050191159E-2</v>
      </c>
      <c r="J79" s="5">
        <f t="shared" si="1"/>
        <v>7.1863948519353349E-2</v>
      </c>
      <c r="K79" s="5">
        <f t="shared" si="2"/>
        <v>0.99945919152423035</v>
      </c>
      <c r="L79" s="5">
        <f t="shared" si="3"/>
        <v>0.9296511617897919</v>
      </c>
      <c r="M79" s="5">
        <f t="shared" si="4"/>
        <v>1.074509145558556</v>
      </c>
      <c r="N79" s="5">
        <v>0.98831648326784305</v>
      </c>
      <c r="O79" s="40"/>
      <c r="P79" s="5"/>
      <c r="Q79" s="42"/>
    </row>
    <row r="80" spans="1:17" ht="14" customHeight="1">
      <c r="A80" s="40" t="s">
        <v>648</v>
      </c>
      <c r="B80" s="5" t="s">
        <v>599</v>
      </c>
      <c r="C80" s="42" t="s">
        <v>602</v>
      </c>
      <c r="D80" s="40"/>
      <c r="E80" s="5" t="s">
        <v>9</v>
      </c>
      <c r="F80" s="5">
        <v>138</v>
      </c>
      <c r="G80" s="5">
        <v>-9.6608294965076294E-3</v>
      </c>
      <c r="H80" s="5">
        <v>4.2228593242104803E-2</v>
      </c>
      <c r="I80" s="5">
        <f t="shared" si="0"/>
        <v>-9.2428872251033051E-2</v>
      </c>
      <c r="J80" s="5">
        <f t="shared" si="1"/>
        <v>7.3107213258017778E-2</v>
      </c>
      <c r="K80" s="5">
        <f t="shared" si="2"/>
        <v>0.99038568640220037</v>
      </c>
      <c r="L80" s="5">
        <f t="shared" si="3"/>
        <v>0.91171405682682793</v>
      </c>
      <c r="M80" s="5">
        <f t="shared" si="4"/>
        <v>1.0758458756731268</v>
      </c>
      <c r="N80" s="5">
        <v>0.81904411010385403</v>
      </c>
      <c r="O80" s="40">
        <v>245.31416888390001</v>
      </c>
      <c r="P80" s="91">
        <v>135</v>
      </c>
      <c r="Q80" s="41">
        <v>2.0487872255098299E-8</v>
      </c>
    </row>
    <row r="81" spans="1:17" ht="14" customHeight="1">
      <c r="A81" s="40" t="s">
        <v>648</v>
      </c>
      <c r="B81" s="5" t="s">
        <v>599</v>
      </c>
      <c r="C81" s="42" t="s">
        <v>602</v>
      </c>
      <c r="D81" s="40"/>
      <c r="E81" s="5" t="s">
        <v>8</v>
      </c>
      <c r="F81" s="5">
        <v>138</v>
      </c>
      <c r="G81" s="5">
        <v>0.79408248069226395</v>
      </c>
      <c r="H81" s="5">
        <v>0.21258990212110901</v>
      </c>
      <c r="I81" s="5">
        <f t="shared" si="0"/>
        <v>0.37740627253489029</v>
      </c>
      <c r="J81" s="5">
        <f t="shared" si="1"/>
        <v>1.2107586888496376</v>
      </c>
      <c r="K81" s="5">
        <f t="shared" si="2"/>
        <v>2.2124101362530197</v>
      </c>
      <c r="L81" s="5">
        <f t="shared" si="3"/>
        <v>1.4584967361858447</v>
      </c>
      <c r="M81" s="5">
        <f t="shared" si="4"/>
        <v>3.3560298693540607</v>
      </c>
      <c r="N81" s="5">
        <v>1.8750759403600599E-4</v>
      </c>
      <c r="O81" s="40"/>
      <c r="P81" s="5"/>
      <c r="Q81" s="42"/>
    </row>
    <row r="82" spans="1:17" ht="14" customHeight="1">
      <c r="A82" s="40" t="s">
        <v>648</v>
      </c>
      <c r="B82" s="5" t="s">
        <v>599</v>
      </c>
      <c r="C82" s="42" t="s">
        <v>602</v>
      </c>
      <c r="D82" s="40" t="s">
        <v>5</v>
      </c>
      <c r="E82" s="45" t="s">
        <v>1001</v>
      </c>
      <c r="F82" s="5">
        <v>121</v>
      </c>
      <c r="G82" s="5">
        <v>-1.65655204099768E-3</v>
      </c>
      <c r="H82" s="5">
        <v>2.54512670201015E-2</v>
      </c>
      <c r="I82" s="5">
        <f t="shared" si="0"/>
        <v>-5.1541035400396625E-2</v>
      </c>
      <c r="J82" s="5">
        <f t="shared" si="1"/>
        <v>4.8227931318401258E-2</v>
      </c>
      <c r="K82" s="5">
        <f t="shared" si="2"/>
        <v>0.99834481928400631</v>
      </c>
      <c r="L82" s="5">
        <f t="shared" si="3"/>
        <v>0.94976467518880336</v>
      </c>
      <c r="M82" s="5">
        <f t="shared" si="4"/>
        <v>1.049409821430854</v>
      </c>
      <c r="N82" s="5">
        <v>0.94810456128752496</v>
      </c>
      <c r="O82" s="40"/>
      <c r="P82" s="5"/>
      <c r="Q82" s="42"/>
    </row>
    <row r="83" spans="1:17" ht="14" customHeight="1">
      <c r="A83" s="40" t="s">
        <v>648</v>
      </c>
      <c r="B83" s="5" t="s">
        <v>599</v>
      </c>
      <c r="C83" s="42" t="s">
        <v>602</v>
      </c>
      <c r="D83" s="40"/>
      <c r="E83" s="45" t="s">
        <v>9</v>
      </c>
      <c r="F83" s="5">
        <v>121</v>
      </c>
      <c r="G83" s="5">
        <v>-2.3734389561071802E-2</v>
      </c>
      <c r="H83" s="5">
        <v>3.0721264397774801E-2</v>
      </c>
      <c r="I83" s="5">
        <f t="shared" si="0"/>
        <v>-8.39480677807104E-2</v>
      </c>
      <c r="J83" s="5">
        <f t="shared" si="1"/>
        <v>3.6479288658566804E-2</v>
      </c>
      <c r="K83" s="5">
        <f t="shared" si="2"/>
        <v>0.97654505587479068</v>
      </c>
      <c r="L83" s="5">
        <f t="shared" si="3"/>
        <v>0.91947900544059191</v>
      </c>
      <c r="M83" s="5">
        <f t="shared" si="4"/>
        <v>1.037152822969065</v>
      </c>
      <c r="N83" s="5">
        <v>0.43977570369952201</v>
      </c>
      <c r="O83" s="40"/>
      <c r="P83" s="5"/>
      <c r="Q83" s="42"/>
    </row>
    <row r="84" spans="1:17" ht="14" customHeight="1" thickBot="1">
      <c r="A84" s="40" t="s">
        <v>648</v>
      </c>
      <c r="B84" s="5" t="s">
        <v>599</v>
      </c>
      <c r="C84" s="42" t="s">
        <v>602</v>
      </c>
      <c r="D84" s="40"/>
      <c r="E84" s="45" t="s">
        <v>8</v>
      </c>
      <c r="F84" s="5">
        <v>121</v>
      </c>
      <c r="G84" s="5">
        <v>0.72886490155243</v>
      </c>
      <c r="H84" s="5">
        <v>0.147178094681823</v>
      </c>
      <c r="I84" s="5">
        <f t="shared" si="0"/>
        <v>0.44039583597605692</v>
      </c>
      <c r="J84" s="5">
        <f t="shared" si="1"/>
        <v>1.0173339671288031</v>
      </c>
      <c r="K84" s="5">
        <f t="shared" si="2"/>
        <v>2.0727265232093397</v>
      </c>
      <c r="L84" s="5">
        <f t="shared" si="3"/>
        <v>1.5533219575485928</v>
      </c>
      <c r="M84" s="5">
        <f t="shared" si="4"/>
        <v>2.7658111823743265</v>
      </c>
      <c r="N84" s="54">
        <v>7.3354681159684401E-7</v>
      </c>
      <c r="O84" s="92" t="s">
        <v>5</v>
      </c>
      <c r="P84" s="91" t="s">
        <v>954</v>
      </c>
      <c r="Q84" s="42">
        <v>0.178858610792171</v>
      </c>
    </row>
    <row r="85" spans="1:17" ht="14" customHeight="1">
      <c r="A85" s="50" t="s">
        <v>961</v>
      </c>
      <c r="B85" s="6" t="s">
        <v>599</v>
      </c>
      <c r="C85" s="51" t="s">
        <v>607</v>
      </c>
      <c r="D85" s="50" t="s">
        <v>2</v>
      </c>
      <c r="E85" s="6" t="s">
        <v>1001</v>
      </c>
      <c r="F85" s="6">
        <v>138</v>
      </c>
      <c r="G85" s="6">
        <v>8.2590871027230103E-2</v>
      </c>
      <c r="H85" s="6">
        <v>8.39035268374278E-2</v>
      </c>
      <c r="I85" s="6">
        <f t="shared" ref="I85:I148" si="10">G85-1.96*H85</f>
        <v>-8.1860041574128392E-2</v>
      </c>
      <c r="J85" s="6">
        <f t="shared" ref="J85:J148" si="11">G85+1.96*H85</f>
        <v>0.24704178362858858</v>
      </c>
      <c r="K85" s="6">
        <f t="shared" ref="K85:K148" si="12">EXP(G85)</f>
        <v>1.0860973637380591</v>
      </c>
      <c r="L85" s="6">
        <f t="shared" ref="L85:L148" si="13">EXP(I85)</f>
        <v>0.92140090749301229</v>
      </c>
      <c r="M85" s="6">
        <f t="shared" ref="M85:M148" si="14">EXP(J85)</f>
        <v>1.2802326044243748</v>
      </c>
      <c r="N85" s="6">
        <v>0.32494090852910701</v>
      </c>
      <c r="O85" s="50"/>
      <c r="P85" s="6"/>
      <c r="Q85" s="51"/>
    </row>
    <row r="86" spans="1:17" ht="14" customHeight="1">
      <c r="A86" s="40" t="s">
        <v>961</v>
      </c>
      <c r="B86" s="5" t="s">
        <v>599</v>
      </c>
      <c r="C86" s="42" t="s">
        <v>607</v>
      </c>
      <c r="D86" s="40"/>
      <c r="E86" s="5" t="s">
        <v>9</v>
      </c>
      <c r="F86" s="5">
        <v>138</v>
      </c>
      <c r="G86" s="5">
        <v>3.6650680082391203E-2</v>
      </c>
      <c r="H86" s="5">
        <v>9.9724675834743495E-2</v>
      </c>
      <c r="I86" s="5">
        <f t="shared" si="10"/>
        <v>-0.15880968455370606</v>
      </c>
      <c r="J86" s="5">
        <f t="shared" si="11"/>
        <v>0.23211104471848845</v>
      </c>
      <c r="K86" s="5">
        <f t="shared" si="12"/>
        <v>1.0373305973021798</v>
      </c>
      <c r="L86" s="5">
        <f t="shared" si="13"/>
        <v>0.85315871280060673</v>
      </c>
      <c r="M86" s="5">
        <f t="shared" si="14"/>
        <v>1.2612597772892744</v>
      </c>
      <c r="N86" s="5">
        <v>0.71323216919722199</v>
      </c>
      <c r="O86" s="40">
        <v>151.27828695946201</v>
      </c>
      <c r="P86" s="5">
        <v>135</v>
      </c>
      <c r="Q86" s="42">
        <v>0.160202414859654</v>
      </c>
    </row>
    <row r="87" spans="1:17" ht="14" customHeight="1">
      <c r="A87" s="40" t="s">
        <v>961</v>
      </c>
      <c r="B87" s="5" t="s">
        <v>599</v>
      </c>
      <c r="C87" s="42" t="s">
        <v>607</v>
      </c>
      <c r="D87" s="40"/>
      <c r="E87" s="5" t="s">
        <v>8</v>
      </c>
      <c r="F87" s="5">
        <v>138</v>
      </c>
      <c r="G87" s="5">
        <v>0.36002884120254203</v>
      </c>
      <c r="H87" s="5">
        <v>0.462344166160017</v>
      </c>
      <c r="I87" s="5">
        <f t="shared" si="10"/>
        <v>-0.54616572447109135</v>
      </c>
      <c r="J87" s="5">
        <f t="shared" si="11"/>
        <v>1.2662234068761753</v>
      </c>
      <c r="K87" s="5">
        <f t="shared" si="12"/>
        <v>1.4333707541004332</v>
      </c>
      <c r="L87" s="5">
        <f t="shared" si="13"/>
        <v>0.57916624140802675</v>
      </c>
      <c r="M87" s="5">
        <f t="shared" si="14"/>
        <v>3.5474300327235375</v>
      </c>
      <c r="N87" s="5">
        <v>0.43615462225498902</v>
      </c>
      <c r="O87" s="40"/>
      <c r="P87" s="5"/>
      <c r="Q87" s="42"/>
    </row>
    <row r="88" spans="1:17" ht="14" customHeight="1">
      <c r="A88" s="40" t="s">
        <v>961</v>
      </c>
      <c r="B88" s="5" t="s">
        <v>599</v>
      </c>
      <c r="C88" s="42" t="s">
        <v>607</v>
      </c>
      <c r="D88" s="40" t="s">
        <v>3</v>
      </c>
      <c r="E88" s="5" t="s">
        <v>1001</v>
      </c>
      <c r="F88" s="5">
        <v>138</v>
      </c>
      <c r="G88" s="5">
        <v>-1.04207980344753E-2</v>
      </c>
      <c r="H88" s="5">
        <v>0.10405251899432599</v>
      </c>
      <c r="I88" s="5">
        <f t="shared" si="10"/>
        <v>-0.21436373526335423</v>
      </c>
      <c r="J88" s="5">
        <f t="shared" si="11"/>
        <v>0.19352213919440364</v>
      </c>
      <c r="K88" s="5">
        <f t="shared" si="12"/>
        <v>0.98963331036735014</v>
      </c>
      <c r="L88" s="5">
        <f t="shared" si="13"/>
        <v>0.80705477734620656</v>
      </c>
      <c r="M88" s="5">
        <f t="shared" si="14"/>
        <v>1.2135162525263299</v>
      </c>
      <c r="N88" s="5">
        <v>0.92022571165656797</v>
      </c>
      <c r="O88" s="40"/>
      <c r="P88" s="5"/>
      <c r="Q88" s="42"/>
    </row>
    <row r="89" spans="1:17" ht="14" customHeight="1">
      <c r="A89" s="40" t="s">
        <v>961</v>
      </c>
      <c r="B89" s="5" t="s">
        <v>599</v>
      </c>
      <c r="C89" s="42" t="s">
        <v>607</v>
      </c>
      <c r="D89" s="40"/>
      <c r="E89" s="5" t="s">
        <v>9</v>
      </c>
      <c r="F89" s="5">
        <v>138</v>
      </c>
      <c r="G89" s="5">
        <v>1.05218268381053E-2</v>
      </c>
      <c r="H89" s="5">
        <v>0.100786882575897</v>
      </c>
      <c r="I89" s="5">
        <f t="shared" si="10"/>
        <v>-0.18702046301065284</v>
      </c>
      <c r="J89" s="5">
        <f t="shared" si="11"/>
        <v>0.20806411668686342</v>
      </c>
      <c r="K89" s="5">
        <f t="shared" si="12"/>
        <v>1.0105773759130801</v>
      </c>
      <c r="L89" s="5">
        <f t="shared" si="13"/>
        <v>0.82942676364304768</v>
      </c>
      <c r="M89" s="5">
        <f t="shared" si="14"/>
        <v>1.2312921133889034</v>
      </c>
      <c r="N89" s="5">
        <v>0.91685447136624498</v>
      </c>
      <c r="O89" s="40">
        <v>148.78429161291999</v>
      </c>
      <c r="P89" s="5">
        <v>134</v>
      </c>
      <c r="Q89" s="42">
        <v>0.18082022378703499</v>
      </c>
    </row>
    <row r="90" spans="1:17" ht="14" customHeight="1">
      <c r="A90" s="40" t="s">
        <v>961</v>
      </c>
      <c r="B90" s="5" t="s">
        <v>599</v>
      </c>
      <c r="C90" s="42" t="s">
        <v>607</v>
      </c>
      <c r="D90" s="40"/>
      <c r="E90" s="5" t="s">
        <v>8</v>
      </c>
      <c r="F90" s="5">
        <v>138</v>
      </c>
      <c r="G90" s="5">
        <v>0.226236818181352</v>
      </c>
      <c r="H90" s="5">
        <v>0.46880294245394</v>
      </c>
      <c r="I90" s="5">
        <f t="shared" si="10"/>
        <v>-0.69261694902837034</v>
      </c>
      <c r="J90" s="5">
        <f t="shared" si="11"/>
        <v>1.1450905853910744</v>
      </c>
      <c r="K90" s="5">
        <f t="shared" si="12"/>
        <v>1.2538725699422488</v>
      </c>
      <c r="L90" s="5">
        <f t="shared" si="13"/>
        <v>0.50026518606458104</v>
      </c>
      <c r="M90" s="5">
        <f t="shared" si="14"/>
        <v>3.1427260290117798</v>
      </c>
      <c r="N90" s="5">
        <v>0.62939111319107599</v>
      </c>
      <c r="O90" s="40"/>
      <c r="P90" s="5"/>
      <c r="Q90" s="42"/>
    </row>
    <row r="91" spans="1:17" ht="14" customHeight="1">
      <c r="A91" s="40" t="s">
        <v>961</v>
      </c>
      <c r="B91" s="5" t="s">
        <v>599</v>
      </c>
      <c r="C91" s="42" t="s">
        <v>607</v>
      </c>
      <c r="D91" s="40"/>
      <c r="E91" s="5" t="s">
        <v>10</v>
      </c>
      <c r="F91" s="5">
        <v>138</v>
      </c>
      <c r="G91" s="5">
        <v>8.2148169250721298E-3</v>
      </c>
      <c r="H91" s="5">
        <v>5.4812070975450702E-3</v>
      </c>
      <c r="I91" s="5">
        <f t="shared" si="10"/>
        <v>-2.5283489861162075E-3</v>
      </c>
      <c r="J91" s="5">
        <f t="shared" si="11"/>
        <v>1.8957982836260469E-2</v>
      </c>
      <c r="K91" s="5">
        <f t="shared" si="12"/>
        <v>1.0082486511174023</v>
      </c>
      <c r="L91" s="5">
        <f t="shared" si="13"/>
        <v>0.99747484459611779</v>
      </c>
      <c r="M91" s="5">
        <f t="shared" si="14"/>
        <v>1.0191388263948382</v>
      </c>
      <c r="N91" s="5">
        <v>0.13394523371214401</v>
      </c>
      <c r="O91" s="40"/>
      <c r="P91" s="5"/>
      <c r="Q91" s="42"/>
    </row>
    <row r="92" spans="1:17" ht="14" customHeight="1">
      <c r="A92" s="40" t="s">
        <v>961</v>
      </c>
      <c r="B92" s="5" t="s">
        <v>599</v>
      </c>
      <c r="C92" s="42" t="s">
        <v>607</v>
      </c>
      <c r="D92" s="40" t="s">
        <v>4</v>
      </c>
      <c r="E92" s="5" t="s">
        <v>1001</v>
      </c>
      <c r="F92" s="5">
        <v>138</v>
      </c>
      <c r="G92" s="5">
        <v>0.14200341288586599</v>
      </c>
      <c r="H92" s="5">
        <v>0.11172527175689501</v>
      </c>
      <c r="I92" s="5">
        <f t="shared" si="10"/>
        <v>-7.6978119757648233E-2</v>
      </c>
      <c r="J92" s="5">
        <f t="shared" si="11"/>
        <v>0.36098494552938021</v>
      </c>
      <c r="K92" s="5">
        <f t="shared" si="12"/>
        <v>1.1525805821562707</v>
      </c>
      <c r="L92" s="5">
        <f t="shared" si="13"/>
        <v>0.92591011252251754</v>
      </c>
      <c r="M92" s="5">
        <f t="shared" si="14"/>
        <v>1.4347418614367722</v>
      </c>
      <c r="N92" s="5">
        <v>0.20372676205051299</v>
      </c>
      <c r="O92" s="40"/>
      <c r="P92" s="5"/>
      <c r="Q92" s="42"/>
    </row>
    <row r="93" spans="1:17" ht="14" customHeight="1">
      <c r="A93" s="40" t="s">
        <v>961</v>
      </c>
      <c r="B93" s="5" t="s">
        <v>599</v>
      </c>
      <c r="C93" s="42" t="s">
        <v>607</v>
      </c>
      <c r="D93" s="40"/>
      <c r="E93" s="5" t="s">
        <v>9</v>
      </c>
      <c r="F93" s="5">
        <v>138</v>
      </c>
      <c r="G93" s="5">
        <v>4.6647306723956901E-2</v>
      </c>
      <c r="H93" s="5">
        <v>0.13789902177813801</v>
      </c>
      <c r="I93" s="5">
        <f t="shared" si="10"/>
        <v>-0.22363477596119358</v>
      </c>
      <c r="J93" s="5">
        <f t="shared" si="11"/>
        <v>0.31692938940910736</v>
      </c>
      <c r="K93" s="5">
        <f t="shared" si="12"/>
        <v>1.0477524086762002</v>
      </c>
      <c r="L93" s="5">
        <f t="shared" si="13"/>
        <v>0.79960711678727192</v>
      </c>
      <c r="M93" s="5">
        <f t="shared" si="14"/>
        <v>1.3729056268252737</v>
      </c>
      <c r="N93" s="5">
        <v>0.73515861095633905</v>
      </c>
      <c r="O93" s="40">
        <v>151.27828695946201</v>
      </c>
      <c r="P93" s="91">
        <v>135</v>
      </c>
      <c r="Q93" s="42">
        <v>0.160202414859654</v>
      </c>
    </row>
    <row r="94" spans="1:17" ht="14" customHeight="1">
      <c r="A94" s="40" t="s">
        <v>961</v>
      </c>
      <c r="B94" s="5" t="s">
        <v>599</v>
      </c>
      <c r="C94" s="42" t="s">
        <v>607</v>
      </c>
      <c r="D94" s="40"/>
      <c r="E94" s="5" t="s">
        <v>8</v>
      </c>
      <c r="F94" s="5">
        <v>138</v>
      </c>
      <c r="G94" s="5">
        <v>0.42872981186833597</v>
      </c>
      <c r="H94" s="5">
        <v>0.63152822703033396</v>
      </c>
      <c r="I94" s="5">
        <f t="shared" si="10"/>
        <v>-0.80906551311111841</v>
      </c>
      <c r="J94" s="5">
        <f t="shared" si="11"/>
        <v>1.6665251368477905</v>
      </c>
      <c r="K94" s="5">
        <f t="shared" si="12"/>
        <v>1.535306156850327</v>
      </c>
      <c r="L94" s="5">
        <f t="shared" si="13"/>
        <v>0.44527397455341405</v>
      </c>
      <c r="M94" s="5">
        <f t="shared" si="14"/>
        <v>5.2937407752757863</v>
      </c>
      <c r="N94" s="5">
        <v>0.497215976908358</v>
      </c>
      <c r="O94" s="40"/>
      <c r="P94" s="5"/>
      <c r="Q94" s="42"/>
    </row>
    <row r="95" spans="1:17" ht="14" customHeight="1">
      <c r="A95" s="40" t="s">
        <v>961</v>
      </c>
      <c r="B95" s="5" t="s">
        <v>599</v>
      </c>
      <c r="C95" s="42" t="s">
        <v>607</v>
      </c>
      <c r="D95" s="40" t="s">
        <v>5</v>
      </c>
      <c r="E95" s="45" t="s">
        <v>1001</v>
      </c>
      <c r="F95" s="5">
        <v>135</v>
      </c>
      <c r="G95" s="5">
        <v>0.11780546814469101</v>
      </c>
      <c r="H95" s="5">
        <v>8.0084279015439103E-2</v>
      </c>
      <c r="I95" s="5">
        <f t="shared" si="10"/>
        <v>-3.9159718725569642E-2</v>
      </c>
      <c r="J95" s="5">
        <f t="shared" si="11"/>
        <v>0.27477065501495168</v>
      </c>
      <c r="K95" s="5">
        <f t="shared" si="12"/>
        <v>1.1250252368324074</v>
      </c>
      <c r="L95" s="5">
        <f t="shared" si="13"/>
        <v>0.96159711181529772</v>
      </c>
      <c r="M95" s="5">
        <f t="shared" si="14"/>
        <v>1.3162287697812105</v>
      </c>
      <c r="N95" s="5">
        <v>0.141286072793292</v>
      </c>
      <c r="O95" s="40"/>
      <c r="P95" s="5"/>
      <c r="Q95" s="42"/>
    </row>
    <row r="96" spans="1:17" ht="14" customHeight="1">
      <c r="A96" s="40" t="s">
        <v>961</v>
      </c>
      <c r="B96" s="5" t="s">
        <v>599</v>
      </c>
      <c r="C96" s="42" t="s">
        <v>607</v>
      </c>
      <c r="D96" s="40"/>
      <c r="E96" s="45" t="s">
        <v>9</v>
      </c>
      <c r="F96" s="5">
        <v>135</v>
      </c>
      <c r="G96" s="5">
        <v>1.2727152014618199E-2</v>
      </c>
      <c r="H96" s="5">
        <v>9.4808764073743404E-2</v>
      </c>
      <c r="I96" s="5">
        <f t="shared" si="10"/>
        <v>-0.17309802556991888</v>
      </c>
      <c r="J96" s="5">
        <f t="shared" si="11"/>
        <v>0.19855232959915525</v>
      </c>
      <c r="K96" s="5">
        <f t="shared" si="12"/>
        <v>1.0128084869013696</v>
      </c>
      <c r="L96" s="5">
        <f t="shared" si="13"/>
        <v>0.84105516589166662</v>
      </c>
      <c r="M96" s="5">
        <f t="shared" si="14"/>
        <v>1.2196358487994459</v>
      </c>
      <c r="N96" s="5">
        <v>0.89321260051014695</v>
      </c>
      <c r="O96" s="40"/>
      <c r="P96" s="5"/>
      <c r="Q96" s="42"/>
    </row>
    <row r="97" spans="1:17" ht="14" customHeight="1" thickBot="1">
      <c r="A97" s="52" t="s">
        <v>961</v>
      </c>
      <c r="B97" s="7" t="s">
        <v>599</v>
      </c>
      <c r="C97" s="53" t="s">
        <v>607</v>
      </c>
      <c r="D97" s="52"/>
      <c r="E97" s="82" t="s">
        <v>8</v>
      </c>
      <c r="F97" s="7">
        <v>135</v>
      </c>
      <c r="G97" s="7">
        <v>0.41843988620358502</v>
      </c>
      <c r="H97" s="7">
        <v>0.44190784229878699</v>
      </c>
      <c r="I97" s="7">
        <f t="shared" si="10"/>
        <v>-0.44769948470203741</v>
      </c>
      <c r="J97" s="7">
        <f t="shared" si="11"/>
        <v>1.2845792571092074</v>
      </c>
      <c r="K97" s="7">
        <f t="shared" si="12"/>
        <v>1.5195889736282779</v>
      </c>
      <c r="L97" s="7">
        <f t="shared" si="13"/>
        <v>0.63909671351586139</v>
      </c>
      <c r="M97" s="7">
        <f t="shared" si="14"/>
        <v>3.6131474312695451</v>
      </c>
      <c r="N97" s="7">
        <v>0.34369279359337002</v>
      </c>
      <c r="O97" s="89" t="s">
        <v>5</v>
      </c>
      <c r="P97" s="86" t="s">
        <v>954</v>
      </c>
      <c r="Q97" s="53">
        <v>0.22472188057700801</v>
      </c>
    </row>
    <row r="98" spans="1:17" ht="14" customHeight="1">
      <c r="A98" s="40" t="s">
        <v>660</v>
      </c>
      <c r="B98" s="5" t="s">
        <v>599</v>
      </c>
      <c r="C98" s="42" t="s">
        <v>609</v>
      </c>
      <c r="D98" s="40" t="s">
        <v>2</v>
      </c>
      <c r="E98" s="5" t="s">
        <v>1001</v>
      </c>
      <c r="F98" s="5">
        <v>138</v>
      </c>
      <c r="G98" s="5">
        <v>-3.7478530028157597E-2</v>
      </c>
      <c r="H98" s="5">
        <v>6.6176743630688498E-2</v>
      </c>
      <c r="I98" s="5">
        <f t="shared" si="10"/>
        <v>-0.16718494754430704</v>
      </c>
      <c r="J98" s="5">
        <f t="shared" si="11"/>
        <v>9.222788748799185E-2</v>
      </c>
      <c r="K98" s="5">
        <f t="shared" si="12"/>
        <v>0.96321509769984748</v>
      </c>
      <c r="L98" s="5">
        <f t="shared" si="13"/>
        <v>0.8460431232685659</v>
      </c>
      <c r="M98" s="5">
        <f t="shared" si="14"/>
        <v>1.0966146983768028</v>
      </c>
      <c r="N98" s="5">
        <v>0.571162745175266</v>
      </c>
      <c r="O98" s="40"/>
      <c r="P98" s="5"/>
      <c r="Q98" s="42"/>
    </row>
    <row r="99" spans="1:17" ht="14" customHeight="1">
      <c r="A99" s="40" t="s">
        <v>660</v>
      </c>
      <c r="B99" s="5" t="s">
        <v>599</v>
      </c>
      <c r="C99" s="42" t="s">
        <v>609</v>
      </c>
      <c r="D99" s="40"/>
      <c r="E99" s="5" t="s">
        <v>9</v>
      </c>
      <c r="F99" s="5">
        <v>138</v>
      </c>
      <c r="G99" s="5">
        <v>8.5671135814836194E-2</v>
      </c>
      <c r="H99" s="5">
        <v>7.8565769747015402E-2</v>
      </c>
      <c r="I99" s="5">
        <f t="shared" si="10"/>
        <v>-6.8317772889313996E-2</v>
      </c>
      <c r="J99" s="5">
        <f t="shared" si="11"/>
        <v>0.23966004451898637</v>
      </c>
      <c r="K99" s="5">
        <f t="shared" si="12"/>
        <v>1.0894479889607021</v>
      </c>
      <c r="L99" s="5">
        <f t="shared" si="13"/>
        <v>0.93396363809278571</v>
      </c>
      <c r="M99" s="5">
        <f t="shared" si="14"/>
        <v>1.2708170556556555</v>
      </c>
      <c r="N99" s="5">
        <v>0.27552005439691502</v>
      </c>
      <c r="O99" s="40">
        <v>119.921399758509</v>
      </c>
      <c r="P99" s="5">
        <v>135</v>
      </c>
      <c r="Q99" s="42">
        <v>0.81944643143885498</v>
      </c>
    </row>
    <row r="100" spans="1:17" ht="14" customHeight="1">
      <c r="A100" s="40" t="s">
        <v>660</v>
      </c>
      <c r="B100" s="5" t="s">
        <v>599</v>
      </c>
      <c r="C100" s="42" t="s">
        <v>609</v>
      </c>
      <c r="D100" s="40"/>
      <c r="E100" s="5" t="s">
        <v>8</v>
      </c>
      <c r="F100" s="5">
        <v>138</v>
      </c>
      <c r="G100" s="5">
        <v>0.56625825399812701</v>
      </c>
      <c r="H100" s="5">
        <v>0.36360579441593399</v>
      </c>
      <c r="I100" s="5">
        <f t="shared" si="10"/>
        <v>-0.14640910305710364</v>
      </c>
      <c r="J100" s="5">
        <f t="shared" si="11"/>
        <v>1.2789256110533578</v>
      </c>
      <c r="K100" s="5">
        <f t="shared" si="12"/>
        <v>1.761663008294875</v>
      </c>
      <c r="L100" s="5">
        <f t="shared" si="13"/>
        <v>0.86380424593160132</v>
      </c>
      <c r="M100" s="5">
        <f t="shared" si="14"/>
        <v>3.5927776106813556</v>
      </c>
      <c r="N100" s="5">
        <v>0.11938951823086601</v>
      </c>
      <c r="O100" s="40"/>
      <c r="P100" s="5"/>
      <c r="Q100" s="42"/>
    </row>
    <row r="101" spans="1:17" ht="14" customHeight="1">
      <c r="A101" s="40" t="s">
        <v>660</v>
      </c>
      <c r="B101" s="5" t="s">
        <v>599</v>
      </c>
      <c r="C101" s="42" t="s">
        <v>609</v>
      </c>
      <c r="D101" s="40" t="s">
        <v>3</v>
      </c>
      <c r="E101" s="5" t="s">
        <v>1001</v>
      </c>
      <c r="F101" s="5">
        <v>138</v>
      </c>
      <c r="G101" s="5">
        <v>-5.6162438690648797E-2</v>
      </c>
      <c r="H101" s="5">
        <v>8.2519396196830394E-2</v>
      </c>
      <c r="I101" s="5">
        <f t="shared" si="10"/>
        <v>-0.21790045523643636</v>
      </c>
      <c r="J101" s="5">
        <f t="shared" si="11"/>
        <v>0.10557557785513877</v>
      </c>
      <c r="K101" s="5">
        <f t="shared" si="12"/>
        <v>0.94538555622518261</v>
      </c>
      <c r="L101" s="5">
        <f t="shared" si="13"/>
        <v>0.80420549212776182</v>
      </c>
      <c r="M101" s="5">
        <f t="shared" si="14"/>
        <v>1.1113500948053832</v>
      </c>
      <c r="N101" s="5">
        <v>0.49612663925405798</v>
      </c>
      <c r="O101" s="40"/>
      <c r="P101" s="5"/>
      <c r="Q101" s="42"/>
    </row>
    <row r="102" spans="1:17" ht="14" customHeight="1">
      <c r="A102" s="40" t="s">
        <v>660</v>
      </c>
      <c r="B102" s="5" t="s">
        <v>599</v>
      </c>
      <c r="C102" s="42" t="s">
        <v>609</v>
      </c>
      <c r="D102" s="40"/>
      <c r="E102" s="5" t="s">
        <v>9</v>
      </c>
      <c r="F102" s="5">
        <v>138</v>
      </c>
      <c r="G102" s="5">
        <v>8.0522523348981995E-2</v>
      </c>
      <c r="H102" s="5">
        <v>7.9731488508271095E-2</v>
      </c>
      <c r="I102" s="5">
        <f t="shared" si="10"/>
        <v>-7.575119412722936E-2</v>
      </c>
      <c r="J102" s="5">
        <f t="shared" si="11"/>
        <v>0.23679624082519335</v>
      </c>
      <c r="K102" s="5">
        <f t="shared" si="12"/>
        <v>1.0838532583725164</v>
      </c>
      <c r="L102" s="5">
        <f t="shared" si="13"/>
        <v>0.92704683256391562</v>
      </c>
      <c r="M102" s="5">
        <f t="shared" si="14"/>
        <v>1.2671828913279071</v>
      </c>
      <c r="N102" s="5">
        <v>0.31253302798997101</v>
      </c>
      <c r="O102" s="40">
        <v>119.77774724517801</v>
      </c>
      <c r="P102" s="5">
        <v>134</v>
      </c>
      <c r="Q102" s="42">
        <v>0.80522785684485898</v>
      </c>
    </row>
    <row r="103" spans="1:17" ht="14" customHeight="1">
      <c r="A103" s="40" t="s">
        <v>660</v>
      </c>
      <c r="B103" s="5" t="s">
        <v>599</v>
      </c>
      <c r="C103" s="42" t="s">
        <v>609</v>
      </c>
      <c r="D103" s="40"/>
      <c r="E103" s="5" t="s">
        <v>8</v>
      </c>
      <c r="F103" s="5">
        <v>138</v>
      </c>
      <c r="G103" s="5">
        <v>0.53951060381513705</v>
      </c>
      <c r="H103" s="5">
        <v>0.37039101341432801</v>
      </c>
      <c r="I103" s="5">
        <f t="shared" si="10"/>
        <v>-0.18645578247694583</v>
      </c>
      <c r="J103" s="5">
        <f t="shared" si="11"/>
        <v>1.2654769901072198</v>
      </c>
      <c r="K103" s="5">
        <f t="shared" si="12"/>
        <v>1.7151672604390098</v>
      </c>
      <c r="L103" s="5">
        <f t="shared" si="13"/>
        <v>0.82989525705271794</v>
      </c>
      <c r="M103" s="5">
        <f t="shared" si="14"/>
        <v>3.5447831594186159</v>
      </c>
      <c r="N103" s="5">
        <v>0.14522753336719599</v>
      </c>
      <c r="O103" s="40"/>
      <c r="P103" s="5"/>
      <c r="Q103" s="42"/>
    </row>
    <row r="104" spans="1:17" ht="14" customHeight="1">
      <c r="A104" s="40" t="s">
        <v>660</v>
      </c>
      <c r="B104" s="5" t="s">
        <v>599</v>
      </c>
      <c r="C104" s="42" t="s">
        <v>609</v>
      </c>
      <c r="D104" s="40"/>
      <c r="E104" s="5" t="s">
        <v>10</v>
      </c>
      <c r="F104" s="5">
        <v>138</v>
      </c>
      <c r="G104" s="5">
        <v>1.6416620112131E-3</v>
      </c>
      <c r="H104" s="5">
        <v>4.3313884503378896E-3</v>
      </c>
      <c r="I104" s="5">
        <f t="shared" si="10"/>
        <v>-6.8478593514491627E-3</v>
      </c>
      <c r="J104" s="5">
        <f t="shared" si="11"/>
        <v>1.0131183373875363E-2</v>
      </c>
      <c r="K104" s="5">
        <f t="shared" si="12"/>
        <v>1.0016430102759901</v>
      </c>
      <c r="L104" s="5">
        <f t="shared" si="13"/>
        <v>0.99317553380925028</v>
      </c>
      <c r="M104" s="5">
        <f t="shared" si="14"/>
        <v>1.0101826775642655</v>
      </c>
      <c r="N104" s="5">
        <v>0.70467658484169304</v>
      </c>
      <c r="O104" s="40"/>
      <c r="P104" s="5"/>
      <c r="Q104" s="42"/>
    </row>
    <row r="105" spans="1:17" ht="14" customHeight="1">
      <c r="A105" s="40" t="s">
        <v>660</v>
      </c>
      <c r="B105" s="5" t="s">
        <v>599</v>
      </c>
      <c r="C105" s="42" t="s">
        <v>609</v>
      </c>
      <c r="D105" s="40" t="s">
        <v>4</v>
      </c>
      <c r="E105" s="5" t="s">
        <v>1001</v>
      </c>
      <c r="F105" s="5">
        <v>138</v>
      </c>
      <c r="G105" s="5">
        <v>-9.3853616939736408E-3</v>
      </c>
      <c r="H105" s="5">
        <v>9.5035824801351296E-2</v>
      </c>
      <c r="I105" s="5">
        <f t="shared" si="10"/>
        <v>-0.19565557830462219</v>
      </c>
      <c r="J105" s="5">
        <f t="shared" si="11"/>
        <v>0.17688485491667491</v>
      </c>
      <c r="K105" s="5">
        <f t="shared" si="12"/>
        <v>0.99065854335082137</v>
      </c>
      <c r="L105" s="5">
        <f t="shared" si="13"/>
        <v>0.82229540228741049</v>
      </c>
      <c r="M105" s="5">
        <f t="shared" si="14"/>
        <v>1.1934936602879711</v>
      </c>
      <c r="N105" s="5">
        <v>0.92133197298154101</v>
      </c>
      <c r="O105" s="40"/>
      <c r="P105" s="5"/>
      <c r="Q105" s="42"/>
    </row>
    <row r="106" spans="1:17" ht="14" customHeight="1">
      <c r="A106" s="40" t="s">
        <v>660</v>
      </c>
      <c r="B106" s="5" t="s">
        <v>599</v>
      </c>
      <c r="C106" s="42" t="s">
        <v>609</v>
      </c>
      <c r="D106" s="40"/>
      <c r="E106" s="5" t="s">
        <v>9</v>
      </c>
      <c r="F106" s="5">
        <v>138</v>
      </c>
      <c r="G106" s="5">
        <v>5.6502452720098302E-2</v>
      </c>
      <c r="H106" s="5">
        <v>0.103922668823898</v>
      </c>
      <c r="I106" s="5">
        <f t="shared" si="10"/>
        <v>-0.14718597817474177</v>
      </c>
      <c r="J106" s="5">
        <f t="shared" si="11"/>
        <v>0.26019088361493836</v>
      </c>
      <c r="K106" s="5">
        <f t="shared" si="12"/>
        <v>1.0581292100918236</v>
      </c>
      <c r="L106" s="5">
        <f t="shared" si="13"/>
        <v>0.86313343850696334</v>
      </c>
      <c r="M106" s="5">
        <f t="shared" si="14"/>
        <v>1.2971776729983722</v>
      </c>
      <c r="N106" s="5">
        <v>0.58664993462917003</v>
      </c>
      <c r="O106" s="40">
        <v>119.921399758509</v>
      </c>
      <c r="P106" s="91">
        <v>135</v>
      </c>
      <c r="Q106" s="42">
        <v>0.81944643143885498</v>
      </c>
    </row>
    <row r="107" spans="1:17" ht="14" customHeight="1">
      <c r="A107" s="40" t="s">
        <v>660</v>
      </c>
      <c r="B107" s="5" t="s">
        <v>599</v>
      </c>
      <c r="C107" s="42" t="s">
        <v>609</v>
      </c>
      <c r="D107" s="40"/>
      <c r="E107" s="5" t="s">
        <v>8</v>
      </c>
      <c r="F107" s="5">
        <v>138</v>
      </c>
      <c r="G107" s="5">
        <v>0.77408723323878204</v>
      </c>
      <c r="H107" s="5">
        <v>0.52183056890722901</v>
      </c>
      <c r="I107" s="5">
        <f t="shared" si="10"/>
        <v>-0.24870068181938687</v>
      </c>
      <c r="J107" s="5">
        <f t="shared" si="11"/>
        <v>1.7968751482969509</v>
      </c>
      <c r="K107" s="5">
        <f t="shared" si="12"/>
        <v>2.1686117867695329</v>
      </c>
      <c r="L107" s="5">
        <f t="shared" si="13"/>
        <v>0.77981335076928104</v>
      </c>
      <c r="M107" s="5">
        <f t="shared" si="14"/>
        <v>6.0307727189799811</v>
      </c>
      <c r="N107" s="5">
        <v>0.137966250471868</v>
      </c>
      <c r="O107" s="40"/>
      <c r="P107" s="5"/>
      <c r="Q107" s="42"/>
    </row>
    <row r="108" spans="1:17" ht="14" customHeight="1">
      <c r="A108" s="40" t="s">
        <v>660</v>
      </c>
      <c r="B108" s="5" t="s">
        <v>599</v>
      </c>
      <c r="C108" s="42" t="s">
        <v>609</v>
      </c>
      <c r="D108" s="40" t="s">
        <v>5</v>
      </c>
      <c r="E108" s="45" t="s">
        <v>1001</v>
      </c>
      <c r="F108" s="5">
        <v>138</v>
      </c>
      <c r="G108" s="5">
        <v>-3.7478530028157597E-2</v>
      </c>
      <c r="H108" s="5">
        <v>6.6176743630688498E-2</v>
      </c>
      <c r="I108" s="5">
        <f t="shared" si="10"/>
        <v>-0.16718494754430704</v>
      </c>
      <c r="J108" s="5">
        <f t="shared" si="11"/>
        <v>9.222788748799185E-2</v>
      </c>
      <c r="K108" s="5">
        <f t="shared" si="12"/>
        <v>0.96321509769984748</v>
      </c>
      <c r="L108" s="5">
        <f t="shared" si="13"/>
        <v>0.8460431232685659</v>
      </c>
      <c r="M108" s="5">
        <f t="shared" si="14"/>
        <v>1.0966146983768028</v>
      </c>
      <c r="N108" s="5">
        <v>0.571162745175266</v>
      </c>
      <c r="O108" s="40"/>
      <c r="P108" s="5"/>
      <c r="Q108" s="42"/>
    </row>
    <row r="109" spans="1:17" ht="14" customHeight="1">
      <c r="A109" s="40" t="s">
        <v>660</v>
      </c>
      <c r="B109" s="5" t="s">
        <v>599</v>
      </c>
      <c r="C109" s="42" t="s">
        <v>609</v>
      </c>
      <c r="D109" s="40"/>
      <c r="E109" s="45" t="s">
        <v>9</v>
      </c>
      <c r="F109" s="5">
        <v>138</v>
      </c>
      <c r="G109" s="5">
        <v>8.5671135814836194E-2</v>
      </c>
      <c r="H109" s="5">
        <v>7.8565769747015402E-2</v>
      </c>
      <c r="I109" s="5">
        <f t="shared" si="10"/>
        <v>-6.8317772889313996E-2</v>
      </c>
      <c r="J109" s="5">
        <f t="shared" si="11"/>
        <v>0.23966004451898637</v>
      </c>
      <c r="K109" s="5">
        <f t="shared" si="12"/>
        <v>1.0894479889607021</v>
      </c>
      <c r="L109" s="5">
        <f t="shared" si="13"/>
        <v>0.93396363809278571</v>
      </c>
      <c r="M109" s="5">
        <f t="shared" si="14"/>
        <v>1.2708170556556555</v>
      </c>
      <c r="N109" s="5">
        <v>0.27552005439691502</v>
      </c>
      <c r="O109" s="40"/>
      <c r="P109" s="5"/>
      <c r="Q109" s="42"/>
    </row>
    <row r="110" spans="1:17" ht="14" customHeight="1" thickBot="1">
      <c r="A110" s="40" t="s">
        <v>660</v>
      </c>
      <c r="B110" s="5" t="s">
        <v>599</v>
      </c>
      <c r="C110" s="42" t="s">
        <v>609</v>
      </c>
      <c r="D110" s="40"/>
      <c r="E110" s="45" t="s">
        <v>8</v>
      </c>
      <c r="F110" s="5">
        <v>138</v>
      </c>
      <c r="G110" s="5">
        <v>0.56625825399812701</v>
      </c>
      <c r="H110" s="5">
        <v>0.36360579441593399</v>
      </c>
      <c r="I110" s="5">
        <f t="shared" si="10"/>
        <v>-0.14640910305710364</v>
      </c>
      <c r="J110" s="5">
        <f t="shared" si="11"/>
        <v>1.2789256110533578</v>
      </c>
      <c r="K110" s="5">
        <f t="shared" si="12"/>
        <v>1.761663008294875</v>
      </c>
      <c r="L110" s="5">
        <f t="shared" si="13"/>
        <v>0.86380424593160132</v>
      </c>
      <c r="M110" s="5">
        <f t="shared" si="14"/>
        <v>3.5927776106813556</v>
      </c>
      <c r="N110" s="5">
        <v>0.11938951823086601</v>
      </c>
      <c r="O110" s="92" t="s">
        <v>5</v>
      </c>
      <c r="P110" s="91" t="s">
        <v>954</v>
      </c>
      <c r="Q110" s="42">
        <v>0.216535510697694</v>
      </c>
    </row>
    <row r="111" spans="1:17" ht="14" customHeight="1">
      <c r="A111" s="50" t="s">
        <v>661</v>
      </c>
      <c r="B111" s="6" t="s">
        <v>599</v>
      </c>
      <c r="C111" s="51" t="s">
        <v>610</v>
      </c>
      <c r="D111" s="50" t="s">
        <v>2</v>
      </c>
      <c r="E111" s="6" t="s">
        <v>1001</v>
      </c>
      <c r="F111" s="6">
        <v>138</v>
      </c>
      <c r="G111" s="6">
        <v>2.7740961796523501E-3</v>
      </c>
      <c r="H111" s="6">
        <v>4.9194876196541497E-2</v>
      </c>
      <c r="I111" s="6">
        <f t="shared" si="10"/>
        <v>-9.3647861165568974E-2</v>
      </c>
      <c r="J111" s="6">
        <f t="shared" si="11"/>
        <v>9.9196053524873679E-2</v>
      </c>
      <c r="K111" s="6">
        <f t="shared" si="12"/>
        <v>1.0027779475449885</v>
      </c>
      <c r="L111" s="6">
        <f t="shared" si="13"/>
        <v>0.91060336459662206</v>
      </c>
      <c r="M111" s="6">
        <f t="shared" si="14"/>
        <v>1.1042827768684811</v>
      </c>
      <c r="N111" s="6">
        <v>0.95503116990765902</v>
      </c>
      <c r="O111" s="50"/>
      <c r="P111" s="6"/>
      <c r="Q111" s="51"/>
    </row>
    <row r="112" spans="1:17" ht="14" customHeight="1">
      <c r="A112" s="40" t="s">
        <v>661</v>
      </c>
      <c r="B112" s="5" t="s">
        <v>599</v>
      </c>
      <c r="C112" s="42" t="s">
        <v>610</v>
      </c>
      <c r="D112" s="40"/>
      <c r="E112" s="5" t="s">
        <v>9</v>
      </c>
      <c r="F112" s="5">
        <v>138</v>
      </c>
      <c r="G112" s="5">
        <v>8.0137515930731994E-3</v>
      </c>
      <c r="H112" s="5">
        <v>5.8476632707870797E-2</v>
      </c>
      <c r="I112" s="5">
        <f t="shared" si="10"/>
        <v>-0.10660044851435356</v>
      </c>
      <c r="J112" s="5">
        <f t="shared" si="11"/>
        <v>0.12262795170049996</v>
      </c>
      <c r="K112" s="5">
        <f t="shared" si="12"/>
        <v>1.008045947646631</v>
      </c>
      <c r="L112" s="5">
        <f t="shared" si="13"/>
        <v>0.89888475198833684</v>
      </c>
      <c r="M112" s="5">
        <f t="shared" si="14"/>
        <v>1.1304637555805144</v>
      </c>
      <c r="N112" s="5">
        <v>0.89099763906003404</v>
      </c>
      <c r="O112" s="40">
        <v>141.731627439097</v>
      </c>
      <c r="P112" s="5">
        <v>135</v>
      </c>
      <c r="Q112" s="42">
        <v>0.32871052784427301</v>
      </c>
    </row>
    <row r="113" spans="1:17" ht="14" customHeight="1">
      <c r="A113" s="40" t="s">
        <v>661</v>
      </c>
      <c r="B113" s="5" t="s">
        <v>599</v>
      </c>
      <c r="C113" s="42" t="s">
        <v>610</v>
      </c>
      <c r="D113" s="40"/>
      <c r="E113" s="5" t="s">
        <v>8</v>
      </c>
      <c r="F113" s="5">
        <v>138</v>
      </c>
      <c r="G113" s="5">
        <v>0.536764232491031</v>
      </c>
      <c r="H113" s="5">
        <v>0.27100369006306202</v>
      </c>
      <c r="I113" s="5">
        <f t="shared" si="10"/>
        <v>5.5969999674294613E-3</v>
      </c>
      <c r="J113" s="5">
        <f t="shared" si="11"/>
        <v>1.0679314650146325</v>
      </c>
      <c r="K113" s="5">
        <f t="shared" si="12"/>
        <v>1.7104632367135246</v>
      </c>
      <c r="L113" s="5">
        <f t="shared" si="13"/>
        <v>1.0056126924350004</v>
      </c>
      <c r="M113" s="5">
        <f t="shared" si="14"/>
        <v>2.9093551684040766</v>
      </c>
      <c r="N113" s="5">
        <v>4.7630217169805103E-2</v>
      </c>
      <c r="O113" s="40"/>
      <c r="P113" s="5"/>
      <c r="Q113" s="42"/>
    </row>
    <row r="114" spans="1:17" ht="14" customHeight="1">
      <c r="A114" s="40" t="s">
        <v>661</v>
      </c>
      <c r="B114" s="5" t="s">
        <v>599</v>
      </c>
      <c r="C114" s="42" t="s">
        <v>610</v>
      </c>
      <c r="D114" s="40" t="s">
        <v>3</v>
      </c>
      <c r="E114" s="5" t="s">
        <v>1001</v>
      </c>
      <c r="F114" s="5">
        <v>138</v>
      </c>
      <c r="G114" s="5">
        <v>-3.7573673540682799E-2</v>
      </c>
      <c r="H114" s="5">
        <v>6.1248673000220001E-2</v>
      </c>
      <c r="I114" s="5">
        <f t="shared" si="10"/>
        <v>-0.15762107262111399</v>
      </c>
      <c r="J114" s="5">
        <f t="shared" si="11"/>
        <v>8.247372553974841E-2</v>
      </c>
      <c r="K114" s="5">
        <f t="shared" si="12"/>
        <v>0.96312345839164692</v>
      </c>
      <c r="L114" s="5">
        <f t="shared" si="13"/>
        <v>0.85417339033648865</v>
      </c>
      <c r="M114" s="5">
        <f t="shared" si="14"/>
        <v>1.0859701397849328</v>
      </c>
      <c r="N114" s="5">
        <v>0.53957154796369799</v>
      </c>
      <c r="O114" s="40"/>
      <c r="P114" s="5"/>
      <c r="Q114" s="42"/>
    </row>
    <row r="115" spans="1:17" ht="14" customHeight="1">
      <c r="A115" s="40" t="s">
        <v>661</v>
      </c>
      <c r="B115" s="5" t="s">
        <v>599</v>
      </c>
      <c r="C115" s="42" t="s">
        <v>610</v>
      </c>
      <c r="D115" s="40"/>
      <c r="E115" s="5" t="s">
        <v>9</v>
      </c>
      <c r="F115" s="5">
        <v>138</v>
      </c>
      <c r="G115" s="5">
        <v>-3.2964539342599298E-3</v>
      </c>
      <c r="H115" s="5">
        <v>5.9320219386338302E-2</v>
      </c>
      <c r="I115" s="5">
        <f t="shared" si="10"/>
        <v>-0.11956408393148299</v>
      </c>
      <c r="J115" s="5">
        <f t="shared" si="11"/>
        <v>0.11297117606296314</v>
      </c>
      <c r="K115" s="5">
        <f t="shared" si="12"/>
        <v>0.99670897340471487</v>
      </c>
      <c r="L115" s="5">
        <f t="shared" si="13"/>
        <v>0.88730714386682519</v>
      </c>
      <c r="M115" s="5">
        <f t="shared" si="14"/>
        <v>1.1195996612133476</v>
      </c>
      <c r="N115" s="5">
        <v>0.95568397002605399</v>
      </c>
      <c r="O115" s="40">
        <v>140.45364544421699</v>
      </c>
      <c r="P115" s="5">
        <v>134</v>
      </c>
      <c r="Q115" s="42">
        <v>0.33409284958084701</v>
      </c>
    </row>
    <row r="116" spans="1:17" ht="14" customHeight="1">
      <c r="A116" s="40" t="s">
        <v>661</v>
      </c>
      <c r="B116" s="5" t="s">
        <v>599</v>
      </c>
      <c r="C116" s="42" t="s">
        <v>610</v>
      </c>
      <c r="D116" s="40"/>
      <c r="E116" s="5" t="s">
        <v>8</v>
      </c>
      <c r="F116" s="5">
        <v>138</v>
      </c>
      <c r="G116" s="5">
        <v>0.478813222796101</v>
      </c>
      <c r="H116" s="5">
        <v>0.27582295271514001</v>
      </c>
      <c r="I116" s="5">
        <f t="shared" si="10"/>
        <v>-6.1799764525573397E-2</v>
      </c>
      <c r="J116" s="5">
        <f t="shared" si="11"/>
        <v>1.0194262101177753</v>
      </c>
      <c r="K116" s="5">
        <f t="shared" si="12"/>
        <v>1.6141576195545089</v>
      </c>
      <c r="L116" s="5">
        <f t="shared" si="13"/>
        <v>0.94007110353003609</v>
      </c>
      <c r="M116" s="5">
        <f t="shared" si="14"/>
        <v>2.7716039892961466</v>
      </c>
      <c r="N116" s="5">
        <v>8.2573722077257203E-2</v>
      </c>
      <c r="O116" s="40"/>
      <c r="P116" s="5"/>
      <c r="Q116" s="42"/>
    </row>
    <row r="117" spans="1:17" ht="14" customHeight="1">
      <c r="A117" s="40" t="s">
        <v>661</v>
      </c>
      <c r="B117" s="5" t="s">
        <v>599</v>
      </c>
      <c r="C117" s="42" t="s">
        <v>610</v>
      </c>
      <c r="D117" s="40"/>
      <c r="E117" s="5" t="s">
        <v>10</v>
      </c>
      <c r="F117" s="5">
        <v>138</v>
      </c>
      <c r="G117" s="5">
        <v>3.56212874754869E-3</v>
      </c>
      <c r="H117" s="5">
        <v>3.2259776436916999E-3</v>
      </c>
      <c r="I117" s="5">
        <f t="shared" si="10"/>
        <v>-2.7607874340870413E-3</v>
      </c>
      <c r="J117" s="5">
        <f t="shared" si="11"/>
        <v>9.8850449291844212E-3</v>
      </c>
      <c r="K117" s="5">
        <f t="shared" si="12"/>
        <v>1.0035684806680358</v>
      </c>
      <c r="L117" s="5">
        <f t="shared" si="13"/>
        <v>0.99724302003486431</v>
      </c>
      <c r="M117" s="5">
        <f t="shared" si="14"/>
        <v>1.0099340633691669</v>
      </c>
      <c r="N117" s="5">
        <v>0.26950582054341798</v>
      </c>
      <c r="O117" s="40"/>
      <c r="P117" s="5"/>
      <c r="Q117" s="42"/>
    </row>
    <row r="118" spans="1:17" ht="14" customHeight="1">
      <c r="A118" s="40" t="s">
        <v>661</v>
      </c>
      <c r="B118" s="5" t="s">
        <v>599</v>
      </c>
      <c r="C118" s="42" t="s">
        <v>610</v>
      </c>
      <c r="D118" s="40" t="s">
        <v>4</v>
      </c>
      <c r="E118" s="5" t="s">
        <v>1001</v>
      </c>
      <c r="F118" s="5">
        <v>138</v>
      </c>
      <c r="G118" s="5">
        <v>-3.37173935324398E-3</v>
      </c>
      <c r="H118" s="5">
        <v>7.2405098639290497E-2</v>
      </c>
      <c r="I118" s="5">
        <f t="shared" si="10"/>
        <v>-0.14528573268625333</v>
      </c>
      <c r="J118" s="5">
        <f t="shared" si="11"/>
        <v>0.13854225397976538</v>
      </c>
      <c r="K118" s="5">
        <f t="shared" si="12"/>
        <v>0.99663393857659666</v>
      </c>
      <c r="L118" s="5">
        <f t="shared" si="13"/>
        <v>0.86477516327547899</v>
      </c>
      <c r="M118" s="5">
        <f t="shared" si="14"/>
        <v>1.1485982133905073</v>
      </c>
      <c r="N118" s="5">
        <v>0.96285777089726698</v>
      </c>
      <c r="O118" s="40"/>
      <c r="P118" s="5"/>
      <c r="Q118" s="42"/>
    </row>
    <row r="119" spans="1:17" ht="14" customHeight="1">
      <c r="A119" s="40" t="s">
        <v>661</v>
      </c>
      <c r="B119" s="5" t="s">
        <v>599</v>
      </c>
      <c r="C119" s="42" t="s">
        <v>610</v>
      </c>
      <c r="D119" s="40"/>
      <c r="E119" s="5" t="s">
        <v>9</v>
      </c>
      <c r="F119" s="5">
        <v>138</v>
      </c>
      <c r="G119" s="5">
        <v>-1.15525279438271E-2</v>
      </c>
      <c r="H119" s="5">
        <v>8.0069298055559096E-2</v>
      </c>
      <c r="I119" s="5">
        <f t="shared" si="10"/>
        <v>-0.16848835213272292</v>
      </c>
      <c r="J119" s="5">
        <f t="shared" si="11"/>
        <v>0.14538329624506871</v>
      </c>
      <c r="K119" s="5">
        <f t="shared" si="12"/>
        <v>0.98851394627910028</v>
      </c>
      <c r="L119" s="5">
        <f t="shared" si="13"/>
        <v>0.84494110512346832</v>
      </c>
      <c r="M119" s="5">
        <f t="shared" si="14"/>
        <v>1.1564827608256685</v>
      </c>
      <c r="N119" s="5">
        <v>0.88527809246140898</v>
      </c>
      <c r="O119" s="40">
        <v>141.731627439097</v>
      </c>
      <c r="P119" s="91">
        <v>135</v>
      </c>
      <c r="Q119" s="42">
        <v>0.32871052784427301</v>
      </c>
    </row>
    <row r="120" spans="1:17" ht="14" customHeight="1">
      <c r="A120" s="40" t="s">
        <v>661</v>
      </c>
      <c r="B120" s="5" t="s">
        <v>599</v>
      </c>
      <c r="C120" s="42" t="s">
        <v>610</v>
      </c>
      <c r="D120" s="40"/>
      <c r="E120" s="5" t="s">
        <v>8</v>
      </c>
      <c r="F120" s="5">
        <v>138</v>
      </c>
      <c r="G120" s="5">
        <v>0.3901020873421</v>
      </c>
      <c r="H120" s="5">
        <v>0.38254898640680102</v>
      </c>
      <c r="I120" s="5">
        <f t="shared" si="10"/>
        <v>-0.35969392601522993</v>
      </c>
      <c r="J120" s="5">
        <f t="shared" si="11"/>
        <v>1.13989810069943</v>
      </c>
      <c r="K120" s="5">
        <f t="shared" si="12"/>
        <v>1.4771315826229028</v>
      </c>
      <c r="L120" s="5">
        <f t="shared" si="13"/>
        <v>0.69788989932717282</v>
      </c>
      <c r="M120" s="5">
        <f t="shared" si="14"/>
        <v>3.1264497659094963</v>
      </c>
      <c r="N120" s="5">
        <v>0.30784982150553503</v>
      </c>
      <c r="O120" s="40"/>
      <c r="P120" s="5"/>
      <c r="Q120" s="42"/>
    </row>
    <row r="121" spans="1:17" ht="14" customHeight="1">
      <c r="A121" s="40" t="s">
        <v>661</v>
      </c>
      <c r="B121" s="5" t="s">
        <v>599</v>
      </c>
      <c r="C121" s="42" t="s">
        <v>610</v>
      </c>
      <c r="D121" s="40" t="s">
        <v>5</v>
      </c>
      <c r="E121" s="45" t="s">
        <v>1001</v>
      </c>
      <c r="F121" s="5">
        <v>134</v>
      </c>
      <c r="G121" s="5">
        <v>1.5629264815739601E-2</v>
      </c>
      <c r="H121" s="5">
        <v>5.1083138419380003E-2</v>
      </c>
      <c r="I121" s="5">
        <f t="shared" si="10"/>
        <v>-8.4493686486245195E-2</v>
      </c>
      <c r="J121" s="5">
        <f t="shared" si="11"/>
        <v>0.1157522161177244</v>
      </c>
      <c r="K121" s="5">
        <f t="shared" si="12"/>
        <v>1.0157520405727383</v>
      </c>
      <c r="L121" s="5">
        <f t="shared" si="13"/>
        <v>0.91897745733533354</v>
      </c>
      <c r="M121" s="5">
        <f t="shared" si="14"/>
        <v>1.1227176463276367</v>
      </c>
      <c r="N121" s="5">
        <v>0.75963707225027899</v>
      </c>
      <c r="O121" s="40"/>
      <c r="P121" s="5"/>
      <c r="Q121" s="42"/>
    </row>
    <row r="122" spans="1:17" ht="14" customHeight="1">
      <c r="A122" s="40" t="s">
        <v>661</v>
      </c>
      <c r="B122" s="5" t="s">
        <v>599</v>
      </c>
      <c r="C122" s="42" t="s">
        <v>610</v>
      </c>
      <c r="D122" s="40"/>
      <c r="E122" s="45" t="s">
        <v>9</v>
      </c>
      <c r="F122" s="5">
        <v>134</v>
      </c>
      <c r="G122" s="5">
        <v>-2.65941623272214E-2</v>
      </c>
      <c r="H122" s="5">
        <v>5.7611610537564001E-2</v>
      </c>
      <c r="I122" s="5">
        <f t="shared" si="10"/>
        <v>-0.13951291898084683</v>
      </c>
      <c r="J122" s="5">
        <f t="shared" si="11"/>
        <v>8.6324594326404047E-2</v>
      </c>
      <c r="K122" s="5">
        <f t="shared" si="12"/>
        <v>0.97375634835456515</v>
      </c>
      <c r="L122" s="5">
        <f t="shared" si="13"/>
        <v>0.86978178643757498</v>
      </c>
      <c r="M122" s="5">
        <f t="shared" si="14"/>
        <v>1.0901601306741902</v>
      </c>
      <c r="N122" s="5">
        <v>0.64436019060674798</v>
      </c>
      <c r="O122" s="40"/>
      <c r="P122" s="5"/>
      <c r="Q122" s="42"/>
    </row>
    <row r="123" spans="1:17" ht="14" customHeight="1" thickBot="1">
      <c r="A123" s="52" t="s">
        <v>661</v>
      </c>
      <c r="B123" s="7" t="s">
        <v>599</v>
      </c>
      <c r="C123" s="53" t="s">
        <v>610</v>
      </c>
      <c r="D123" s="52"/>
      <c r="E123" s="82" t="s">
        <v>8</v>
      </c>
      <c r="F123" s="7">
        <v>134</v>
      </c>
      <c r="G123" s="7">
        <v>0.60386579789650796</v>
      </c>
      <c r="H123" s="7">
        <v>0.26935007989022702</v>
      </c>
      <c r="I123" s="7">
        <f t="shared" si="10"/>
        <v>7.5939641311662975E-2</v>
      </c>
      <c r="J123" s="7">
        <f t="shared" si="11"/>
        <v>1.1317919544813528</v>
      </c>
      <c r="K123" s="7">
        <f t="shared" si="12"/>
        <v>1.8291763762078572</v>
      </c>
      <c r="L123" s="7">
        <f t="shared" si="13"/>
        <v>1.0788974513569263</v>
      </c>
      <c r="M123" s="7">
        <f t="shared" si="14"/>
        <v>3.1012087488656097</v>
      </c>
      <c r="N123" s="7">
        <v>2.4965471213460901E-2</v>
      </c>
      <c r="O123" s="89" t="s">
        <v>5</v>
      </c>
      <c r="P123" s="86" t="s">
        <v>954</v>
      </c>
      <c r="Q123" s="53">
        <v>0.196568264313671</v>
      </c>
    </row>
    <row r="124" spans="1:17" ht="14" customHeight="1">
      <c r="A124" s="40" t="s">
        <v>662</v>
      </c>
      <c r="B124" s="5" t="s">
        <v>599</v>
      </c>
      <c r="C124" s="42" t="s">
        <v>611</v>
      </c>
      <c r="D124" s="40" t="s">
        <v>2</v>
      </c>
      <c r="E124" s="5" t="s">
        <v>1001</v>
      </c>
      <c r="F124" s="5">
        <v>138</v>
      </c>
      <c r="G124" s="5">
        <v>1.2633978858718701E-3</v>
      </c>
      <c r="H124" s="5">
        <v>2.2171232319853101E-2</v>
      </c>
      <c r="I124" s="5">
        <f t="shared" si="10"/>
        <v>-4.219221746104021E-2</v>
      </c>
      <c r="J124" s="5">
        <f t="shared" si="11"/>
        <v>4.4719013232783947E-2</v>
      </c>
      <c r="K124" s="5">
        <f t="shared" si="12"/>
        <v>1.0012641963091875</v>
      </c>
      <c r="L124" s="5">
        <f t="shared" si="13"/>
        <v>0.9586854867706055</v>
      </c>
      <c r="M124" s="5">
        <f t="shared" si="14"/>
        <v>1.0457339812118893</v>
      </c>
      <c r="N124" s="5">
        <v>0.95455821423811904</v>
      </c>
      <c r="O124" s="40"/>
      <c r="P124" s="5"/>
      <c r="Q124" s="42"/>
    </row>
    <row r="125" spans="1:17" ht="14" customHeight="1">
      <c r="A125" s="40" t="s">
        <v>662</v>
      </c>
      <c r="B125" s="5" t="s">
        <v>599</v>
      </c>
      <c r="C125" s="42" t="s">
        <v>611</v>
      </c>
      <c r="D125" s="40"/>
      <c r="E125" s="5" t="s">
        <v>9</v>
      </c>
      <c r="F125" s="5">
        <v>138</v>
      </c>
      <c r="G125" s="5">
        <v>-1.15046715814423E-2</v>
      </c>
      <c r="H125" s="5">
        <v>2.6326408117452699E-2</v>
      </c>
      <c r="I125" s="5">
        <f t="shared" si="10"/>
        <v>-6.3104431491649585E-2</v>
      </c>
      <c r="J125" s="5">
        <f t="shared" si="11"/>
        <v>4.0095088328764988E-2</v>
      </c>
      <c r="K125" s="5">
        <f t="shared" si="12"/>
        <v>0.98856125409271678</v>
      </c>
      <c r="L125" s="5">
        <f t="shared" si="13"/>
        <v>0.93884542354145195</v>
      </c>
      <c r="M125" s="5">
        <f t="shared" si="14"/>
        <v>1.0409097478550122</v>
      </c>
      <c r="N125" s="5">
        <v>0.66211048762120395</v>
      </c>
      <c r="O125" s="40">
        <v>166.12202499561801</v>
      </c>
      <c r="P125" s="5">
        <v>135</v>
      </c>
      <c r="Q125" s="42">
        <v>3.5518633819647198E-2</v>
      </c>
    </row>
    <row r="126" spans="1:17" ht="14" customHeight="1">
      <c r="A126" s="40" t="s">
        <v>662</v>
      </c>
      <c r="B126" s="5" t="s">
        <v>599</v>
      </c>
      <c r="C126" s="42" t="s">
        <v>611</v>
      </c>
      <c r="D126" s="40"/>
      <c r="E126" s="5" t="s">
        <v>8</v>
      </c>
      <c r="F126" s="5">
        <v>138</v>
      </c>
      <c r="G126" s="5">
        <v>0.47946030776780402</v>
      </c>
      <c r="H126" s="5">
        <v>0.122001147161017</v>
      </c>
      <c r="I126" s="5">
        <f t="shared" si="10"/>
        <v>0.2403380593322107</v>
      </c>
      <c r="J126" s="5">
        <f t="shared" si="11"/>
        <v>0.71858255620339739</v>
      </c>
      <c r="K126" s="5">
        <f t="shared" si="12"/>
        <v>1.6152024547041866</v>
      </c>
      <c r="L126" s="5">
        <f t="shared" si="13"/>
        <v>1.2716789806102125</v>
      </c>
      <c r="M126" s="5">
        <f t="shared" si="14"/>
        <v>2.0515232298882262</v>
      </c>
      <c r="N126" s="54">
        <v>8.4958026150017395E-5</v>
      </c>
      <c r="O126" s="40"/>
      <c r="P126" s="5"/>
      <c r="Q126" s="42"/>
    </row>
    <row r="127" spans="1:17" ht="14" customHeight="1">
      <c r="A127" s="40" t="s">
        <v>662</v>
      </c>
      <c r="B127" s="5" t="s">
        <v>599</v>
      </c>
      <c r="C127" s="42" t="s">
        <v>611</v>
      </c>
      <c r="D127" s="40" t="s">
        <v>3</v>
      </c>
      <c r="E127" s="5" t="s">
        <v>1001</v>
      </c>
      <c r="F127" s="5">
        <v>138</v>
      </c>
      <c r="G127" s="5">
        <v>1.33704211423223E-2</v>
      </c>
      <c r="H127" s="5">
        <v>2.7682421980961699E-2</v>
      </c>
      <c r="I127" s="5">
        <f t="shared" si="10"/>
        <v>-4.0887125940362631E-2</v>
      </c>
      <c r="J127" s="5">
        <f t="shared" si="11"/>
        <v>6.7627968225007232E-2</v>
      </c>
      <c r="K127" s="5">
        <f t="shared" si="12"/>
        <v>1.0134602049258392</v>
      </c>
      <c r="L127" s="5">
        <f t="shared" si="13"/>
        <v>0.95993747587286149</v>
      </c>
      <c r="M127" s="5">
        <f t="shared" si="14"/>
        <v>1.0699671726373543</v>
      </c>
      <c r="N127" s="5">
        <v>0.62910057562437105</v>
      </c>
      <c r="O127" s="40"/>
      <c r="P127" s="5"/>
      <c r="Q127" s="42"/>
    </row>
    <row r="128" spans="1:17" ht="14" customHeight="1">
      <c r="A128" s="40" t="s">
        <v>662</v>
      </c>
      <c r="B128" s="5" t="s">
        <v>599</v>
      </c>
      <c r="C128" s="42" t="s">
        <v>611</v>
      </c>
      <c r="D128" s="40"/>
      <c r="E128" s="5" t="s">
        <v>9</v>
      </c>
      <c r="F128" s="5">
        <v>138</v>
      </c>
      <c r="G128" s="5">
        <v>-8.1112615810634697E-3</v>
      </c>
      <c r="H128" s="5">
        <v>2.67753137223069E-2</v>
      </c>
      <c r="I128" s="5">
        <f t="shared" si="10"/>
        <v>-6.0590876476784995E-2</v>
      </c>
      <c r="J128" s="5">
        <f t="shared" si="11"/>
        <v>4.4368353314658056E-2</v>
      </c>
      <c r="K128" s="5">
        <f t="shared" si="12"/>
        <v>0.99192154593777337</v>
      </c>
      <c r="L128" s="5">
        <f t="shared" si="13"/>
        <v>0.94120823144379318</v>
      </c>
      <c r="M128" s="5">
        <f t="shared" si="14"/>
        <v>1.0453673485051105</v>
      </c>
      <c r="N128" s="5">
        <v>0.76193706604287204</v>
      </c>
      <c r="O128" s="40">
        <v>165.45919536691301</v>
      </c>
      <c r="P128" s="5">
        <v>134</v>
      </c>
      <c r="Q128" s="42">
        <v>3.3697899656661798E-2</v>
      </c>
    </row>
    <row r="129" spans="1:17" ht="14" customHeight="1">
      <c r="A129" s="40" t="s">
        <v>662</v>
      </c>
      <c r="B129" s="5" t="s">
        <v>599</v>
      </c>
      <c r="C129" s="42" t="s">
        <v>611</v>
      </c>
      <c r="D129" s="40"/>
      <c r="E129" s="5" t="s">
        <v>8</v>
      </c>
      <c r="F129" s="5">
        <v>138</v>
      </c>
      <c r="G129" s="5">
        <v>0.49674053950083302</v>
      </c>
      <c r="H129" s="5">
        <v>0.12446602722911</v>
      </c>
      <c r="I129" s="5">
        <f t="shared" si="10"/>
        <v>0.25278712613177745</v>
      </c>
      <c r="J129" s="5">
        <f t="shared" si="11"/>
        <v>0.74069395286988859</v>
      </c>
      <c r="K129" s="5">
        <f t="shared" si="12"/>
        <v>1.643356077411962</v>
      </c>
      <c r="L129" s="5">
        <f t="shared" si="13"/>
        <v>1.2876091493179991</v>
      </c>
      <c r="M129" s="5">
        <f t="shared" si="14"/>
        <v>2.0973904997469552</v>
      </c>
      <c r="N129" s="54">
        <v>6.5802804721649795E-5</v>
      </c>
      <c r="O129" s="40"/>
      <c r="P129" s="5"/>
      <c r="Q129" s="42"/>
    </row>
    <row r="130" spans="1:17" ht="14" customHeight="1">
      <c r="A130" s="40" t="s">
        <v>662</v>
      </c>
      <c r="B130" s="5" t="s">
        <v>599</v>
      </c>
      <c r="C130" s="42" t="s">
        <v>611</v>
      </c>
      <c r="D130" s="40"/>
      <c r="E130" s="5" t="s">
        <v>10</v>
      </c>
      <c r="F130" s="5">
        <v>138</v>
      </c>
      <c r="G130" s="5">
        <v>-1.0671772603580399E-3</v>
      </c>
      <c r="H130" s="5">
        <v>1.4565609444680599E-3</v>
      </c>
      <c r="I130" s="5">
        <f t="shared" si="10"/>
        <v>-3.9220367115154371E-3</v>
      </c>
      <c r="J130" s="5">
        <f t="shared" si="11"/>
        <v>1.7876821907993575E-3</v>
      </c>
      <c r="K130" s="5">
        <f t="shared" si="12"/>
        <v>0.99893339197078623</v>
      </c>
      <c r="L130" s="5">
        <f t="shared" si="13"/>
        <v>0.99608564442928116</v>
      </c>
      <c r="M130" s="5">
        <f t="shared" si="14"/>
        <v>1.0017892810472142</v>
      </c>
      <c r="N130" s="5">
        <v>0.46376024786779602</v>
      </c>
      <c r="O130" s="40"/>
      <c r="P130" s="5"/>
      <c r="Q130" s="42"/>
    </row>
    <row r="131" spans="1:17" ht="14" customHeight="1">
      <c r="A131" s="40" t="s">
        <v>662</v>
      </c>
      <c r="B131" s="5" t="s">
        <v>599</v>
      </c>
      <c r="C131" s="42" t="s">
        <v>611</v>
      </c>
      <c r="D131" s="40" t="s">
        <v>4</v>
      </c>
      <c r="E131" s="5" t="s">
        <v>1001</v>
      </c>
      <c r="F131" s="5">
        <v>138</v>
      </c>
      <c r="G131" s="5">
        <v>4.8177214980064101E-3</v>
      </c>
      <c r="H131" s="5">
        <v>3.1173246988832899E-2</v>
      </c>
      <c r="I131" s="5">
        <f t="shared" si="10"/>
        <v>-5.6281842600106068E-2</v>
      </c>
      <c r="J131" s="5">
        <f t="shared" si="11"/>
        <v>6.5917285596118882E-2</v>
      </c>
      <c r="K131" s="5">
        <f t="shared" si="12"/>
        <v>1.0048293453775974</v>
      </c>
      <c r="L131" s="5">
        <f t="shared" si="13"/>
        <v>0.94527268023287636</v>
      </c>
      <c r="M131" s="5">
        <f t="shared" si="14"/>
        <v>1.0681383630840011</v>
      </c>
      <c r="N131" s="5">
        <v>0.87717871630417299</v>
      </c>
      <c r="O131" s="40"/>
      <c r="P131" s="5"/>
      <c r="Q131" s="42"/>
    </row>
    <row r="132" spans="1:17" ht="14" customHeight="1">
      <c r="A132" s="40" t="s">
        <v>662</v>
      </c>
      <c r="B132" s="5" t="s">
        <v>599</v>
      </c>
      <c r="C132" s="42" t="s">
        <v>611</v>
      </c>
      <c r="D132" s="40"/>
      <c r="E132" s="5" t="s">
        <v>9</v>
      </c>
      <c r="F132" s="5">
        <v>138</v>
      </c>
      <c r="G132" s="5">
        <v>-1.45203154332329E-2</v>
      </c>
      <c r="H132" s="5">
        <v>3.34628156626827E-2</v>
      </c>
      <c r="I132" s="5">
        <f t="shared" si="10"/>
        <v>-8.0107434132090996E-2</v>
      </c>
      <c r="J132" s="5">
        <f t="shared" si="11"/>
        <v>5.1066803265625196E-2</v>
      </c>
      <c r="K132" s="5">
        <f t="shared" si="12"/>
        <v>0.98558459595094294</v>
      </c>
      <c r="L132" s="5">
        <f t="shared" si="13"/>
        <v>0.92301717751029921</v>
      </c>
      <c r="M132" s="5">
        <f t="shared" si="14"/>
        <v>1.0523931942371079</v>
      </c>
      <c r="N132" s="5">
        <v>0.66434370455751202</v>
      </c>
      <c r="O132" s="40">
        <v>166.12202499561801</v>
      </c>
      <c r="P132" s="91">
        <v>135</v>
      </c>
      <c r="Q132" s="42">
        <v>3.5518633819647198E-2</v>
      </c>
    </row>
    <row r="133" spans="1:17" ht="14" customHeight="1">
      <c r="A133" s="40" t="s">
        <v>662</v>
      </c>
      <c r="B133" s="5" t="s">
        <v>599</v>
      </c>
      <c r="C133" s="42" t="s">
        <v>611</v>
      </c>
      <c r="D133" s="40"/>
      <c r="E133" s="5" t="s">
        <v>8</v>
      </c>
      <c r="F133" s="5">
        <v>138</v>
      </c>
      <c r="G133" s="5">
        <v>0.392007724915371</v>
      </c>
      <c r="H133" s="5">
        <v>0.169842206907626</v>
      </c>
      <c r="I133" s="5">
        <f t="shared" si="10"/>
        <v>5.9116999376424062E-2</v>
      </c>
      <c r="J133" s="5">
        <f t="shared" si="11"/>
        <v>0.72489845045431789</v>
      </c>
      <c r="K133" s="5">
        <f t="shared" si="12"/>
        <v>1.4799491438400205</v>
      </c>
      <c r="L133" s="5">
        <f t="shared" si="13"/>
        <v>1.0608993580425337</v>
      </c>
      <c r="M133" s="5">
        <f t="shared" si="14"/>
        <v>2.0645214381070427</v>
      </c>
      <c r="N133" s="5">
        <v>2.0995236107254799E-2</v>
      </c>
      <c r="O133" s="40"/>
      <c r="P133" s="5"/>
      <c r="Q133" s="42"/>
    </row>
    <row r="134" spans="1:17" ht="14" customHeight="1">
      <c r="A134" s="40" t="s">
        <v>662</v>
      </c>
      <c r="B134" s="5" t="s">
        <v>599</v>
      </c>
      <c r="C134" s="42" t="s">
        <v>611</v>
      </c>
      <c r="D134" s="40" t="s">
        <v>5</v>
      </c>
      <c r="E134" s="45" t="s">
        <v>1001</v>
      </c>
      <c r="F134" s="5">
        <v>134</v>
      </c>
      <c r="G134" s="5">
        <v>1.15739020579201E-2</v>
      </c>
      <c r="H134" s="5">
        <v>2.02554196591796E-2</v>
      </c>
      <c r="I134" s="5">
        <f t="shared" si="10"/>
        <v>-2.8126720474071918E-2</v>
      </c>
      <c r="J134" s="5">
        <f t="shared" si="11"/>
        <v>5.1274524589912121E-2</v>
      </c>
      <c r="K134" s="5">
        <f t="shared" si="12"/>
        <v>1.0116411388091551</v>
      </c>
      <c r="L134" s="5">
        <f t="shared" si="13"/>
        <v>0.97226515309343842</v>
      </c>
      <c r="M134" s="5">
        <f t="shared" si="14"/>
        <v>1.0526118214510665</v>
      </c>
      <c r="N134" s="5">
        <v>0.56773002585282795</v>
      </c>
      <c r="O134" s="40"/>
      <c r="P134" s="5"/>
      <c r="Q134" s="42"/>
    </row>
    <row r="135" spans="1:17" ht="14" customHeight="1">
      <c r="A135" s="40" t="s">
        <v>662</v>
      </c>
      <c r="B135" s="5" t="s">
        <v>599</v>
      </c>
      <c r="C135" s="42" t="s">
        <v>611</v>
      </c>
      <c r="D135" s="40"/>
      <c r="E135" s="45" t="s">
        <v>9</v>
      </c>
      <c r="F135" s="5">
        <v>134</v>
      </c>
      <c r="G135" s="5">
        <v>-1.5235909802542601E-2</v>
      </c>
      <c r="H135" s="5">
        <v>2.4262891940771698E-2</v>
      </c>
      <c r="I135" s="5">
        <f t="shared" si="10"/>
        <v>-6.2791178006455131E-2</v>
      </c>
      <c r="J135" s="5">
        <f t="shared" si="11"/>
        <v>3.231935840136993E-2</v>
      </c>
      <c r="K135" s="5">
        <f t="shared" si="12"/>
        <v>0.98487956945018462</v>
      </c>
      <c r="L135" s="5">
        <f t="shared" si="13"/>
        <v>0.93913956621063799</v>
      </c>
      <c r="M135" s="5">
        <f t="shared" si="14"/>
        <v>1.0328473011037256</v>
      </c>
      <c r="N135" s="5">
        <v>0.53003597114077405</v>
      </c>
      <c r="O135" s="40"/>
      <c r="P135" s="5"/>
      <c r="Q135" s="42"/>
    </row>
    <row r="136" spans="1:17" ht="14" customHeight="1" thickBot="1">
      <c r="A136" s="40" t="s">
        <v>662</v>
      </c>
      <c r="B136" s="5" t="s">
        <v>599</v>
      </c>
      <c r="C136" s="42" t="s">
        <v>611</v>
      </c>
      <c r="D136" s="40"/>
      <c r="E136" s="45" t="s">
        <v>8</v>
      </c>
      <c r="F136" s="5">
        <v>134</v>
      </c>
      <c r="G136" s="5">
        <v>0.372326530952094</v>
      </c>
      <c r="H136" s="5">
        <v>0.114797426448984</v>
      </c>
      <c r="I136" s="5">
        <f t="shared" si="10"/>
        <v>0.14732357511208538</v>
      </c>
      <c r="J136" s="5">
        <f t="shared" si="11"/>
        <v>0.59732948679210263</v>
      </c>
      <c r="K136" s="5">
        <f t="shared" si="12"/>
        <v>1.4511067352051279</v>
      </c>
      <c r="L136" s="5">
        <f t="shared" si="13"/>
        <v>1.1587288381901424</v>
      </c>
      <c r="M136" s="5">
        <f t="shared" si="14"/>
        <v>1.8172592996361996</v>
      </c>
      <c r="N136" s="5">
        <v>1.18139143999731E-3</v>
      </c>
      <c r="O136" s="92" t="s">
        <v>5</v>
      </c>
      <c r="P136" s="91" t="s">
        <v>954</v>
      </c>
      <c r="Q136" s="42">
        <v>0.25162034158086599</v>
      </c>
    </row>
    <row r="137" spans="1:17" ht="14" customHeight="1">
      <c r="A137" s="50" t="s">
        <v>658</v>
      </c>
      <c r="B137" s="6" t="s">
        <v>599</v>
      </c>
      <c r="C137" s="51" t="s">
        <v>608</v>
      </c>
      <c r="D137" s="50" t="s">
        <v>2</v>
      </c>
      <c r="E137" s="6" t="s">
        <v>1001</v>
      </c>
      <c r="F137" s="6">
        <v>138</v>
      </c>
      <c r="G137" s="6">
        <v>1.0832697853605701E-2</v>
      </c>
      <c r="H137" s="6">
        <v>2.8465105947005701E-2</v>
      </c>
      <c r="I137" s="6">
        <f t="shared" si="10"/>
        <v>-4.4958909802525468E-2</v>
      </c>
      <c r="J137" s="6">
        <f t="shared" si="11"/>
        <v>6.6624305509736872E-2</v>
      </c>
      <c r="K137" s="6">
        <f t="shared" si="12"/>
        <v>1.0108915839647294</v>
      </c>
      <c r="L137" s="6">
        <f t="shared" si="13"/>
        <v>0.95603676476547983</v>
      </c>
      <c r="M137" s="6">
        <f t="shared" si="14"/>
        <v>1.068893825209114</v>
      </c>
      <c r="N137" s="6">
        <v>0.70352932032218596</v>
      </c>
      <c r="O137" s="50"/>
      <c r="P137" s="6"/>
      <c r="Q137" s="51"/>
    </row>
    <row r="138" spans="1:17" ht="14" customHeight="1">
      <c r="A138" s="40" t="s">
        <v>658</v>
      </c>
      <c r="B138" s="5" t="s">
        <v>599</v>
      </c>
      <c r="C138" s="42" t="s">
        <v>608</v>
      </c>
      <c r="D138" s="40"/>
      <c r="E138" s="5" t="s">
        <v>9</v>
      </c>
      <c r="F138" s="5">
        <v>138</v>
      </c>
      <c r="G138" s="5">
        <v>-2.26289040580731E-2</v>
      </c>
      <c r="H138" s="5">
        <v>3.3790133536066802E-2</v>
      </c>
      <c r="I138" s="5">
        <f t="shared" si="10"/>
        <v>-8.8857565788764026E-2</v>
      </c>
      <c r="J138" s="5">
        <f t="shared" si="11"/>
        <v>4.3599757672617832E-2</v>
      </c>
      <c r="K138" s="5">
        <f t="shared" si="12"/>
        <v>0.97762520921400964</v>
      </c>
      <c r="L138" s="5">
        <f t="shared" si="13"/>
        <v>0.91497588816253428</v>
      </c>
      <c r="M138" s="5">
        <f t="shared" si="14"/>
        <v>1.0445641924073945</v>
      </c>
      <c r="N138" s="5">
        <v>0.50305562529635595</v>
      </c>
      <c r="O138" s="40">
        <v>260.52514375806999</v>
      </c>
      <c r="P138" s="5">
        <v>135</v>
      </c>
      <c r="Q138" s="41">
        <v>5.2323413335660903E-10</v>
      </c>
    </row>
    <row r="139" spans="1:17" ht="14" customHeight="1">
      <c r="A139" s="40" t="s">
        <v>658</v>
      </c>
      <c r="B139" s="5" t="s">
        <v>599</v>
      </c>
      <c r="C139" s="42" t="s">
        <v>608</v>
      </c>
      <c r="D139" s="40"/>
      <c r="E139" s="5" t="s">
        <v>8</v>
      </c>
      <c r="F139" s="5">
        <v>138</v>
      </c>
      <c r="G139" s="5">
        <v>1.0228743822311099</v>
      </c>
      <c r="H139" s="5">
        <v>0.15667175439086301</v>
      </c>
      <c r="I139" s="5">
        <f t="shared" si="10"/>
        <v>0.71579774362501847</v>
      </c>
      <c r="J139" s="5">
        <f t="shared" si="11"/>
        <v>1.3299510208372014</v>
      </c>
      <c r="K139" s="5">
        <f t="shared" si="12"/>
        <v>2.7811774528706894</v>
      </c>
      <c r="L139" s="5">
        <f t="shared" si="13"/>
        <v>2.0458180697806569</v>
      </c>
      <c r="M139" s="5">
        <f t="shared" si="14"/>
        <v>3.7808581997643613</v>
      </c>
      <c r="N139" s="54">
        <v>6.6310483540549905E-11</v>
      </c>
      <c r="O139" s="40"/>
      <c r="P139" s="5"/>
      <c r="Q139" s="42"/>
    </row>
    <row r="140" spans="1:17" ht="14" customHeight="1">
      <c r="A140" s="40" t="s">
        <v>658</v>
      </c>
      <c r="B140" s="5" t="s">
        <v>599</v>
      </c>
      <c r="C140" s="42" t="s">
        <v>608</v>
      </c>
      <c r="D140" s="40" t="s">
        <v>3</v>
      </c>
      <c r="E140" s="5" t="s">
        <v>1001</v>
      </c>
      <c r="F140" s="5">
        <v>138</v>
      </c>
      <c r="G140" s="5">
        <v>-1.00691006306017E-2</v>
      </c>
      <c r="H140" s="5">
        <v>3.54681369629129E-2</v>
      </c>
      <c r="I140" s="5">
        <f t="shared" si="10"/>
        <v>-7.9586649077910993E-2</v>
      </c>
      <c r="J140" s="5">
        <f t="shared" si="11"/>
        <v>5.9448447816707585E-2</v>
      </c>
      <c r="K140" s="5">
        <f t="shared" si="12"/>
        <v>0.9899814230449675</v>
      </c>
      <c r="L140" s="5">
        <f t="shared" si="13"/>
        <v>0.92349799625183793</v>
      </c>
      <c r="M140" s="5">
        <f t="shared" si="14"/>
        <v>1.0612510497606706</v>
      </c>
      <c r="N140" s="5">
        <v>0.77649357329725899</v>
      </c>
      <c r="O140" s="40"/>
      <c r="P140" s="5"/>
      <c r="Q140" s="42"/>
    </row>
    <row r="141" spans="1:17" ht="14" customHeight="1">
      <c r="A141" s="40" t="s">
        <v>658</v>
      </c>
      <c r="B141" s="5" t="s">
        <v>599</v>
      </c>
      <c r="C141" s="42" t="s">
        <v>608</v>
      </c>
      <c r="D141" s="40"/>
      <c r="E141" s="5" t="s">
        <v>9</v>
      </c>
      <c r="F141" s="5">
        <v>138</v>
      </c>
      <c r="G141" s="5">
        <v>-2.8493394046776001E-2</v>
      </c>
      <c r="H141" s="5">
        <v>3.4310489629990899E-2</v>
      </c>
      <c r="I141" s="5">
        <f t="shared" si="10"/>
        <v>-9.5741953721558165E-2</v>
      </c>
      <c r="J141" s="5">
        <f t="shared" si="11"/>
        <v>3.8755165628006155E-2</v>
      </c>
      <c r="K141" s="5">
        <f t="shared" si="12"/>
        <v>0.9719087145084363</v>
      </c>
      <c r="L141" s="5">
        <f t="shared" si="13"/>
        <v>0.90869847207610011</v>
      </c>
      <c r="M141" s="5">
        <f t="shared" si="14"/>
        <v>1.0395159432581655</v>
      </c>
      <c r="N141" s="5">
        <v>0.40628032207845099</v>
      </c>
      <c r="O141" s="40">
        <v>258.64111945981301</v>
      </c>
      <c r="P141" s="5">
        <v>134</v>
      </c>
      <c r="Q141" s="41">
        <v>5.9486246013398997E-10</v>
      </c>
    </row>
    <row r="142" spans="1:17" ht="14" customHeight="1">
      <c r="A142" s="40" t="s">
        <v>658</v>
      </c>
      <c r="B142" s="5" t="s">
        <v>599</v>
      </c>
      <c r="C142" s="42" t="s">
        <v>608</v>
      </c>
      <c r="D142" s="40"/>
      <c r="E142" s="5" t="s">
        <v>8</v>
      </c>
      <c r="F142" s="5">
        <v>138</v>
      </c>
      <c r="G142" s="5">
        <v>0.99282143766715802</v>
      </c>
      <c r="H142" s="5">
        <v>0.15961102857709999</v>
      </c>
      <c r="I142" s="5">
        <f t="shared" si="10"/>
        <v>0.6799838216560421</v>
      </c>
      <c r="J142" s="5">
        <f t="shared" si="11"/>
        <v>1.305659053678274</v>
      </c>
      <c r="K142" s="5">
        <f t="shared" si="12"/>
        <v>2.6988383445421888</v>
      </c>
      <c r="L142" s="5">
        <f t="shared" si="13"/>
        <v>1.9738457984158835</v>
      </c>
      <c r="M142" s="5">
        <f t="shared" si="14"/>
        <v>3.69012027981963</v>
      </c>
      <c r="N142" s="54">
        <v>4.96344784391291E-10</v>
      </c>
      <c r="O142" s="40"/>
      <c r="P142" s="5"/>
      <c r="Q142" s="42"/>
    </row>
    <row r="143" spans="1:17" ht="14" customHeight="1">
      <c r="A143" s="40" t="s">
        <v>658</v>
      </c>
      <c r="B143" s="5" t="s">
        <v>599</v>
      </c>
      <c r="C143" s="42" t="s">
        <v>608</v>
      </c>
      <c r="D143" s="40"/>
      <c r="E143" s="5" t="s">
        <v>10</v>
      </c>
      <c r="F143" s="5">
        <v>138</v>
      </c>
      <c r="G143" s="5">
        <v>1.84471974973873E-3</v>
      </c>
      <c r="H143" s="5">
        <v>1.8671685948607401E-3</v>
      </c>
      <c r="I143" s="5">
        <f t="shared" si="10"/>
        <v>-1.8149306961883205E-3</v>
      </c>
      <c r="J143" s="5">
        <f t="shared" si="11"/>
        <v>5.5043701956657802E-3</v>
      </c>
      <c r="K143" s="5">
        <f t="shared" si="12"/>
        <v>1.0018464222919596</v>
      </c>
      <c r="L143" s="5">
        <f t="shared" si="13"/>
        <v>0.99818671529459069</v>
      </c>
      <c r="M143" s="5">
        <f t="shared" si="14"/>
        <v>1.0055195470749008</v>
      </c>
      <c r="N143" s="5">
        <v>0.32316388030500198</v>
      </c>
      <c r="O143" s="40"/>
      <c r="P143" s="5"/>
      <c r="Q143" s="42"/>
    </row>
    <row r="144" spans="1:17" ht="14" customHeight="1">
      <c r="A144" s="40" t="s">
        <v>658</v>
      </c>
      <c r="B144" s="5" t="s">
        <v>599</v>
      </c>
      <c r="C144" s="42" t="s">
        <v>608</v>
      </c>
      <c r="D144" s="40" t="s">
        <v>4</v>
      </c>
      <c r="E144" s="5" t="s">
        <v>1001</v>
      </c>
      <c r="F144" s="5">
        <v>138</v>
      </c>
      <c r="G144" s="5">
        <v>-2.0293585268668399E-2</v>
      </c>
      <c r="H144" s="5">
        <v>3.2033277294527401E-2</v>
      </c>
      <c r="I144" s="5">
        <f t="shared" si="10"/>
        <v>-8.3078808765942105E-2</v>
      </c>
      <c r="J144" s="5">
        <f t="shared" si="11"/>
        <v>4.2491638228605313E-2</v>
      </c>
      <c r="K144" s="5">
        <f t="shared" si="12"/>
        <v>0.97991094365456444</v>
      </c>
      <c r="L144" s="5">
        <f t="shared" si="13"/>
        <v>0.92027861833997215</v>
      </c>
      <c r="M144" s="5">
        <f t="shared" si="14"/>
        <v>1.0434073316036225</v>
      </c>
      <c r="N144" s="5">
        <v>0.52639690756675095</v>
      </c>
      <c r="O144" s="40"/>
      <c r="P144" s="5"/>
      <c r="Q144" s="42"/>
    </row>
    <row r="145" spans="1:17" ht="14" customHeight="1">
      <c r="A145" s="40" t="s">
        <v>658</v>
      </c>
      <c r="B145" s="5" t="s">
        <v>599</v>
      </c>
      <c r="C145" s="42" t="s">
        <v>608</v>
      </c>
      <c r="D145" s="40"/>
      <c r="E145" s="5" t="s">
        <v>9</v>
      </c>
      <c r="F145" s="5">
        <v>138</v>
      </c>
      <c r="G145" s="5">
        <v>2.7604206306797899E-2</v>
      </c>
      <c r="H145" s="5">
        <v>3.5354034427750002E-2</v>
      </c>
      <c r="I145" s="5">
        <f t="shared" si="10"/>
        <v>-4.1689701171592097E-2</v>
      </c>
      <c r="J145" s="5">
        <f t="shared" si="11"/>
        <v>9.6898113785187895E-2</v>
      </c>
      <c r="K145" s="5">
        <f t="shared" si="12"/>
        <v>1.0279887324352421</v>
      </c>
      <c r="L145" s="5">
        <f t="shared" si="13"/>
        <v>0.95916736290932947</v>
      </c>
      <c r="M145" s="5">
        <f t="shared" si="14"/>
        <v>1.1017481149571933</v>
      </c>
      <c r="N145" s="5">
        <v>0.43492385736896499</v>
      </c>
      <c r="O145" s="40">
        <v>260.52514375806999</v>
      </c>
      <c r="P145" s="91">
        <v>135</v>
      </c>
      <c r="Q145" s="41">
        <v>5.2323413335660903E-10</v>
      </c>
    </row>
    <row r="146" spans="1:17" ht="14" customHeight="1">
      <c r="A146" s="40" t="s">
        <v>658</v>
      </c>
      <c r="B146" s="5" t="s">
        <v>599</v>
      </c>
      <c r="C146" s="42" t="s">
        <v>608</v>
      </c>
      <c r="D146" s="40"/>
      <c r="E146" s="5" t="s">
        <v>8</v>
      </c>
      <c r="F146" s="5">
        <v>138</v>
      </c>
      <c r="G146" s="5">
        <v>0.73491615141507305</v>
      </c>
      <c r="H146" s="5">
        <v>0.18070243696319099</v>
      </c>
      <c r="I146" s="5">
        <f t="shared" si="10"/>
        <v>0.38073937496721871</v>
      </c>
      <c r="J146" s="5">
        <f t="shared" si="11"/>
        <v>1.0890929278629273</v>
      </c>
      <c r="K146" s="5">
        <f t="shared" si="12"/>
        <v>2.0853071351219401</v>
      </c>
      <c r="L146" s="5">
        <f t="shared" si="13"/>
        <v>1.463366165850593</v>
      </c>
      <c r="M146" s="5">
        <f t="shared" si="14"/>
        <v>2.9715774146403544</v>
      </c>
      <c r="N146" s="54">
        <v>4.7622988847697802E-5</v>
      </c>
      <c r="O146" s="40"/>
      <c r="P146" s="5"/>
      <c r="Q146" s="42"/>
    </row>
    <row r="147" spans="1:17" ht="14" customHeight="1">
      <c r="A147" s="40" t="s">
        <v>658</v>
      </c>
      <c r="B147" s="5" t="s">
        <v>599</v>
      </c>
      <c r="C147" s="42" t="s">
        <v>608</v>
      </c>
      <c r="D147" s="40" t="s">
        <v>5</v>
      </c>
      <c r="E147" s="45" t="s">
        <v>1001</v>
      </c>
      <c r="F147" s="5">
        <v>122</v>
      </c>
      <c r="G147" s="5">
        <v>8.7347468229478503E-3</v>
      </c>
      <c r="H147" s="5">
        <v>2.1012546408659901E-2</v>
      </c>
      <c r="I147" s="5">
        <f t="shared" si="10"/>
        <v>-3.2449844138025555E-2</v>
      </c>
      <c r="J147" s="5">
        <f t="shared" si="11"/>
        <v>4.9919337783921255E-2</v>
      </c>
      <c r="K147" s="5">
        <f t="shared" si="12"/>
        <v>1.0087730060376989</v>
      </c>
      <c r="L147" s="5">
        <f t="shared" si="13"/>
        <v>0.96807100304929206</v>
      </c>
      <c r="M147" s="5">
        <f t="shared" si="14"/>
        <v>1.0511863019395904</v>
      </c>
      <c r="N147" s="5">
        <v>0.67763541752611001</v>
      </c>
      <c r="O147" s="40"/>
      <c r="P147" s="5"/>
      <c r="Q147" s="42"/>
    </row>
    <row r="148" spans="1:17" ht="14" customHeight="1">
      <c r="A148" s="40" t="s">
        <v>658</v>
      </c>
      <c r="B148" s="5" t="s">
        <v>599</v>
      </c>
      <c r="C148" s="42" t="s">
        <v>608</v>
      </c>
      <c r="D148" s="40"/>
      <c r="E148" s="45" t="s">
        <v>9</v>
      </c>
      <c r="F148" s="5">
        <v>122</v>
      </c>
      <c r="G148" s="5">
        <v>1.56545267079163E-2</v>
      </c>
      <c r="H148" s="5">
        <v>2.5137774501548599E-2</v>
      </c>
      <c r="I148" s="5">
        <f t="shared" si="10"/>
        <v>-3.3615511315118959E-2</v>
      </c>
      <c r="J148" s="5">
        <f t="shared" si="11"/>
        <v>6.4924564730951553E-2</v>
      </c>
      <c r="K148" s="5">
        <f t="shared" si="12"/>
        <v>1.0157777007153761</v>
      </c>
      <c r="L148" s="5">
        <f t="shared" si="13"/>
        <v>0.96694321189820698</v>
      </c>
      <c r="M148" s="5">
        <f t="shared" si="14"/>
        <v>1.0670785259923179</v>
      </c>
      <c r="N148" s="5">
        <v>0.53344940471097302</v>
      </c>
      <c r="O148" s="40"/>
      <c r="P148" s="5"/>
      <c r="Q148" s="42"/>
    </row>
    <row r="149" spans="1:17" ht="14" customHeight="1" thickBot="1">
      <c r="A149" s="52" t="s">
        <v>658</v>
      </c>
      <c r="B149" s="7" t="s">
        <v>599</v>
      </c>
      <c r="C149" s="53" t="s">
        <v>608</v>
      </c>
      <c r="D149" s="52"/>
      <c r="E149" s="82" t="s">
        <v>8</v>
      </c>
      <c r="F149" s="7">
        <v>122</v>
      </c>
      <c r="G149" s="7">
        <v>0.827904682166966</v>
      </c>
      <c r="H149" s="7">
        <v>0.123009403759834</v>
      </c>
      <c r="I149" s="7">
        <f t="shared" ref="I149:I215" si="15">G149-1.96*H149</f>
        <v>0.58680625079769133</v>
      </c>
      <c r="J149" s="7">
        <f t="shared" ref="J149:J215" si="16">G149+1.96*H149</f>
        <v>1.0690031135362406</v>
      </c>
      <c r="K149" s="7">
        <f t="shared" ref="K149:K215" si="17">EXP(G149)</f>
        <v>2.2885185393403913</v>
      </c>
      <c r="L149" s="7">
        <f t="shared" ref="L149:L215" si="18">EXP(I149)</f>
        <v>1.7982361194200183</v>
      </c>
      <c r="M149" s="7">
        <f t="shared" ref="M149:M215" si="19">EXP(J149)</f>
        <v>2.912474645762237</v>
      </c>
      <c r="N149" s="56">
        <v>1.6917658737574599E-11</v>
      </c>
      <c r="O149" s="89" t="s">
        <v>5</v>
      </c>
      <c r="P149" s="86" t="s">
        <v>954</v>
      </c>
      <c r="Q149" s="53">
        <v>0.17071681457413199</v>
      </c>
    </row>
    <row r="150" spans="1:17" ht="14" customHeight="1">
      <c r="A150" s="40" t="s">
        <v>654</v>
      </c>
      <c r="B150" s="5" t="s">
        <v>599</v>
      </c>
      <c r="C150" s="42" t="s">
        <v>606</v>
      </c>
      <c r="D150" s="40" t="s">
        <v>2</v>
      </c>
      <c r="E150" s="5" t="s">
        <v>1001</v>
      </c>
      <c r="F150" s="5">
        <v>138</v>
      </c>
      <c r="G150" s="5">
        <v>5.2094059468260102E-3</v>
      </c>
      <c r="H150" s="5">
        <v>3.8249107668799298E-2</v>
      </c>
      <c r="I150" s="5">
        <f t="shared" si="15"/>
        <v>-6.975884508402061E-2</v>
      </c>
      <c r="J150" s="5">
        <f t="shared" si="16"/>
        <v>8.0177656977672623E-2</v>
      </c>
      <c r="K150" s="5">
        <f t="shared" si="17"/>
        <v>1.0052229984947687</v>
      </c>
      <c r="L150" s="5">
        <f t="shared" si="18"/>
        <v>0.93261869837343148</v>
      </c>
      <c r="M150" s="5">
        <f t="shared" si="19"/>
        <v>1.08347953827772</v>
      </c>
      <c r="N150" s="5">
        <v>0.89166570731786499</v>
      </c>
      <c r="O150" s="40"/>
      <c r="P150" s="5"/>
      <c r="Q150" s="42"/>
    </row>
    <row r="151" spans="1:17" ht="14" customHeight="1">
      <c r="A151" s="40" t="s">
        <v>654</v>
      </c>
      <c r="B151" s="5" t="s">
        <v>599</v>
      </c>
      <c r="C151" s="42" t="s">
        <v>606</v>
      </c>
      <c r="D151" s="40"/>
      <c r="E151" s="5" t="s">
        <v>9</v>
      </c>
      <c r="F151" s="5">
        <v>138</v>
      </c>
      <c r="G151" s="5">
        <v>2.0739663693624299E-2</v>
      </c>
      <c r="H151" s="5">
        <v>4.5367502118176598E-2</v>
      </c>
      <c r="I151" s="5">
        <f t="shared" si="15"/>
        <v>-6.8180640458001832E-2</v>
      </c>
      <c r="J151" s="5">
        <f t="shared" si="16"/>
        <v>0.10965996784525044</v>
      </c>
      <c r="K151" s="5">
        <f t="shared" si="17"/>
        <v>1.0209562250642714</v>
      </c>
      <c r="L151" s="5">
        <f t="shared" si="18"/>
        <v>0.93409172357937087</v>
      </c>
      <c r="M151" s="5">
        <f t="shared" si="19"/>
        <v>1.1158985645470365</v>
      </c>
      <c r="N151" s="5">
        <v>0.64756465811966002</v>
      </c>
      <c r="O151" s="40">
        <v>149.25522747490101</v>
      </c>
      <c r="P151" s="5">
        <v>135</v>
      </c>
      <c r="Q151" s="42">
        <v>0.18969962229392801</v>
      </c>
    </row>
    <row r="152" spans="1:17" ht="14" customHeight="1">
      <c r="A152" s="40" t="s">
        <v>654</v>
      </c>
      <c r="B152" s="5" t="s">
        <v>599</v>
      </c>
      <c r="C152" s="42" t="s">
        <v>606</v>
      </c>
      <c r="D152" s="40"/>
      <c r="E152" s="5" t="s">
        <v>8</v>
      </c>
      <c r="F152" s="5">
        <v>138</v>
      </c>
      <c r="G152" s="5">
        <v>0.76277551828326495</v>
      </c>
      <c r="H152" s="5">
        <v>0.21016836888052101</v>
      </c>
      <c r="I152" s="5">
        <f t="shared" si="15"/>
        <v>0.35084551527744379</v>
      </c>
      <c r="J152" s="5">
        <f t="shared" si="16"/>
        <v>1.174705521289086</v>
      </c>
      <c r="K152" s="5">
        <f t="shared" si="17"/>
        <v>2.144219288973884</v>
      </c>
      <c r="L152" s="5">
        <f t="shared" si="18"/>
        <v>1.4202678992712252</v>
      </c>
      <c r="M152" s="5">
        <f t="shared" si="19"/>
        <v>3.2371895200664955</v>
      </c>
      <c r="N152" s="5">
        <v>2.8413081111662E-4</v>
      </c>
      <c r="O152" s="40"/>
      <c r="P152" s="5"/>
      <c r="Q152" s="42"/>
    </row>
    <row r="153" spans="1:17" ht="14" customHeight="1">
      <c r="A153" s="40" t="s">
        <v>654</v>
      </c>
      <c r="B153" s="5" t="s">
        <v>599</v>
      </c>
      <c r="C153" s="42" t="s">
        <v>606</v>
      </c>
      <c r="D153" s="40" t="s">
        <v>3</v>
      </c>
      <c r="E153" s="5" t="s">
        <v>1001</v>
      </c>
      <c r="F153" s="5">
        <v>138</v>
      </c>
      <c r="G153" s="5">
        <v>1.06708512198552E-2</v>
      </c>
      <c r="H153" s="5">
        <v>4.78571812899014E-2</v>
      </c>
      <c r="I153" s="5">
        <f t="shared" si="15"/>
        <v>-8.3129224108351538E-2</v>
      </c>
      <c r="J153" s="5">
        <f t="shared" si="16"/>
        <v>0.10447092654806193</v>
      </c>
      <c r="K153" s="5">
        <f t="shared" si="17"/>
        <v>1.0107279878038791</v>
      </c>
      <c r="L153" s="5">
        <f t="shared" si="18"/>
        <v>0.92023222334783605</v>
      </c>
      <c r="M153" s="5">
        <f t="shared" si="19"/>
        <v>1.110123118285913</v>
      </c>
      <c r="N153" s="5">
        <v>0.82355665154329505</v>
      </c>
      <c r="O153" s="40"/>
      <c r="P153" s="5"/>
      <c r="Q153" s="42"/>
    </row>
    <row r="154" spans="1:17" ht="14" customHeight="1">
      <c r="A154" s="40" t="s">
        <v>654</v>
      </c>
      <c r="B154" s="5" t="s">
        <v>599</v>
      </c>
      <c r="C154" s="42" t="s">
        <v>606</v>
      </c>
      <c r="D154" s="40"/>
      <c r="E154" s="5" t="s">
        <v>9</v>
      </c>
      <c r="F154" s="5">
        <v>138</v>
      </c>
      <c r="G154" s="5">
        <v>2.2255495601202401E-2</v>
      </c>
      <c r="H154" s="5">
        <v>4.6216090882139599E-2</v>
      </c>
      <c r="I154" s="5">
        <f t="shared" si="15"/>
        <v>-6.8328042527791205E-2</v>
      </c>
      <c r="J154" s="5">
        <f t="shared" si="16"/>
        <v>0.11283903373019602</v>
      </c>
      <c r="K154" s="5">
        <f t="shared" si="17"/>
        <v>1.0225049966285846</v>
      </c>
      <c r="L154" s="5">
        <f t="shared" si="18"/>
        <v>0.93395404667312187</v>
      </c>
      <c r="M154" s="5">
        <f t="shared" si="19"/>
        <v>1.1194517244769178</v>
      </c>
      <c r="N154" s="5">
        <v>0.63012354570244</v>
      </c>
      <c r="O154" s="40">
        <v>149.21456383459099</v>
      </c>
      <c r="P154" s="5">
        <v>134</v>
      </c>
      <c r="Q154" s="42">
        <v>0.17444890488022799</v>
      </c>
    </row>
    <row r="155" spans="1:17" ht="14" customHeight="1">
      <c r="A155" s="40" t="s">
        <v>654</v>
      </c>
      <c r="B155" s="5" t="s">
        <v>599</v>
      </c>
      <c r="C155" s="42" t="s">
        <v>606</v>
      </c>
      <c r="D155" s="40"/>
      <c r="E155" s="5" t="s">
        <v>8</v>
      </c>
      <c r="F155" s="5">
        <v>138</v>
      </c>
      <c r="G155" s="5">
        <v>0.77058794818879495</v>
      </c>
      <c r="H155" s="5">
        <v>0.21484790241649701</v>
      </c>
      <c r="I155" s="5">
        <f t="shared" si="15"/>
        <v>0.34948605945246081</v>
      </c>
      <c r="J155" s="5">
        <f t="shared" si="16"/>
        <v>1.191689836925129</v>
      </c>
      <c r="K155" s="5">
        <f t="shared" si="17"/>
        <v>2.1610364578125365</v>
      </c>
      <c r="L155" s="5">
        <f t="shared" si="18"/>
        <v>1.4183384196208588</v>
      </c>
      <c r="M155" s="5">
        <f t="shared" si="19"/>
        <v>3.2926405344384095</v>
      </c>
      <c r="N155" s="5">
        <v>3.3493119716897701E-4</v>
      </c>
      <c r="O155" s="40"/>
      <c r="P155" s="5"/>
      <c r="Q155" s="42"/>
    </row>
    <row r="156" spans="1:17" ht="14" customHeight="1">
      <c r="A156" s="40" t="s">
        <v>654</v>
      </c>
      <c r="B156" s="5" t="s">
        <v>599</v>
      </c>
      <c r="C156" s="42" t="s">
        <v>606</v>
      </c>
      <c r="D156" s="40"/>
      <c r="E156" s="5" t="s">
        <v>10</v>
      </c>
      <c r="F156" s="5">
        <v>138</v>
      </c>
      <c r="G156" s="5">
        <v>-4.8031772708104702E-4</v>
      </c>
      <c r="H156" s="5">
        <v>2.5134988772100401E-3</v>
      </c>
      <c r="I156" s="5">
        <f t="shared" si="15"/>
        <v>-5.4067755264127259E-3</v>
      </c>
      <c r="J156" s="5">
        <f t="shared" si="16"/>
        <v>4.4461400722506312E-3</v>
      </c>
      <c r="K156" s="5">
        <f t="shared" si="17"/>
        <v>0.99951979760701204</v>
      </c>
      <c r="L156" s="5">
        <f t="shared" si="18"/>
        <v>0.99460781477704163</v>
      </c>
      <c r="M156" s="5">
        <f t="shared" si="19"/>
        <v>1.004456038817988</v>
      </c>
      <c r="N156" s="5">
        <v>0.84845095942623405</v>
      </c>
      <c r="O156" s="40"/>
      <c r="P156" s="5"/>
      <c r="Q156" s="42"/>
    </row>
    <row r="157" spans="1:17" ht="14" customHeight="1">
      <c r="A157" s="40" t="s">
        <v>654</v>
      </c>
      <c r="B157" s="5" t="s">
        <v>599</v>
      </c>
      <c r="C157" s="42" t="s">
        <v>606</v>
      </c>
      <c r="D157" s="40" t="s">
        <v>4</v>
      </c>
      <c r="E157" s="5" t="s">
        <v>1001</v>
      </c>
      <c r="F157" s="5">
        <v>138</v>
      </c>
      <c r="G157" s="5">
        <v>-6.9410262534120096E-2</v>
      </c>
      <c r="H157" s="5">
        <v>5.4314114149638999E-2</v>
      </c>
      <c r="I157" s="5">
        <f t="shared" si="15"/>
        <v>-0.17586592626741254</v>
      </c>
      <c r="J157" s="5">
        <f t="shared" si="16"/>
        <v>3.7045401199172337E-2</v>
      </c>
      <c r="K157" s="5">
        <f t="shared" si="17"/>
        <v>0.93294384964513266</v>
      </c>
      <c r="L157" s="5">
        <f t="shared" si="18"/>
        <v>0.83873042751805205</v>
      </c>
      <c r="M157" s="5">
        <f t="shared" si="19"/>
        <v>1.0377401344151742</v>
      </c>
      <c r="N157" s="5">
        <v>0.20127004072735599</v>
      </c>
      <c r="O157" s="40"/>
      <c r="P157" s="5"/>
      <c r="Q157" s="42"/>
    </row>
    <row r="158" spans="1:17" ht="14" customHeight="1">
      <c r="A158" s="40" t="s">
        <v>654</v>
      </c>
      <c r="B158" s="5" t="s">
        <v>599</v>
      </c>
      <c r="C158" s="42" t="s">
        <v>606</v>
      </c>
      <c r="D158" s="40"/>
      <c r="E158" s="5" t="s">
        <v>9</v>
      </c>
      <c r="F158" s="5">
        <v>138</v>
      </c>
      <c r="G158" s="5">
        <v>2.4132601802897301E-2</v>
      </c>
      <c r="H158" s="5">
        <v>6.1673628304483398E-2</v>
      </c>
      <c r="I158" s="5">
        <f t="shared" si="15"/>
        <v>-9.6747709673890153E-2</v>
      </c>
      <c r="J158" s="5">
        <f t="shared" si="16"/>
        <v>0.14501291327968477</v>
      </c>
      <c r="K158" s="5">
        <f t="shared" si="17"/>
        <v>1.0244261496390323</v>
      </c>
      <c r="L158" s="5">
        <f t="shared" si="18"/>
        <v>0.90778500261960748</v>
      </c>
      <c r="M158" s="5">
        <f t="shared" si="19"/>
        <v>1.1560544986267061</v>
      </c>
      <c r="N158" s="5">
        <v>0.69557896159920496</v>
      </c>
      <c r="O158" s="40">
        <v>149.25522747490101</v>
      </c>
      <c r="P158" s="91">
        <v>135</v>
      </c>
      <c r="Q158" s="42">
        <v>0.18969962229392801</v>
      </c>
    </row>
    <row r="159" spans="1:17" ht="14" customHeight="1">
      <c r="A159" s="40" t="s">
        <v>654</v>
      </c>
      <c r="B159" s="5" t="s">
        <v>599</v>
      </c>
      <c r="C159" s="42" t="s">
        <v>606</v>
      </c>
      <c r="D159" s="40"/>
      <c r="E159" s="5" t="s">
        <v>8</v>
      </c>
      <c r="F159" s="5">
        <v>138</v>
      </c>
      <c r="G159" s="5">
        <v>0.95899149502973902</v>
      </c>
      <c r="H159" s="5">
        <v>0.30052364718042401</v>
      </c>
      <c r="I159" s="5">
        <f t="shared" si="15"/>
        <v>0.3699651465561079</v>
      </c>
      <c r="J159" s="5">
        <f t="shared" si="16"/>
        <v>1.54801784350337</v>
      </c>
      <c r="K159" s="5">
        <f t="shared" si="17"/>
        <v>2.609063892257582</v>
      </c>
      <c r="L159" s="5">
        <f t="shared" si="18"/>
        <v>1.4476841570054784</v>
      </c>
      <c r="M159" s="5">
        <f t="shared" si="19"/>
        <v>4.7021405607994931</v>
      </c>
      <c r="N159" s="5">
        <v>1.41747748914893E-3</v>
      </c>
      <c r="O159" s="40"/>
      <c r="P159" s="5"/>
      <c r="Q159" s="42"/>
    </row>
    <row r="160" spans="1:17" ht="14" customHeight="1">
      <c r="A160" s="40" t="s">
        <v>654</v>
      </c>
      <c r="B160" s="5" t="s">
        <v>599</v>
      </c>
      <c r="C160" s="42" t="s">
        <v>606</v>
      </c>
      <c r="D160" s="40" t="s">
        <v>5</v>
      </c>
      <c r="E160" s="45" t="s">
        <v>1001</v>
      </c>
      <c r="F160" s="5">
        <v>135</v>
      </c>
      <c r="G160" s="5">
        <v>4.0687770704001197E-3</v>
      </c>
      <c r="H160" s="5">
        <v>3.6613770636004003E-2</v>
      </c>
      <c r="I160" s="5">
        <f t="shared" si="15"/>
        <v>-6.7694213376167725E-2</v>
      </c>
      <c r="J160" s="5">
        <f t="shared" si="16"/>
        <v>7.5831767516967977E-2</v>
      </c>
      <c r="K160" s="5">
        <f t="shared" si="17"/>
        <v>1.0040770657816511</v>
      </c>
      <c r="L160" s="5">
        <f t="shared" si="18"/>
        <v>0.93454620161688851</v>
      </c>
      <c r="M160" s="5">
        <f t="shared" si="19"/>
        <v>1.0787810728719689</v>
      </c>
      <c r="N160" s="5">
        <v>0.91151566917034699</v>
      </c>
      <c r="O160" s="40"/>
      <c r="P160" s="5"/>
      <c r="Q160" s="42"/>
    </row>
    <row r="161" spans="1:17" ht="14" customHeight="1">
      <c r="A161" s="40" t="s">
        <v>654</v>
      </c>
      <c r="B161" s="5" t="s">
        <v>599</v>
      </c>
      <c r="C161" s="42" t="s">
        <v>606</v>
      </c>
      <c r="D161" s="40"/>
      <c r="E161" s="45" t="s">
        <v>9</v>
      </c>
      <c r="F161" s="5">
        <v>135</v>
      </c>
      <c r="G161" s="5">
        <v>3.6607116155051203E-2</v>
      </c>
      <c r="H161" s="5">
        <v>4.3335776941524698E-2</v>
      </c>
      <c r="I161" s="5">
        <f t="shared" si="15"/>
        <v>-4.8331006650337197E-2</v>
      </c>
      <c r="J161" s="5">
        <f t="shared" si="16"/>
        <v>0.1215452389604396</v>
      </c>
      <c r="K161" s="5">
        <f t="shared" si="17"/>
        <v>1.0372854080917284</v>
      </c>
      <c r="L161" s="5">
        <f t="shared" si="18"/>
        <v>0.95281834566480383</v>
      </c>
      <c r="M161" s="5">
        <f t="shared" si="19"/>
        <v>1.1292404504337079</v>
      </c>
      <c r="N161" s="5">
        <v>0.39826050629605297</v>
      </c>
      <c r="O161" s="40"/>
      <c r="P161" s="5"/>
      <c r="Q161" s="42"/>
    </row>
    <row r="162" spans="1:17" ht="14" customHeight="1" thickBot="1">
      <c r="A162" s="40" t="s">
        <v>654</v>
      </c>
      <c r="B162" s="5" t="s">
        <v>599</v>
      </c>
      <c r="C162" s="42" t="s">
        <v>606</v>
      </c>
      <c r="D162" s="40"/>
      <c r="E162" s="45" t="s">
        <v>8</v>
      </c>
      <c r="F162" s="5">
        <v>135</v>
      </c>
      <c r="G162" s="5">
        <v>0.67496498363422397</v>
      </c>
      <c r="H162" s="5">
        <v>0.20220574690871501</v>
      </c>
      <c r="I162" s="5">
        <f t="shared" si="15"/>
        <v>0.27864171969314255</v>
      </c>
      <c r="J162" s="5">
        <f t="shared" si="16"/>
        <v>1.0712882475753054</v>
      </c>
      <c r="K162" s="5">
        <f t="shared" si="17"/>
        <v>1.9639642038768459</v>
      </c>
      <c r="L162" s="5">
        <f t="shared" si="18"/>
        <v>1.3213338511553936</v>
      </c>
      <c r="M162" s="5">
        <f t="shared" si="19"/>
        <v>2.919137650743497</v>
      </c>
      <c r="N162" s="5">
        <v>8.4380444597699803E-4</v>
      </c>
      <c r="O162" s="92" t="s">
        <v>5</v>
      </c>
      <c r="P162" s="91" t="s">
        <v>954</v>
      </c>
      <c r="Q162" s="42">
        <v>0.19345766844100901</v>
      </c>
    </row>
    <row r="163" spans="1:17" ht="14" customHeight="1">
      <c r="A163" s="50" t="s">
        <v>664</v>
      </c>
      <c r="B163" s="6" t="s">
        <v>599</v>
      </c>
      <c r="C163" s="51" t="s">
        <v>612</v>
      </c>
      <c r="D163" s="50" t="s">
        <v>2</v>
      </c>
      <c r="E163" s="6" t="s">
        <v>1001</v>
      </c>
      <c r="F163" s="6">
        <v>138</v>
      </c>
      <c r="G163" s="6">
        <v>-7.9414067810835997E-4</v>
      </c>
      <c r="H163" s="6">
        <v>2.3974564549722702E-2</v>
      </c>
      <c r="I163" s="6">
        <f t="shared" si="15"/>
        <v>-4.7784287195564858E-2</v>
      </c>
      <c r="J163" s="6">
        <f t="shared" si="16"/>
        <v>4.6196005839348138E-2</v>
      </c>
      <c r="K163" s="6">
        <f t="shared" si="17"/>
        <v>0.99920617456814442</v>
      </c>
      <c r="L163" s="6">
        <f t="shared" si="18"/>
        <v>0.9533394124169291</v>
      </c>
      <c r="M163" s="6">
        <f t="shared" si="19"/>
        <v>1.0472796637704347</v>
      </c>
      <c r="N163" s="6">
        <v>0.97357546446327703</v>
      </c>
      <c r="O163" s="50"/>
      <c r="P163" s="6"/>
      <c r="Q163" s="51"/>
    </row>
    <row r="164" spans="1:17" ht="14" customHeight="1">
      <c r="A164" s="40" t="s">
        <v>664</v>
      </c>
      <c r="B164" s="5" t="s">
        <v>599</v>
      </c>
      <c r="C164" s="42" t="s">
        <v>612</v>
      </c>
      <c r="D164" s="40"/>
      <c r="E164" s="5" t="s">
        <v>9</v>
      </c>
      <c r="F164" s="5">
        <v>138</v>
      </c>
      <c r="G164" s="5">
        <v>-1.12492856999951E-2</v>
      </c>
      <c r="H164" s="5">
        <v>2.85001077912042E-2</v>
      </c>
      <c r="I164" s="5">
        <f t="shared" si="15"/>
        <v>-6.7109496970755328E-2</v>
      </c>
      <c r="J164" s="5">
        <f t="shared" si="16"/>
        <v>4.4610925570765132E-2</v>
      </c>
      <c r="K164" s="5">
        <f t="shared" si="17"/>
        <v>0.98881375092064794</v>
      </c>
      <c r="L164" s="5">
        <f t="shared" si="18"/>
        <v>0.93509280590126254</v>
      </c>
      <c r="M164" s="5">
        <f t="shared" si="19"/>
        <v>1.0456209563791714</v>
      </c>
      <c r="N164" s="5">
        <v>0.69305671069143304</v>
      </c>
      <c r="O164" s="40">
        <v>179.80240784124101</v>
      </c>
      <c r="P164" s="5">
        <v>135</v>
      </c>
      <c r="Q164" s="42">
        <v>6.0001231454499702E-3</v>
      </c>
    </row>
    <row r="165" spans="1:17" ht="14" customHeight="1">
      <c r="A165" s="40" t="s">
        <v>664</v>
      </c>
      <c r="B165" s="5" t="s">
        <v>599</v>
      </c>
      <c r="C165" s="42" t="s">
        <v>612</v>
      </c>
      <c r="D165" s="40"/>
      <c r="E165" s="5" t="s">
        <v>8</v>
      </c>
      <c r="F165" s="5">
        <v>138</v>
      </c>
      <c r="G165" s="5">
        <v>0.49422612664721599</v>
      </c>
      <c r="H165" s="5">
        <v>0.13208705951986399</v>
      </c>
      <c r="I165" s="5">
        <f t="shared" si="15"/>
        <v>0.23533548998828258</v>
      </c>
      <c r="J165" s="5">
        <f t="shared" si="16"/>
        <v>0.75311676330614941</v>
      </c>
      <c r="K165" s="5">
        <f t="shared" si="17"/>
        <v>1.6392291922886213</v>
      </c>
      <c r="L165" s="5">
        <f t="shared" si="18"/>
        <v>1.2653332041538288</v>
      </c>
      <c r="M165" s="5">
        <f t="shared" si="19"/>
        <v>2.1236084977696783</v>
      </c>
      <c r="N165" s="5">
        <v>1.8280179401076901E-4</v>
      </c>
      <c r="O165" s="40"/>
      <c r="P165" s="5"/>
      <c r="Q165" s="42"/>
    </row>
    <row r="166" spans="1:17" ht="14" customHeight="1">
      <c r="A166" s="40" t="s">
        <v>664</v>
      </c>
      <c r="B166" s="5" t="s">
        <v>599</v>
      </c>
      <c r="C166" s="42" t="s">
        <v>612</v>
      </c>
      <c r="D166" s="40" t="s">
        <v>3</v>
      </c>
      <c r="E166" s="5" t="s">
        <v>1001</v>
      </c>
      <c r="F166" s="5">
        <v>138</v>
      </c>
      <c r="G166" s="5">
        <v>1.8653877919517E-2</v>
      </c>
      <c r="H166" s="5">
        <v>2.9856977760708801E-2</v>
      </c>
      <c r="I166" s="5">
        <f t="shared" si="15"/>
        <v>-3.9865798491472246E-2</v>
      </c>
      <c r="J166" s="5">
        <f t="shared" si="16"/>
        <v>7.7173554330506253E-2</v>
      </c>
      <c r="K166" s="5">
        <f t="shared" si="17"/>
        <v>1.0188289483869883</v>
      </c>
      <c r="L166" s="5">
        <f t="shared" si="18"/>
        <v>0.96091838719675249</v>
      </c>
      <c r="M166" s="5">
        <f t="shared" si="19"/>
        <v>1.080229538639059</v>
      </c>
      <c r="N166" s="5">
        <v>0.53211907863021002</v>
      </c>
      <c r="O166" s="40"/>
      <c r="P166" s="5"/>
      <c r="Q166" s="42"/>
    </row>
    <row r="167" spans="1:17" ht="14" customHeight="1">
      <c r="A167" s="40" t="s">
        <v>664</v>
      </c>
      <c r="B167" s="5" t="s">
        <v>599</v>
      </c>
      <c r="C167" s="42" t="s">
        <v>612</v>
      </c>
      <c r="D167" s="40"/>
      <c r="E167" s="5" t="s">
        <v>9</v>
      </c>
      <c r="F167" s="5">
        <v>138</v>
      </c>
      <c r="G167" s="5">
        <v>-5.8111309118815801E-3</v>
      </c>
      <c r="H167" s="5">
        <v>2.89124485336303E-2</v>
      </c>
      <c r="I167" s="5">
        <f t="shared" si="15"/>
        <v>-6.2479530037796965E-2</v>
      </c>
      <c r="J167" s="5">
        <f t="shared" si="16"/>
        <v>5.0857268214033802E-2</v>
      </c>
      <c r="K167" s="5">
        <f t="shared" si="17"/>
        <v>0.9942057210505677</v>
      </c>
      <c r="L167" s="5">
        <f t="shared" si="18"/>
        <v>0.93943229276018203</v>
      </c>
      <c r="M167" s="5">
        <f t="shared" si="19"/>
        <v>1.0521727040758744</v>
      </c>
      <c r="N167" s="5">
        <v>0.84070590977112603</v>
      </c>
      <c r="O167" s="40">
        <v>178.217914125303</v>
      </c>
      <c r="P167" s="5">
        <v>134</v>
      </c>
      <c r="Q167" s="42">
        <v>6.38117881371752E-3</v>
      </c>
    </row>
    <row r="168" spans="1:17" ht="14" customHeight="1">
      <c r="A168" s="40" t="s">
        <v>664</v>
      </c>
      <c r="B168" s="5" t="s">
        <v>599</v>
      </c>
      <c r="C168" s="42" t="s">
        <v>612</v>
      </c>
      <c r="D168" s="40"/>
      <c r="E168" s="5" t="s">
        <v>8</v>
      </c>
      <c r="F168" s="5">
        <v>138</v>
      </c>
      <c r="G168" s="5">
        <v>0.52216878674467404</v>
      </c>
      <c r="H168" s="5">
        <v>0.13445323604866499</v>
      </c>
      <c r="I168" s="5">
        <f t="shared" si="15"/>
        <v>0.25864044408929066</v>
      </c>
      <c r="J168" s="5">
        <f t="shared" si="16"/>
        <v>0.78569712940005743</v>
      </c>
      <c r="K168" s="5">
        <f t="shared" si="17"/>
        <v>1.6856795676539142</v>
      </c>
      <c r="L168" s="5">
        <f t="shared" si="18"/>
        <v>1.2951680357754334</v>
      </c>
      <c r="M168" s="5">
        <f t="shared" si="19"/>
        <v>2.1939358649355767</v>
      </c>
      <c r="N168" s="5">
        <v>1.0290164973116301E-4</v>
      </c>
      <c r="O168" s="40"/>
      <c r="P168" s="5"/>
      <c r="Q168" s="42"/>
    </row>
    <row r="169" spans="1:17" ht="14" customHeight="1">
      <c r="A169" s="40" t="s">
        <v>664</v>
      </c>
      <c r="B169" s="5" t="s">
        <v>599</v>
      </c>
      <c r="C169" s="42" t="s">
        <v>612</v>
      </c>
      <c r="D169" s="40"/>
      <c r="E169" s="5" t="s">
        <v>10</v>
      </c>
      <c r="F169" s="5">
        <v>138</v>
      </c>
      <c r="G169" s="5">
        <v>-1.71650061303297E-3</v>
      </c>
      <c r="H169" s="5">
        <v>1.57261343400448E-3</v>
      </c>
      <c r="I169" s="5">
        <f t="shared" si="15"/>
        <v>-4.7988229436817503E-3</v>
      </c>
      <c r="J169" s="5">
        <f t="shared" si="16"/>
        <v>1.3658217176158107E-3</v>
      </c>
      <c r="K169" s="5">
        <f t="shared" si="17"/>
        <v>0.99828497173159703</v>
      </c>
      <c r="L169" s="5">
        <f t="shared" si="18"/>
        <v>0.99521267301077254</v>
      </c>
      <c r="M169" s="5">
        <f t="shared" si="19"/>
        <v>1.0013667548768928</v>
      </c>
      <c r="N169" s="5">
        <v>0.27505487550584301</v>
      </c>
      <c r="O169" s="40"/>
      <c r="P169" s="5"/>
      <c r="Q169" s="42"/>
    </row>
    <row r="170" spans="1:17" ht="14" customHeight="1">
      <c r="A170" s="40" t="s">
        <v>664</v>
      </c>
      <c r="B170" s="5" t="s">
        <v>599</v>
      </c>
      <c r="C170" s="42" t="s">
        <v>612</v>
      </c>
      <c r="D170" s="40" t="s">
        <v>4</v>
      </c>
      <c r="E170" s="5" t="s">
        <v>1001</v>
      </c>
      <c r="F170" s="5">
        <v>138</v>
      </c>
      <c r="G170" s="5">
        <v>1.08445415278749E-3</v>
      </c>
      <c r="H170" s="5">
        <v>3.19402798604249E-2</v>
      </c>
      <c r="I170" s="5">
        <f t="shared" si="15"/>
        <v>-6.1518494373645316E-2</v>
      </c>
      <c r="J170" s="5">
        <f t="shared" si="16"/>
        <v>6.3687402679220295E-2</v>
      </c>
      <c r="K170" s="5">
        <f t="shared" si="17"/>
        <v>1.0010850423858102</v>
      </c>
      <c r="L170" s="5">
        <f t="shared" si="18"/>
        <v>0.94033555466151075</v>
      </c>
      <c r="M170" s="5">
        <f t="shared" si="19"/>
        <v>1.0657591932162425</v>
      </c>
      <c r="N170" s="5">
        <v>0.97291498339029203</v>
      </c>
      <c r="O170" s="40"/>
      <c r="P170" s="5"/>
      <c r="Q170" s="42"/>
    </row>
    <row r="171" spans="1:17" ht="14" customHeight="1">
      <c r="A171" s="40" t="s">
        <v>664</v>
      </c>
      <c r="B171" s="5" t="s">
        <v>599</v>
      </c>
      <c r="C171" s="42" t="s">
        <v>612</v>
      </c>
      <c r="D171" s="40"/>
      <c r="E171" s="5" t="s">
        <v>9</v>
      </c>
      <c r="F171" s="5">
        <v>138</v>
      </c>
      <c r="G171" s="5">
        <v>1.0467016521808601E-2</v>
      </c>
      <c r="H171" s="5">
        <v>3.5150326685508201E-2</v>
      </c>
      <c r="I171" s="5">
        <f t="shared" si="15"/>
        <v>-5.8427623781787473E-2</v>
      </c>
      <c r="J171" s="5">
        <f t="shared" si="16"/>
        <v>7.9361656825404678E-2</v>
      </c>
      <c r="K171" s="5">
        <f t="shared" si="17"/>
        <v>1.0105219873654097</v>
      </c>
      <c r="L171" s="5">
        <f t="shared" si="18"/>
        <v>0.94324650654419995</v>
      </c>
      <c r="M171" s="5">
        <f t="shared" si="19"/>
        <v>1.0825957794322205</v>
      </c>
      <c r="N171" s="5">
        <v>0.76587211721401205</v>
      </c>
      <c r="O171" s="40">
        <v>179.80240784124101</v>
      </c>
      <c r="P171" s="91">
        <v>135</v>
      </c>
      <c r="Q171" s="42">
        <v>6.0001231454499702E-3</v>
      </c>
    </row>
    <row r="172" spans="1:17" ht="14" customHeight="1">
      <c r="A172" s="40" t="s">
        <v>664</v>
      </c>
      <c r="B172" s="5" t="s">
        <v>599</v>
      </c>
      <c r="C172" s="42" t="s">
        <v>612</v>
      </c>
      <c r="D172" s="40"/>
      <c r="E172" s="5" t="s">
        <v>8</v>
      </c>
      <c r="F172" s="5">
        <v>138</v>
      </c>
      <c r="G172" s="5">
        <v>0.27094113125618102</v>
      </c>
      <c r="H172" s="5">
        <v>0.177498621197234</v>
      </c>
      <c r="I172" s="5">
        <f t="shared" si="15"/>
        <v>-7.6956166290397643E-2</v>
      </c>
      <c r="J172" s="5">
        <f t="shared" si="16"/>
        <v>0.61883842880275974</v>
      </c>
      <c r="K172" s="5">
        <f t="shared" si="17"/>
        <v>1.3111978795404795</v>
      </c>
      <c r="L172" s="5">
        <f t="shared" si="18"/>
        <v>0.92593043968297473</v>
      </c>
      <c r="M172" s="5">
        <f t="shared" si="19"/>
        <v>1.856770018166908</v>
      </c>
      <c r="N172" s="5">
        <v>0.12690013174781001</v>
      </c>
      <c r="O172" s="40"/>
      <c r="P172" s="5"/>
      <c r="Q172" s="42"/>
    </row>
    <row r="173" spans="1:17" ht="14" customHeight="1">
      <c r="A173" s="40" t="s">
        <v>664</v>
      </c>
      <c r="B173" s="5" t="s">
        <v>599</v>
      </c>
      <c r="C173" s="42" t="s">
        <v>612</v>
      </c>
      <c r="D173" s="40" t="s">
        <v>5</v>
      </c>
      <c r="E173" s="45" t="s">
        <v>1001</v>
      </c>
      <c r="F173" s="5">
        <v>134</v>
      </c>
      <c r="G173" s="5">
        <v>1.0418537282108E-2</v>
      </c>
      <c r="H173" s="5">
        <v>2.13252933340514E-2</v>
      </c>
      <c r="I173" s="5">
        <f t="shared" si="15"/>
        <v>-3.1379037652632738E-2</v>
      </c>
      <c r="J173" s="5">
        <f t="shared" si="16"/>
        <v>5.2216112216848742E-2</v>
      </c>
      <c r="K173" s="5">
        <f t="shared" si="17"/>
        <v>1.0104729992152253</v>
      </c>
      <c r="L173" s="5">
        <f t="shared" si="18"/>
        <v>0.9691081749637801</v>
      </c>
      <c r="M173" s="5">
        <f t="shared" si="19"/>
        <v>1.0536034144807147</v>
      </c>
      <c r="N173" s="5">
        <v>0.62515815312600198</v>
      </c>
      <c r="O173" s="40"/>
      <c r="P173" s="5"/>
      <c r="Q173" s="42"/>
    </row>
    <row r="174" spans="1:17" ht="14" customHeight="1">
      <c r="A174" s="40" t="s">
        <v>664</v>
      </c>
      <c r="B174" s="5" t="s">
        <v>599</v>
      </c>
      <c r="C174" s="42" t="s">
        <v>612</v>
      </c>
      <c r="D174" s="40"/>
      <c r="E174" s="45" t="s">
        <v>9</v>
      </c>
      <c r="F174" s="5">
        <v>134</v>
      </c>
      <c r="G174" s="5">
        <v>-1.55090852550502E-2</v>
      </c>
      <c r="H174" s="5">
        <v>2.5578053071143698E-2</v>
      </c>
      <c r="I174" s="5">
        <f t="shared" si="15"/>
        <v>-6.5642069274491843E-2</v>
      </c>
      <c r="J174" s="5">
        <f t="shared" si="16"/>
        <v>3.4623898764391446E-2</v>
      </c>
      <c r="K174" s="5">
        <f t="shared" si="17"/>
        <v>0.98461056127302282</v>
      </c>
      <c r="L174" s="5">
        <f t="shared" si="18"/>
        <v>0.93646599426412447</v>
      </c>
      <c r="M174" s="5">
        <f t="shared" si="19"/>
        <v>1.0352302841836531</v>
      </c>
      <c r="N174" s="5">
        <v>0.54428670351837105</v>
      </c>
      <c r="O174" s="40"/>
      <c r="P174" s="5"/>
      <c r="Q174" s="42"/>
    </row>
    <row r="175" spans="1:17" ht="14" customHeight="1" thickBot="1">
      <c r="A175" s="52" t="s">
        <v>664</v>
      </c>
      <c r="B175" s="7" t="s">
        <v>599</v>
      </c>
      <c r="C175" s="53" t="s">
        <v>612</v>
      </c>
      <c r="D175" s="52"/>
      <c r="E175" s="82" t="s">
        <v>8</v>
      </c>
      <c r="F175" s="7">
        <v>134</v>
      </c>
      <c r="G175" s="7">
        <v>0.37602803668527002</v>
      </c>
      <c r="H175" s="7">
        <v>0.121005261389286</v>
      </c>
      <c r="I175" s="7">
        <f t="shared" si="15"/>
        <v>0.13885772436226948</v>
      </c>
      <c r="J175" s="7">
        <f t="shared" si="16"/>
        <v>0.61319834900827053</v>
      </c>
      <c r="K175" s="7">
        <f t="shared" si="17"/>
        <v>1.4564879682934178</v>
      </c>
      <c r="L175" s="7">
        <f t="shared" si="18"/>
        <v>1.1489606192693842</v>
      </c>
      <c r="M175" s="7">
        <f t="shared" si="19"/>
        <v>1.8463271640523617</v>
      </c>
      <c r="N175" s="7">
        <v>1.88654899675183E-3</v>
      </c>
      <c r="O175" s="89" t="s">
        <v>5</v>
      </c>
      <c r="P175" s="86" t="s">
        <v>954</v>
      </c>
      <c r="Q175" s="53">
        <v>0.229912450176503</v>
      </c>
    </row>
    <row r="176" spans="1:17" ht="14" customHeight="1">
      <c r="A176" s="50" t="s">
        <v>645</v>
      </c>
      <c r="B176" s="6" t="s">
        <v>599</v>
      </c>
      <c r="C176" s="51" t="s">
        <v>601</v>
      </c>
      <c r="D176" s="40" t="s">
        <v>2</v>
      </c>
      <c r="E176" s="5" t="s">
        <v>1001</v>
      </c>
      <c r="F176" s="5">
        <v>138</v>
      </c>
      <c r="G176" s="5">
        <v>-1.5669389720470401E-2</v>
      </c>
      <c r="H176" s="5">
        <v>2.1546535497541201E-2</v>
      </c>
      <c r="I176" s="5">
        <f t="shared" si="15"/>
        <v>-5.7900599295651153E-2</v>
      </c>
      <c r="J176" s="5">
        <f t="shared" si="16"/>
        <v>2.6561819854710355E-2</v>
      </c>
      <c r="K176" s="5">
        <f t="shared" si="17"/>
        <v>0.98445273645370046</v>
      </c>
      <c r="L176" s="5">
        <f t="shared" si="18"/>
        <v>0.94374375156825363</v>
      </c>
      <c r="M176" s="5">
        <f t="shared" si="19"/>
        <v>1.0269177292042586</v>
      </c>
      <c r="N176" s="5">
        <v>0.46708215164068601</v>
      </c>
      <c r="O176" s="40"/>
      <c r="P176" s="5"/>
      <c r="Q176" s="42"/>
    </row>
    <row r="177" spans="1:17" ht="14" customHeight="1">
      <c r="A177" s="40" t="s">
        <v>645</v>
      </c>
      <c r="B177" s="5" t="s">
        <v>599</v>
      </c>
      <c r="C177" s="42" t="s">
        <v>601</v>
      </c>
      <c r="D177" s="40"/>
      <c r="E177" s="5" t="s">
        <v>9</v>
      </c>
      <c r="F177" s="5">
        <v>138</v>
      </c>
      <c r="G177" s="5">
        <v>3.9271761628481103E-2</v>
      </c>
      <c r="H177" s="5">
        <v>2.55841673851444E-2</v>
      </c>
      <c r="I177" s="5">
        <f t="shared" si="15"/>
        <v>-1.0873206446401919E-2</v>
      </c>
      <c r="J177" s="5">
        <f t="shared" si="16"/>
        <v>8.9416729703364117E-2</v>
      </c>
      <c r="K177" s="5">
        <f t="shared" si="17"/>
        <v>1.0400530917693231</v>
      </c>
      <c r="L177" s="5">
        <f t="shared" si="18"/>
        <v>0.98918569319353922</v>
      </c>
      <c r="M177" s="5">
        <f t="shared" si="19"/>
        <v>1.0935362704313658</v>
      </c>
      <c r="N177" s="5">
        <v>0.124783206922327</v>
      </c>
      <c r="O177" s="40">
        <v>174.28925370713799</v>
      </c>
      <c r="P177" s="5">
        <v>135</v>
      </c>
      <c r="Q177" s="42">
        <v>1.28195958672067E-2</v>
      </c>
    </row>
    <row r="178" spans="1:17" ht="14" customHeight="1">
      <c r="A178" s="40" t="s">
        <v>645</v>
      </c>
      <c r="B178" s="5" t="s">
        <v>599</v>
      </c>
      <c r="C178" s="42" t="s">
        <v>601</v>
      </c>
      <c r="D178" s="40"/>
      <c r="E178" s="5" t="s">
        <v>8</v>
      </c>
      <c r="F178" s="5">
        <v>138</v>
      </c>
      <c r="G178" s="5">
        <v>0.25177419427728998</v>
      </c>
      <c r="H178" s="5">
        <v>0.11859809897566</v>
      </c>
      <c r="I178" s="5">
        <f t="shared" si="15"/>
        <v>1.932192028499638E-2</v>
      </c>
      <c r="J178" s="5">
        <f t="shared" si="16"/>
        <v>0.4842264682695836</v>
      </c>
      <c r="K178" s="5">
        <f t="shared" si="17"/>
        <v>1.2863055493349607</v>
      </c>
      <c r="L178" s="5">
        <f t="shared" si="18"/>
        <v>1.019509796680119</v>
      </c>
      <c r="M178" s="5">
        <f t="shared" si="19"/>
        <v>1.6229191437275181</v>
      </c>
      <c r="N178" s="5">
        <v>3.3760614150037803E-2</v>
      </c>
      <c r="O178" s="40"/>
      <c r="P178" s="5"/>
      <c r="Q178" s="42"/>
    </row>
    <row r="179" spans="1:17" ht="14" customHeight="1">
      <c r="A179" s="40" t="s">
        <v>645</v>
      </c>
      <c r="B179" s="5" t="s">
        <v>599</v>
      </c>
      <c r="C179" s="42" t="s">
        <v>601</v>
      </c>
      <c r="D179" s="40" t="s">
        <v>3</v>
      </c>
      <c r="E179" s="5" t="s">
        <v>1001</v>
      </c>
      <c r="F179" s="5">
        <v>138</v>
      </c>
      <c r="G179" s="5">
        <v>-4.51550483330442E-2</v>
      </c>
      <c r="H179" s="5">
        <v>2.6601895768422E-2</v>
      </c>
      <c r="I179" s="5">
        <f t="shared" si="15"/>
        <v>-9.7294764039151327E-2</v>
      </c>
      <c r="J179" s="5">
        <f t="shared" si="16"/>
        <v>6.9846673730629208E-3</v>
      </c>
      <c r="K179" s="5">
        <f t="shared" si="17"/>
        <v>0.95584926750763621</v>
      </c>
      <c r="L179" s="5">
        <f t="shared" si="18"/>
        <v>0.90728853068215753</v>
      </c>
      <c r="M179" s="5">
        <f t="shared" si="19"/>
        <v>1.0070091170533653</v>
      </c>
      <c r="N179" s="5">
        <v>8.9614028426345305E-2</v>
      </c>
      <c r="O179" s="40"/>
      <c r="P179" s="5"/>
      <c r="Q179" s="42"/>
    </row>
    <row r="180" spans="1:17" ht="14" customHeight="1">
      <c r="A180" s="40" t="s">
        <v>645</v>
      </c>
      <c r="B180" s="5" t="s">
        <v>599</v>
      </c>
      <c r="C180" s="42" t="s">
        <v>601</v>
      </c>
      <c r="D180" s="40"/>
      <c r="E180" s="5" t="s">
        <v>9</v>
      </c>
      <c r="F180" s="5">
        <v>138</v>
      </c>
      <c r="G180" s="5">
        <v>3.0968160291078E-2</v>
      </c>
      <c r="H180" s="5">
        <v>2.5745373773310001E-2</v>
      </c>
      <c r="I180" s="5">
        <f t="shared" si="15"/>
        <v>-1.9492772304609603E-2</v>
      </c>
      <c r="J180" s="5">
        <f t="shared" si="16"/>
        <v>8.14290928867656E-2</v>
      </c>
      <c r="K180" s="5">
        <f t="shared" si="17"/>
        <v>1.0314526622111593</v>
      </c>
      <c r="L180" s="5">
        <f t="shared" si="18"/>
        <v>0.98069598333488883</v>
      </c>
      <c r="M180" s="5">
        <f t="shared" si="19"/>
        <v>1.0848362922469399</v>
      </c>
      <c r="N180" s="5">
        <v>0.22902929899826899</v>
      </c>
      <c r="O180" s="40">
        <v>169.90942752785301</v>
      </c>
      <c r="P180" s="5">
        <v>134</v>
      </c>
      <c r="Q180" s="42">
        <v>1.9539451689297601E-2</v>
      </c>
    </row>
    <row r="181" spans="1:17" ht="14" customHeight="1">
      <c r="A181" s="40" t="s">
        <v>645</v>
      </c>
      <c r="B181" s="5" t="s">
        <v>599</v>
      </c>
      <c r="C181" s="42" t="s">
        <v>601</v>
      </c>
      <c r="D181" s="40"/>
      <c r="E181" s="5" t="s">
        <v>8</v>
      </c>
      <c r="F181" s="5">
        <v>138</v>
      </c>
      <c r="G181" s="5">
        <v>0.209444399944515</v>
      </c>
      <c r="H181" s="5">
        <v>0.11972098682405299</v>
      </c>
      <c r="I181" s="5">
        <f t="shared" si="15"/>
        <v>-2.520873423062886E-2</v>
      </c>
      <c r="J181" s="5">
        <f t="shared" si="16"/>
        <v>0.44409753411965885</v>
      </c>
      <c r="K181" s="5">
        <f t="shared" si="17"/>
        <v>1.2329928187358381</v>
      </c>
      <c r="L181" s="5">
        <f t="shared" si="18"/>
        <v>0.97510635270985868</v>
      </c>
      <c r="M181" s="5">
        <f t="shared" si="19"/>
        <v>1.5590825419496592</v>
      </c>
      <c r="N181" s="5">
        <v>8.0215400327984604E-2</v>
      </c>
      <c r="O181" s="40"/>
      <c r="P181" s="5"/>
      <c r="Q181" s="42"/>
    </row>
    <row r="182" spans="1:17" ht="14" customHeight="1">
      <c r="A182" s="40" t="s">
        <v>645</v>
      </c>
      <c r="B182" s="5" t="s">
        <v>599</v>
      </c>
      <c r="C182" s="42" t="s">
        <v>601</v>
      </c>
      <c r="D182" s="40"/>
      <c r="E182" s="5" t="s">
        <v>10</v>
      </c>
      <c r="F182" s="5">
        <v>138</v>
      </c>
      <c r="G182" s="5">
        <v>2.6032856724566801E-3</v>
      </c>
      <c r="H182" s="5">
        <v>1.40071483965731E-3</v>
      </c>
      <c r="I182" s="5">
        <f t="shared" si="15"/>
        <v>-1.4211541327164732E-4</v>
      </c>
      <c r="J182" s="5">
        <f t="shared" si="16"/>
        <v>5.3486867581850079E-3</v>
      </c>
      <c r="K182" s="5">
        <f t="shared" si="17"/>
        <v>1.0026066771629705</v>
      </c>
      <c r="L182" s="5">
        <f t="shared" si="18"/>
        <v>0.99985789468464537</v>
      </c>
      <c r="M182" s="5">
        <f t="shared" si="19"/>
        <v>1.0053630165202816</v>
      </c>
      <c r="N182" s="5">
        <v>6.3092255697671101E-2</v>
      </c>
      <c r="O182" s="40"/>
      <c r="P182" s="5"/>
      <c r="Q182" s="42"/>
    </row>
    <row r="183" spans="1:17" ht="14" customHeight="1">
      <c r="A183" s="40" t="s">
        <v>645</v>
      </c>
      <c r="B183" s="5" t="s">
        <v>599</v>
      </c>
      <c r="C183" s="42" t="s">
        <v>601</v>
      </c>
      <c r="D183" s="40" t="s">
        <v>4</v>
      </c>
      <c r="E183" s="5" t="s">
        <v>1001</v>
      </c>
      <c r="F183" s="5">
        <v>138</v>
      </c>
      <c r="G183" s="5">
        <v>2.46578361108294E-2</v>
      </c>
      <c r="H183" s="5">
        <v>2.7998934504104799E-2</v>
      </c>
      <c r="I183" s="5">
        <f t="shared" si="15"/>
        <v>-3.0220075517216009E-2</v>
      </c>
      <c r="J183" s="5">
        <f t="shared" si="16"/>
        <v>7.9535747738874812E-2</v>
      </c>
      <c r="K183" s="5">
        <f t="shared" si="17"/>
        <v>1.0249643547282814</v>
      </c>
      <c r="L183" s="5">
        <f t="shared" si="18"/>
        <v>0.97023198574496605</v>
      </c>
      <c r="M183" s="5">
        <f t="shared" si="19"/>
        <v>1.0827842659267977</v>
      </c>
      <c r="N183" s="5">
        <v>0.378496179206607</v>
      </c>
      <c r="O183" s="40"/>
      <c r="P183" s="5"/>
      <c r="Q183" s="42"/>
    </row>
    <row r="184" spans="1:17" ht="14" customHeight="1">
      <c r="A184" s="40" t="s">
        <v>645</v>
      </c>
      <c r="B184" s="5" t="s">
        <v>599</v>
      </c>
      <c r="C184" s="42" t="s">
        <v>601</v>
      </c>
      <c r="D184" s="40"/>
      <c r="E184" s="5" t="s">
        <v>9</v>
      </c>
      <c r="F184" s="5">
        <v>138</v>
      </c>
      <c r="G184" s="5">
        <v>3.6614306236643197E-2</v>
      </c>
      <c r="H184" s="5">
        <v>3.1550782965428299E-2</v>
      </c>
      <c r="I184" s="5">
        <f t="shared" si="15"/>
        <v>-2.5225228375596265E-2</v>
      </c>
      <c r="J184" s="5">
        <f t="shared" si="16"/>
        <v>9.8453840848882659E-2</v>
      </c>
      <c r="K184" s="5">
        <f t="shared" si="17"/>
        <v>1.0372928662852592</v>
      </c>
      <c r="L184" s="5">
        <f t="shared" si="18"/>
        <v>0.97509026929695986</v>
      </c>
      <c r="M184" s="5">
        <f t="shared" si="19"/>
        <v>1.1034634682818316</v>
      </c>
      <c r="N184" s="5">
        <v>0.24585016099544901</v>
      </c>
      <c r="O184" s="40">
        <v>174.28925370713799</v>
      </c>
      <c r="P184" s="91">
        <v>135</v>
      </c>
      <c r="Q184" s="42">
        <v>1.28195958672067E-2</v>
      </c>
    </row>
    <row r="185" spans="1:17" ht="14" customHeight="1">
      <c r="A185" s="40" t="s">
        <v>645</v>
      </c>
      <c r="B185" s="5" t="s">
        <v>599</v>
      </c>
      <c r="C185" s="42" t="s">
        <v>601</v>
      </c>
      <c r="D185" s="40"/>
      <c r="E185" s="5" t="s">
        <v>8</v>
      </c>
      <c r="F185" s="5">
        <v>138</v>
      </c>
      <c r="G185" s="5">
        <v>0.30653648619971602</v>
      </c>
      <c r="H185" s="5">
        <v>0.15439385222119201</v>
      </c>
      <c r="I185" s="5">
        <f t="shared" si="15"/>
        <v>3.9245358461796886E-3</v>
      </c>
      <c r="J185" s="5">
        <f t="shared" si="16"/>
        <v>0.60914843655325235</v>
      </c>
      <c r="K185" s="5">
        <f t="shared" si="17"/>
        <v>1.3587110407752636</v>
      </c>
      <c r="L185" s="5">
        <f t="shared" si="18"/>
        <v>1.0039322469211471</v>
      </c>
      <c r="M185" s="5">
        <f t="shared" si="19"/>
        <v>1.8388648217907075</v>
      </c>
      <c r="N185" s="5">
        <v>4.7097874865191403E-2</v>
      </c>
      <c r="O185" s="40"/>
      <c r="P185" s="5"/>
      <c r="Q185" s="42"/>
    </row>
    <row r="186" spans="1:17" ht="14" customHeight="1">
      <c r="A186" s="40" t="s">
        <v>645</v>
      </c>
      <c r="B186" s="5" t="s">
        <v>599</v>
      </c>
      <c r="C186" s="42" t="s">
        <v>601</v>
      </c>
      <c r="D186" s="40" t="s">
        <v>5</v>
      </c>
      <c r="E186" s="45" t="s">
        <v>1001</v>
      </c>
      <c r="F186" s="5">
        <v>130</v>
      </c>
      <c r="G186" s="5">
        <v>-1.7827223049656799E-2</v>
      </c>
      <c r="H186" s="5">
        <v>1.9285521198245899E-2</v>
      </c>
      <c r="I186" s="5">
        <f t="shared" si="15"/>
        <v>-5.5626844598218761E-2</v>
      </c>
      <c r="J186" s="5">
        <f t="shared" si="16"/>
        <v>1.9972398498905159E-2</v>
      </c>
      <c r="K186" s="5">
        <f t="shared" si="17"/>
        <v>0.98233074180673585</v>
      </c>
      <c r="L186" s="5">
        <f t="shared" si="18"/>
        <v>0.9458920347655152</v>
      </c>
      <c r="M186" s="5">
        <f t="shared" si="19"/>
        <v>1.020173181326965</v>
      </c>
      <c r="N186" s="5">
        <v>0.35528653483262401</v>
      </c>
      <c r="O186" s="40"/>
      <c r="P186" s="5"/>
      <c r="Q186" s="42"/>
    </row>
    <row r="187" spans="1:17" ht="14" customHeight="1">
      <c r="A187" s="40" t="s">
        <v>645</v>
      </c>
      <c r="B187" s="5" t="s">
        <v>599</v>
      </c>
      <c r="C187" s="42" t="s">
        <v>601</v>
      </c>
      <c r="D187" s="40"/>
      <c r="E187" s="45" t="s">
        <v>9</v>
      </c>
      <c r="F187" s="5">
        <v>130</v>
      </c>
      <c r="G187" s="5">
        <v>2.1617326912772499E-2</v>
      </c>
      <c r="H187" s="5">
        <v>2.2934619091581E-2</v>
      </c>
      <c r="I187" s="5">
        <f t="shared" si="15"/>
        <v>-2.3334526506726256E-2</v>
      </c>
      <c r="J187" s="5">
        <f t="shared" si="16"/>
        <v>6.6569180332271258E-2</v>
      </c>
      <c r="K187" s="5">
        <f t="shared" si="17"/>
        <v>1.0218526741240104</v>
      </c>
      <c r="L187" s="5">
        <f t="shared" si="18"/>
        <v>0.97693561824406583</v>
      </c>
      <c r="M187" s="5">
        <f t="shared" si="19"/>
        <v>1.0688349038713472</v>
      </c>
      <c r="N187" s="5">
        <v>0.34590439371739201</v>
      </c>
      <c r="O187" s="40"/>
      <c r="P187" s="5"/>
      <c r="Q187" s="42"/>
    </row>
    <row r="188" spans="1:17" ht="14" customHeight="1" thickBot="1">
      <c r="A188" s="52" t="s">
        <v>645</v>
      </c>
      <c r="B188" s="7" t="s">
        <v>599</v>
      </c>
      <c r="C188" s="53" t="s">
        <v>601</v>
      </c>
      <c r="D188" s="40"/>
      <c r="E188" s="45" t="s">
        <v>8</v>
      </c>
      <c r="F188" s="5">
        <v>130</v>
      </c>
      <c r="G188" s="5">
        <v>0.38532907323716897</v>
      </c>
      <c r="H188" s="5">
        <v>0.107830310919764</v>
      </c>
      <c r="I188" s="5">
        <f t="shared" si="15"/>
        <v>0.17398166383443153</v>
      </c>
      <c r="J188" s="5">
        <f t="shared" si="16"/>
        <v>0.59667648263990647</v>
      </c>
      <c r="K188" s="5">
        <f t="shared" si="17"/>
        <v>1.4700980117636961</v>
      </c>
      <c r="L188" s="5">
        <f t="shared" si="18"/>
        <v>1.1900337449645282</v>
      </c>
      <c r="M188" s="5">
        <f t="shared" si="19"/>
        <v>1.8160730091363855</v>
      </c>
      <c r="N188" s="5">
        <v>3.5227298182703498E-4</v>
      </c>
      <c r="O188" s="92" t="s">
        <v>5</v>
      </c>
      <c r="P188" s="91" t="s">
        <v>954</v>
      </c>
      <c r="Q188" s="42">
        <v>0.165597344442065</v>
      </c>
    </row>
    <row r="189" spans="1:17" ht="14" customHeight="1">
      <c r="A189" s="61" t="s">
        <v>1023</v>
      </c>
      <c r="B189" s="6"/>
      <c r="C189" s="51"/>
      <c r="D189" s="50"/>
      <c r="E189" s="155"/>
      <c r="F189" s="6"/>
      <c r="G189" s="6"/>
      <c r="H189" s="6"/>
      <c r="I189" s="6"/>
      <c r="J189" s="6"/>
      <c r="K189" s="6"/>
      <c r="L189" s="6"/>
      <c r="M189" s="6"/>
      <c r="N189" s="204"/>
      <c r="O189" s="198"/>
      <c r="P189" s="199"/>
      <c r="Q189" s="51"/>
    </row>
    <row r="190" spans="1:17" ht="14" customHeight="1">
      <c r="A190" s="40" t="s">
        <v>645</v>
      </c>
      <c r="B190" s="5" t="s">
        <v>599</v>
      </c>
      <c r="C190" s="42" t="s">
        <v>601</v>
      </c>
      <c r="D190" s="40" t="s">
        <v>2</v>
      </c>
      <c r="E190" s="5" t="s">
        <v>1001</v>
      </c>
      <c r="F190" s="1">
        <v>137</v>
      </c>
      <c r="G190" s="1">
        <v>-1.91941526736202E-2</v>
      </c>
      <c r="H190" s="1">
        <v>2.05820634919061E-2</v>
      </c>
      <c r="I190" s="1">
        <f>G190-1.96*H190</f>
        <v>-5.9534997117756158E-2</v>
      </c>
      <c r="J190" s="1">
        <f>G190+1.96*H190</f>
        <v>2.1146691770515758E-2</v>
      </c>
      <c r="K190" s="1">
        <f>EXP(G190)</f>
        <v>0.98098888213803481</v>
      </c>
      <c r="L190" s="1">
        <f>EXP(I190)</f>
        <v>0.94220255864032443</v>
      </c>
      <c r="M190" s="1">
        <f>EXP(J190)</f>
        <v>1.0213718674964813</v>
      </c>
      <c r="N190" s="21">
        <v>0.35104359175891597</v>
      </c>
      <c r="O190" s="11"/>
      <c r="P190" s="5"/>
      <c r="Q190" s="42"/>
    </row>
    <row r="191" spans="1:17" ht="14" customHeight="1">
      <c r="A191" s="40" t="s">
        <v>645</v>
      </c>
      <c r="B191" s="5" t="s">
        <v>599</v>
      </c>
      <c r="C191" s="42" t="s">
        <v>601</v>
      </c>
      <c r="D191" s="40"/>
      <c r="E191" s="5" t="s">
        <v>9</v>
      </c>
      <c r="F191" s="1">
        <v>137</v>
      </c>
      <c r="G191" s="1">
        <v>3.9438736559571197E-2</v>
      </c>
      <c r="H191" s="1">
        <v>2.4413846357262899E-2</v>
      </c>
      <c r="I191" s="1">
        <f t="shared" ref="I191:I202" si="20">G191-1.96*H191</f>
        <v>-8.4124023006640833E-3</v>
      </c>
      <c r="J191" s="1">
        <f t="shared" ref="J191:J202" si="21">G191+1.96*H191</f>
        <v>8.7289875419806484E-2</v>
      </c>
      <c r="K191" s="1">
        <f t="shared" ref="K191:K202" si="22">EXP(G191)</f>
        <v>1.040226769062125</v>
      </c>
      <c r="L191" s="1">
        <f t="shared" ref="L191:L202" si="23">EXP(I191)</f>
        <v>0.99162288294169421</v>
      </c>
      <c r="M191" s="1">
        <f t="shared" ref="M191:M202" si="24">EXP(J191)</f>
        <v>1.0912129496885072</v>
      </c>
      <c r="N191" s="21">
        <v>0.106218700512956</v>
      </c>
      <c r="O191" s="11">
        <v>157.53245950294499</v>
      </c>
      <c r="P191" s="5"/>
      <c r="Q191" s="21">
        <v>8.0578638232053898E-2</v>
      </c>
    </row>
    <row r="192" spans="1:17" ht="14" customHeight="1">
      <c r="A192" s="40" t="s">
        <v>645</v>
      </c>
      <c r="B192" s="5" t="s">
        <v>599</v>
      </c>
      <c r="C192" s="42" t="s">
        <v>601</v>
      </c>
      <c r="D192" s="40"/>
      <c r="E192" s="5" t="s">
        <v>8</v>
      </c>
      <c r="F192" s="1">
        <v>137</v>
      </c>
      <c r="G192" s="1">
        <v>0.226998113584467</v>
      </c>
      <c r="H192" s="1">
        <v>0.11336287618511399</v>
      </c>
      <c r="I192" s="1">
        <f t="shared" si="20"/>
        <v>4.8068762616435834E-3</v>
      </c>
      <c r="J192" s="1">
        <f t="shared" si="21"/>
        <v>0.4491893509072904</v>
      </c>
      <c r="K192" s="1">
        <f t="shared" si="22"/>
        <v>1.2548275008119578</v>
      </c>
      <c r="L192" s="1">
        <f t="shared" si="23"/>
        <v>1.0048184478249358</v>
      </c>
      <c r="M192" s="1">
        <f t="shared" si="24"/>
        <v>1.5670413498104054</v>
      </c>
      <c r="N192" s="21">
        <v>4.5241453281306403E-2</v>
      </c>
      <c r="O192" s="40"/>
      <c r="P192" s="5"/>
      <c r="Q192" s="42"/>
    </row>
    <row r="193" spans="1:17" ht="14" customHeight="1">
      <c r="A193" s="40" t="s">
        <v>645</v>
      </c>
      <c r="B193" s="5" t="s">
        <v>599</v>
      </c>
      <c r="C193" s="42" t="s">
        <v>601</v>
      </c>
      <c r="D193" s="40" t="s">
        <v>3</v>
      </c>
      <c r="E193" s="5" t="s">
        <v>1001</v>
      </c>
      <c r="F193" s="1">
        <v>137</v>
      </c>
      <c r="G193" s="1">
        <v>-4.5814021295797598E-2</v>
      </c>
      <c r="H193" s="1">
        <v>2.5417363394110101E-2</v>
      </c>
      <c r="I193" s="1">
        <f t="shared" si="20"/>
        <v>-9.5632053548253396E-2</v>
      </c>
      <c r="J193" s="1">
        <f t="shared" si="21"/>
        <v>4.0040109566581994E-3</v>
      </c>
      <c r="K193" s="1">
        <f t="shared" si="22"/>
        <v>0.95521959617485885</v>
      </c>
      <c r="L193" s="1">
        <f t="shared" si="23"/>
        <v>0.90879834368351597</v>
      </c>
      <c r="M193" s="1">
        <f t="shared" si="24"/>
        <v>1.0040120377180333</v>
      </c>
      <c r="N193" s="21">
        <v>7.1471575294345502E-2</v>
      </c>
      <c r="O193" s="11"/>
      <c r="P193" s="5"/>
      <c r="Q193" s="42"/>
    </row>
    <row r="194" spans="1:17" ht="14" customHeight="1">
      <c r="A194" s="40" t="s">
        <v>645</v>
      </c>
      <c r="B194" s="5" t="s">
        <v>599</v>
      </c>
      <c r="C194" s="42" t="s">
        <v>601</v>
      </c>
      <c r="D194" s="40"/>
      <c r="E194" s="5" t="s">
        <v>9</v>
      </c>
      <c r="F194" s="1">
        <v>137</v>
      </c>
      <c r="G194" s="1">
        <v>3.1915652309999001E-2</v>
      </c>
      <c r="H194" s="1">
        <v>2.4599704546202798E-2</v>
      </c>
      <c r="I194" s="1">
        <f t="shared" si="20"/>
        <v>-1.6299768600558484E-2</v>
      </c>
      <c r="J194" s="1">
        <f t="shared" si="21"/>
        <v>8.0131073220556487E-2</v>
      </c>
      <c r="K194" s="1">
        <f t="shared" si="22"/>
        <v>1.032430418511497</v>
      </c>
      <c r="L194" s="1">
        <f t="shared" si="23"/>
        <v>0.98383235379880052</v>
      </c>
      <c r="M194" s="1">
        <f t="shared" si="24"/>
        <v>1.0834290669056508</v>
      </c>
      <c r="N194" s="21">
        <v>0.19449365359544299</v>
      </c>
      <c r="O194" s="11">
        <v>153.949742920961</v>
      </c>
      <c r="P194" s="5"/>
      <c r="Q194" s="21">
        <v>0.103287919657988</v>
      </c>
    </row>
    <row r="195" spans="1:17" ht="14" customHeight="1">
      <c r="A195" s="40" t="s">
        <v>645</v>
      </c>
      <c r="B195" s="5" t="s">
        <v>599</v>
      </c>
      <c r="C195" s="42" t="s">
        <v>601</v>
      </c>
      <c r="D195" s="40"/>
      <c r="E195" s="5" t="s">
        <v>8</v>
      </c>
      <c r="F195" s="1">
        <v>137</v>
      </c>
      <c r="G195" s="1">
        <v>0.18923357296023699</v>
      </c>
      <c r="H195" s="1">
        <v>0.11451667313141101</v>
      </c>
      <c r="I195" s="1">
        <f t="shared" si="20"/>
        <v>-3.5219106377328585E-2</v>
      </c>
      <c r="J195" s="1">
        <f t="shared" si="21"/>
        <v>0.41368625229780254</v>
      </c>
      <c r="K195" s="1">
        <f t="shared" si="22"/>
        <v>1.2083231511399657</v>
      </c>
      <c r="L195" s="1">
        <f t="shared" si="23"/>
        <v>0.96539386912939018</v>
      </c>
      <c r="M195" s="1">
        <f t="shared" si="24"/>
        <v>1.5123825458903228</v>
      </c>
      <c r="N195" s="21">
        <v>9.8441966838081901E-2</v>
      </c>
      <c r="O195" s="40"/>
      <c r="P195" s="5"/>
      <c r="Q195" s="42"/>
    </row>
    <row r="196" spans="1:17" ht="14" customHeight="1">
      <c r="A196" s="40" t="s">
        <v>645</v>
      </c>
      <c r="B196" s="5" t="s">
        <v>599</v>
      </c>
      <c r="C196" s="42" t="s">
        <v>601</v>
      </c>
      <c r="D196" s="40"/>
      <c r="E196" s="5" t="s">
        <v>10</v>
      </c>
      <c r="F196" s="1">
        <v>137</v>
      </c>
      <c r="G196" s="1">
        <v>2.3573857793011401E-3</v>
      </c>
      <c r="H196" s="1">
        <v>1.3399484664346399E-3</v>
      </c>
      <c r="I196" s="1">
        <f t="shared" si="20"/>
        <v>-2.6891321491075409E-4</v>
      </c>
      <c r="J196" s="1">
        <f t="shared" si="21"/>
        <v>4.9836847735130344E-3</v>
      </c>
      <c r="K196" s="1">
        <f t="shared" si="22"/>
        <v>1.0023601665978821</v>
      </c>
      <c r="L196" s="1">
        <f t="shared" si="23"/>
        <v>0.99973112293900701</v>
      </c>
      <c r="M196" s="1">
        <f t="shared" si="24"/>
        <v>1.0049961239862608</v>
      </c>
      <c r="N196" s="21">
        <v>7.8524736895186895E-2</v>
      </c>
      <c r="O196" s="11"/>
      <c r="P196" s="5"/>
      <c r="Q196" s="42"/>
    </row>
    <row r="197" spans="1:17" ht="14" customHeight="1">
      <c r="A197" s="40" t="s">
        <v>645</v>
      </c>
      <c r="B197" s="5" t="s">
        <v>599</v>
      </c>
      <c r="C197" s="42" t="s">
        <v>601</v>
      </c>
      <c r="D197" s="40" t="s">
        <v>4</v>
      </c>
      <c r="E197" s="5" t="s">
        <v>1001</v>
      </c>
      <c r="F197" s="1">
        <v>137</v>
      </c>
      <c r="G197" s="1">
        <v>2.46578361108294E-2</v>
      </c>
      <c r="H197" s="1">
        <v>2.7425459432912601E-2</v>
      </c>
      <c r="I197" s="1">
        <f t="shared" si="20"/>
        <v>-2.9096064377679299E-2</v>
      </c>
      <c r="J197" s="1">
        <f t="shared" si="21"/>
        <v>7.8411736599338103E-2</v>
      </c>
      <c r="K197" s="1">
        <f t="shared" si="22"/>
        <v>1.0249643547282814</v>
      </c>
      <c r="L197" s="1">
        <f t="shared" si="23"/>
        <v>0.97132315043062756</v>
      </c>
      <c r="M197" s="1">
        <f t="shared" si="24"/>
        <v>1.0815678880893649</v>
      </c>
      <c r="N197" s="21">
        <v>0.36860705865985</v>
      </c>
      <c r="O197" s="11"/>
      <c r="P197" s="5"/>
      <c r="Q197" s="42"/>
    </row>
    <row r="198" spans="1:17" ht="14" customHeight="1">
      <c r="A198" s="40" t="s">
        <v>645</v>
      </c>
      <c r="B198" s="5" t="s">
        <v>599</v>
      </c>
      <c r="C198" s="42" t="s">
        <v>601</v>
      </c>
      <c r="D198" s="40"/>
      <c r="E198" s="5" t="s">
        <v>9</v>
      </c>
      <c r="F198" s="1">
        <v>137</v>
      </c>
      <c r="G198" s="1">
        <v>3.6614306236643197E-2</v>
      </c>
      <c r="H198" s="1">
        <v>3.1418092872388399E-2</v>
      </c>
      <c r="I198" s="1">
        <f t="shared" si="20"/>
        <v>-2.4965155793238061E-2</v>
      </c>
      <c r="J198" s="1">
        <f t="shared" si="21"/>
        <v>9.8193768266524456E-2</v>
      </c>
      <c r="K198" s="1">
        <f t="shared" si="22"/>
        <v>1.0372928662852592</v>
      </c>
      <c r="L198" s="1">
        <f t="shared" si="23"/>
        <v>0.97534389652064224</v>
      </c>
      <c r="M198" s="1">
        <f t="shared" si="24"/>
        <v>1.1031765250027548</v>
      </c>
      <c r="N198" s="21">
        <v>0.243861485434409</v>
      </c>
      <c r="O198" s="11">
        <v>157.53245950294499</v>
      </c>
      <c r="P198" s="5"/>
      <c r="Q198" s="21">
        <v>8.0578638232053898E-2</v>
      </c>
    </row>
    <row r="199" spans="1:17" ht="14" customHeight="1">
      <c r="A199" s="40" t="s">
        <v>645</v>
      </c>
      <c r="B199" s="5" t="s">
        <v>599</v>
      </c>
      <c r="C199" s="42" t="s">
        <v>601</v>
      </c>
      <c r="D199" s="40"/>
      <c r="E199" s="5" t="s">
        <v>8</v>
      </c>
      <c r="F199" s="1">
        <v>137</v>
      </c>
      <c r="G199" s="1">
        <v>0.30653648619971602</v>
      </c>
      <c r="H199" s="1">
        <v>0.15381659447316701</v>
      </c>
      <c r="I199" s="1">
        <f t="shared" si="20"/>
        <v>5.055961032308709E-3</v>
      </c>
      <c r="J199" s="1">
        <f t="shared" si="21"/>
        <v>0.60801701136712327</v>
      </c>
      <c r="K199" s="1">
        <f t="shared" si="22"/>
        <v>1.3587110407752636</v>
      </c>
      <c r="L199" s="1">
        <f t="shared" si="23"/>
        <v>1.0050687639712481</v>
      </c>
      <c r="M199" s="1">
        <f t="shared" si="24"/>
        <v>1.8367854603602134</v>
      </c>
      <c r="N199" s="21">
        <v>4.6275677322659199E-2</v>
      </c>
      <c r="O199" s="40"/>
      <c r="P199" s="5"/>
      <c r="Q199" s="42"/>
    </row>
    <row r="200" spans="1:17" ht="14" customHeight="1">
      <c r="A200" s="40" t="s">
        <v>645</v>
      </c>
      <c r="B200" s="5" t="s">
        <v>599</v>
      </c>
      <c r="C200" s="42" t="s">
        <v>601</v>
      </c>
      <c r="D200" s="40" t="s">
        <v>5</v>
      </c>
      <c r="E200" s="45" t="s">
        <v>1001</v>
      </c>
      <c r="F200" s="1">
        <v>130</v>
      </c>
      <c r="G200" s="1">
        <v>-1.7842772624996499E-2</v>
      </c>
      <c r="H200" s="1">
        <v>1.9285521198245899E-2</v>
      </c>
      <c r="I200" s="1">
        <f t="shared" si="20"/>
        <v>-5.5642394173558457E-2</v>
      </c>
      <c r="J200" s="1">
        <f t="shared" si="21"/>
        <v>1.9956848923565459E-2</v>
      </c>
      <c r="K200" s="1">
        <f t="shared" si="22"/>
        <v>0.98231546709961548</v>
      </c>
      <c r="L200" s="1">
        <f t="shared" si="23"/>
        <v>0.94587732666041002</v>
      </c>
      <c r="M200" s="1">
        <f t="shared" si="24"/>
        <v>1.0201573181905554</v>
      </c>
      <c r="N200" s="21">
        <v>0.35528653483262401</v>
      </c>
      <c r="O200" s="11"/>
      <c r="P200" s="5"/>
      <c r="Q200" s="42"/>
    </row>
    <row r="201" spans="1:17" ht="14" customHeight="1">
      <c r="A201" s="40" t="s">
        <v>645</v>
      </c>
      <c r="B201" s="5" t="s">
        <v>599</v>
      </c>
      <c r="C201" s="42" t="s">
        <v>601</v>
      </c>
      <c r="D201" s="40"/>
      <c r="E201" s="45" t="s">
        <v>9</v>
      </c>
      <c r="F201" s="1">
        <v>130</v>
      </c>
      <c r="G201" s="1">
        <v>3.7693736354003499E-2</v>
      </c>
      <c r="H201" s="1">
        <v>2.2934619091581E-2</v>
      </c>
      <c r="I201" s="1">
        <f t="shared" si="20"/>
        <v>-7.2581170654952565E-3</v>
      </c>
      <c r="J201" s="1">
        <f t="shared" si="21"/>
        <v>8.2645589773502254E-2</v>
      </c>
      <c r="K201" s="1">
        <f t="shared" si="22"/>
        <v>1.0384131559740883</v>
      </c>
      <c r="L201" s="1">
        <f t="shared" si="23"/>
        <v>0.9927681594550527</v>
      </c>
      <c r="M201" s="1">
        <f t="shared" si="24"/>
        <v>1.0861567952501263</v>
      </c>
      <c r="N201" s="21">
        <v>0.34590439371739201</v>
      </c>
      <c r="O201" s="11"/>
      <c r="P201" s="5"/>
      <c r="Q201" s="42"/>
    </row>
    <row r="202" spans="1:17" ht="14" customHeight="1" thickBot="1">
      <c r="A202" s="52" t="s">
        <v>645</v>
      </c>
      <c r="B202" s="7" t="s">
        <v>599</v>
      </c>
      <c r="C202" s="53" t="s">
        <v>601</v>
      </c>
      <c r="D202" s="52"/>
      <c r="E202" s="82" t="s">
        <v>8</v>
      </c>
      <c r="F202" s="4">
        <v>130</v>
      </c>
      <c r="G202" s="4">
        <v>0.24568972605956399</v>
      </c>
      <c r="H202" s="4">
        <v>0.107830310919764</v>
      </c>
      <c r="I202" s="4">
        <f t="shared" si="20"/>
        <v>3.4342316656826549E-2</v>
      </c>
      <c r="J202" s="4">
        <f t="shared" si="21"/>
        <v>0.4570371354623014</v>
      </c>
      <c r="K202" s="4">
        <f t="shared" si="22"/>
        <v>1.2785028258850457</v>
      </c>
      <c r="L202" s="4">
        <f t="shared" si="23"/>
        <v>1.0349388228954854</v>
      </c>
      <c r="M202" s="4">
        <f t="shared" si="24"/>
        <v>1.5793875344466779</v>
      </c>
      <c r="N202" s="27">
        <v>3.5227298182703498E-4</v>
      </c>
      <c r="O202" s="89" t="s">
        <v>5</v>
      </c>
      <c r="P202" s="86" t="s">
        <v>954</v>
      </c>
      <c r="Q202" s="27">
        <v>0.169911389556685</v>
      </c>
    </row>
    <row r="203" spans="1:17" ht="14" customHeight="1">
      <c r="A203" s="50" t="s">
        <v>666</v>
      </c>
      <c r="B203" s="6" t="s">
        <v>599</v>
      </c>
      <c r="C203" s="51" t="s">
        <v>613</v>
      </c>
      <c r="D203" s="50" t="s">
        <v>2</v>
      </c>
      <c r="E203" s="6" t="s">
        <v>1001</v>
      </c>
      <c r="F203" s="6">
        <v>138</v>
      </c>
      <c r="G203" s="6">
        <v>8.4027520814842105E-2</v>
      </c>
      <c r="H203" s="6">
        <v>0.12481339972137501</v>
      </c>
      <c r="I203" s="6">
        <f t="shared" si="15"/>
        <v>-0.16060674263905289</v>
      </c>
      <c r="J203" s="6">
        <f t="shared" si="16"/>
        <v>0.3286617842687371</v>
      </c>
      <c r="K203" s="6">
        <f t="shared" si="17"/>
        <v>1.0876588266541158</v>
      </c>
      <c r="L203" s="6">
        <f t="shared" si="18"/>
        <v>0.85162691381579458</v>
      </c>
      <c r="M203" s="6">
        <f t="shared" si="19"/>
        <v>1.3891079579648997</v>
      </c>
      <c r="N203" s="6">
        <v>0.50080405785637905</v>
      </c>
      <c r="O203" s="50"/>
      <c r="P203" s="6"/>
      <c r="Q203" s="51"/>
    </row>
    <row r="204" spans="1:17" ht="14" customHeight="1">
      <c r="A204" s="40" t="s">
        <v>666</v>
      </c>
      <c r="B204" s="5" t="s">
        <v>599</v>
      </c>
      <c r="C204" s="42" t="s">
        <v>613</v>
      </c>
      <c r="D204" s="40"/>
      <c r="E204" s="5" t="s">
        <v>9</v>
      </c>
      <c r="F204" s="5">
        <v>138</v>
      </c>
      <c r="G204" s="5">
        <v>-0.104982010874462</v>
      </c>
      <c r="H204" s="5">
        <v>0.14836973589229999</v>
      </c>
      <c r="I204" s="5">
        <f t="shared" si="15"/>
        <v>-0.39578669322337001</v>
      </c>
      <c r="J204" s="5">
        <f t="shared" si="16"/>
        <v>0.18582267147444598</v>
      </c>
      <c r="K204" s="5">
        <f t="shared" si="17"/>
        <v>0.90034071878280464</v>
      </c>
      <c r="L204" s="5">
        <f t="shared" si="18"/>
        <v>0.67315026813826451</v>
      </c>
      <c r="M204" s="5">
        <f t="shared" si="19"/>
        <v>1.2042087008897067</v>
      </c>
      <c r="N204" s="5">
        <v>0.47921217406968603</v>
      </c>
      <c r="O204" s="40">
        <v>153.201902016063</v>
      </c>
      <c r="P204" s="5">
        <v>135</v>
      </c>
      <c r="Q204" s="42">
        <v>0.13530052925275199</v>
      </c>
    </row>
    <row r="205" spans="1:17" ht="14" customHeight="1">
      <c r="A205" s="40" t="s">
        <v>666</v>
      </c>
      <c r="B205" s="5" t="s">
        <v>599</v>
      </c>
      <c r="C205" s="42" t="s">
        <v>613</v>
      </c>
      <c r="D205" s="40"/>
      <c r="E205" s="5" t="s">
        <v>8</v>
      </c>
      <c r="F205" s="5">
        <v>138</v>
      </c>
      <c r="G205" s="5">
        <v>0.52788645334955198</v>
      </c>
      <c r="H205" s="5">
        <v>0.68739239534391305</v>
      </c>
      <c r="I205" s="5">
        <f t="shared" si="15"/>
        <v>-0.81940264152451769</v>
      </c>
      <c r="J205" s="5">
        <f t="shared" si="16"/>
        <v>1.8751755482236216</v>
      </c>
      <c r="K205" s="5">
        <f t="shared" si="17"/>
        <v>1.6953453278891621</v>
      </c>
      <c r="L205" s="5">
        <f t="shared" si="18"/>
        <v>0.44069482868452631</v>
      </c>
      <c r="M205" s="5">
        <f t="shared" si="19"/>
        <v>6.5219639390257491</v>
      </c>
      <c r="N205" s="5">
        <v>0.44251389716716599</v>
      </c>
      <c r="O205" s="40"/>
      <c r="P205" s="5"/>
      <c r="Q205" s="42"/>
    </row>
    <row r="206" spans="1:17" ht="14" customHeight="1">
      <c r="A206" s="40" t="s">
        <v>666</v>
      </c>
      <c r="B206" s="5" t="s">
        <v>599</v>
      </c>
      <c r="C206" s="42" t="s">
        <v>613</v>
      </c>
      <c r="D206" s="40" t="s">
        <v>3</v>
      </c>
      <c r="E206" s="5" t="s">
        <v>1001</v>
      </c>
      <c r="F206" s="5">
        <v>138</v>
      </c>
      <c r="G206" s="5">
        <v>7.4068366568972394E-2</v>
      </c>
      <c r="H206" s="5">
        <v>0.156068047763192</v>
      </c>
      <c r="I206" s="5">
        <f t="shared" si="15"/>
        <v>-0.23182500704688394</v>
      </c>
      <c r="J206" s="5">
        <f t="shared" si="16"/>
        <v>0.37996174018482876</v>
      </c>
      <c r="K206" s="5">
        <f t="shared" si="17"/>
        <v>1.0768804255995061</v>
      </c>
      <c r="L206" s="5">
        <f t="shared" si="18"/>
        <v>0.79308489543218097</v>
      </c>
      <c r="M206" s="5">
        <f t="shared" si="19"/>
        <v>1.4622286437663472</v>
      </c>
      <c r="N206" s="5">
        <v>0.63507909010850705</v>
      </c>
      <c r="O206" s="40"/>
      <c r="P206" s="5"/>
      <c r="Q206" s="42"/>
    </row>
    <row r="207" spans="1:17" ht="14" customHeight="1">
      <c r="A207" s="40" t="s">
        <v>666</v>
      </c>
      <c r="B207" s="5" t="s">
        <v>599</v>
      </c>
      <c r="C207" s="42" t="s">
        <v>613</v>
      </c>
      <c r="D207" s="40"/>
      <c r="E207" s="5" t="s">
        <v>9</v>
      </c>
      <c r="F207" s="5">
        <v>138</v>
      </c>
      <c r="G207" s="5">
        <v>-0.10777710546052</v>
      </c>
      <c r="H207" s="5">
        <v>0.15118995513794101</v>
      </c>
      <c r="I207" s="5">
        <f t="shared" si="15"/>
        <v>-0.40410941753088436</v>
      </c>
      <c r="J207" s="5">
        <f t="shared" si="16"/>
        <v>0.18855520660984437</v>
      </c>
      <c r="K207" s="5">
        <f t="shared" si="17"/>
        <v>0.89782769501977877</v>
      </c>
      <c r="L207" s="5">
        <f t="shared" si="18"/>
        <v>0.66757107329410759</v>
      </c>
      <c r="M207" s="5">
        <f t="shared" si="19"/>
        <v>1.2075037433345961</v>
      </c>
      <c r="N207" s="5">
        <v>0.475933072541119</v>
      </c>
      <c r="O207" s="40">
        <v>153.18881465771199</v>
      </c>
      <c r="P207" s="5">
        <v>134</v>
      </c>
      <c r="Q207" s="42">
        <v>0.122877958041703</v>
      </c>
    </row>
    <row r="208" spans="1:17" ht="14" customHeight="1">
      <c r="A208" s="40" t="s">
        <v>666</v>
      </c>
      <c r="B208" s="5" t="s">
        <v>599</v>
      </c>
      <c r="C208" s="42" t="s">
        <v>613</v>
      </c>
      <c r="D208" s="40"/>
      <c r="E208" s="5" t="s">
        <v>8</v>
      </c>
      <c r="F208" s="5">
        <v>138</v>
      </c>
      <c r="G208" s="5">
        <v>0.51354999319344796</v>
      </c>
      <c r="H208" s="5">
        <v>0.70281400654387405</v>
      </c>
      <c r="I208" s="5">
        <f t="shared" si="15"/>
        <v>-0.86396545963254523</v>
      </c>
      <c r="J208" s="5">
        <f t="shared" si="16"/>
        <v>1.8910654460194412</v>
      </c>
      <c r="K208" s="5">
        <f t="shared" si="17"/>
        <v>1.671213473157122</v>
      </c>
      <c r="L208" s="5">
        <f t="shared" si="18"/>
        <v>0.4214873728532314</v>
      </c>
      <c r="M208" s="5">
        <f t="shared" si="19"/>
        <v>6.6264250194618333</v>
      </c>
      <c r="N208" s="5">
        <v>0.46495911351491598</v>
      </c>
      <c r="O208" s="40"/>
      <c r="P208" s="5"/>
      <c r="Q208" s="42"/>
    </row>
    <row r="209" spans="1:17" ht="14" customHeight="1">
      <c r="A209" s="40" t="s">
        <v>666</v>
      </c>
      <c r="B209" s="5" t="s">
        <v>599</v>
      </c>
      <c r="C209" s="42" t="s">
        <v>613</v>
      </c>
      <c r="D209" s="40"/>
      <c r="E209" s="5" t="s">
        <v>10</v>
      </c>
      <c r="F209" s="5">
        <v>138</v>
      </c>
      <c r="G209" s="5">
        <v>8.7956552512844096E-4</v>
      </c>
      <c r="H209" s="5">
        <v>8.2205964709520692E-3</v>
      </c>
      <c r="I209" s="5">
        <f t="shared" si="15"/>
        <v>-1.5232803557937614E-2</v>
      </c>
      <c r="J209" s="5">
        <f t="shared" si="16"/>
        <v>1.6991934608194495E-2</v>
      </c>
      <c r="K209" s="5">
        <f t="shared" si="17"/>
        <v>1.0008799524563203</v>
      </c>
      <c r="L209" s="5">
        <f t="shared" si="18"/>
        <v>0.98488262873178523</v>
      </c>
      <c r="M209" s="5">
        <f t="shared" si="19"/>
        <v>1.0171371186827758</v>
      </c>
      <c r="N209" s="5">
        <v>0.91479267564084499</v>
      </c>
      <c r="O209" s="40"/>
      <c r="P209" s="5"/>
      <c r="Q209" s="42"/>
    </row>
    <row r="210" spans="1:17" ht="14" customHeight="1">
      <c r="A210" s="40" t="s">
        <v>666</v>
      </c>
      <c r="B210" s="5" t="s">
        <v>599</v>
      </c>
      <c r="C210" s="42" t="s">
        <v>613</v>
      </c>
      <c r="D210" s="40" t="s">
        <v>4</v>
      </c>
      <c r="E210" s="5" t="s">
        <v>1001</v>
      </c>
      <c r="F210" s="5">
        <v>138</v>
      </c>
      <c r="G210" s="5">
        <v>0.15809202658350899</v>
      </c>
      <c r="H210" s="5">
        <v>0.16915717488867399</v>
      </c>
      <c r="I210" s="5">
        <f t="shared" si="15"/>
        <v>-0.173456036198292</v>
      </c>
      <c r="J210" s="5">
        <f t="shared" si="16"/>
        <v>0.48964008936531001</v>
      </c>
      <c r="K210" s="5">
        <f t="shared" si="17"/>
        <v>1.1712739780906818</v>
      </c>
      <c r="L210" s="5">
        <f t="shared" si="18"/>
        <v>0.84075411309649506</v>
      </c>
      <c r="M210" s="5">
        <f t="shared" si="19"/>
        <v>1.6317288376975412</v>
      </c>
      <c r="N210" s="5">
        <v>0.35000139458285201</v>
      </c>
      <c r="O210" s="40"/>
      <c r="P210" s="5"/>
      <c r="Q210" s="42"/>
    </row>
    <row r="211" spans="1:17" ht="14" customHeight="1">
      <c r="A211" s="40" t="s">
        <v>666</v>
      </c>
      <c r="B211" s="5" t="s">
        <v>599</v>
      </c>
      <c r="C211" s="42" t="s">
        <v>613</v>
      </c>
      <c r="D211" s="40"/>
      <c r="E211" s="5" t="s">
        <v>9</v>
      </c>
      <c r="F211" s="5">
        <v>138</v>
      </c>
      <c r="G211" s="5">
        <v>-0.25150623772602698</v>
      </c>
      <c r="H211" s="5">
        <v>0.19896613667044299</v>
      </c>
      <c r="I211" s="5">
        <f t="shared" si="15"/>
        <v>-0.64147986560009529</v>
      </c>
      <c r="J211" s="5">
        <f t="shared" si="16"/>
        <v>0.13846739014804127</v>
      </c>
      <c r="K211" s="5">
        <f t="shared" si="17"/>
        <v>0.77762860696043801</v>
      </c>
      <c r="L211" s="5">
        <f t="shared" si="18"/>
        <v>0.52651267922458678</v>
      </c>
      <c r="M211" s="5">
        <f t="shared" si="19"/>
        <v>1.148512228145774</v>
      </c>
      <c r="N211" s="5">
        <v>0.20620650259928999</v>
      </c>
      <c r="O211" s="40">
        <v>153.201902016063</v>
      </c>
      <c r="P211" s="91">
        <v>135</v>
      </c>
      <c r="Q211" s="42">
        <v>0.13530052925275199</v>
      </c>
    </row>
    <row r="212" spans="1:17" ht="14" customHeight="1">
      <c r="A212" s="40" t="s">
        <v>666</v>
      </c>
      <c r="B212" s="5" t="s">
        <v>599</v>
      </c>
      <c r="C212" s="42" t="s">
        <v>613</v>
      </c>
      <c r="D212" s="40"/>
      <c r="E212" s="5" t="s">
        <v>8</v>
      </c>
      <c r="F212" s="5">
        <v>138</v>
      </c>
      <c r="G212" s="5">
        <v>1.38374337517952E-2</v>
      </c>
      <c r="H212" s="5">
        <v>0.94551475187598299</v>
      </c>
      <c r="I212" s="5">
        <f t="shared" si="15"/>
        <v>-1.8393714799251313</v>
      </c>
      <c r="J212" s="5">
        <f t="shared" si="16"/>
        <v>1.8670463474287218</v>
      </c>
      <c r="K212" s="5">
        <f t="shared" si="17"/>
        <v>1.0139336141561743</v>
      </c>
      <c r="L212" s="5">
        <f t="shared" si="18"/>
        <v>0.15891727742345926</v>
      </c>
      <c r="M212" s="5">
        <f t="shared" si="19"/>
        <v>6.4691605002543309</v>
      </c>
      <c r="N212" s="5">
        <v>0.98832352363495801</v>
      </c>
      <c r="O212" s="40"/>
      <c r="P212" s="5"/>
      <c r="Q212" s="42"/>
    </row>
    <row r="213" spans="1:17" ht="14" customHeight="1">
      <c r="A213" s="40" t="s">
        <v>666</v>
      </c>
      <c r="B213" s="5" t="s">
        <v>599</v>
      </c>
      <c r="C213" s="42" t="s">
        <v>613</v>
      </c>
      <c r="D213" s="40" t="s">
        <v>5</v>
      </c>
      <c r="E213" s="45" t="s">
        <v>1001</v>
      </c>
      <c r="F213" s="5">
        <v>137</v>
      </c>
      <c r="G213" s="5">
        <v>9.7214418755337803E-2</v>
      </c>
      <c r="H213" s="5">
        <v>0.119350542314448</v>
      </c>
      <c r="I213" s="5">
        <f t="shared" si="15"/>
        <v>-0.13671264418098028</v>
      </c>
      <c r="J213" s="5">
        <f t="shared" si="16"/>
        <v>0.33114148169165586</v>
      </c>
      <c r="K213" s="5">
        <f t="shared" si="17"/>
        <v>1.1020966584819261</v>
      </c>
      <c r="L213" s="5">
        <f t="shared" si="18"/>
        <v>0.8722208278548077</v>
      </c>
      <c r="M213" s="5">
        <f t="shared" si="19"/>
        <v>1.3925567996631418</v>
      </c>
      <c r="N213" s="5">
        <v>0.41534224950816101</v>
      </c>
      <c r="O213" s="40"/>
      <c r="P213" s="5"/>
      <c r="Q213" s="42"/>
    </row>
    <row r="214" spans="1:17" ht="14" customHeight="1">
      <c r="A214" s="40" t="s">
        <v>666</v>
      </c>
      <c r="B214" s="5" t="s">
        <v>599</v>
      </c>
      <c r="C214" s="42" t="s">
        <v>613</v>
      </c>
      <c r="D214" s="40"/>
      <c r="E214" s="45" t="s">
        <v>9</v>
      </c>
      <c r="F214" s="5">
        <v>137</v>
      </c>
      <c r="G214" s="5">
        <v>-8.8035518001031696E-2</v>
      </c>
      <c r="H214" s="5">
        <v>0.14188646815329201</v>
      </c>
      <c r="I214" s="5">
        <f t="shared" si="15"/>
        <v>-0.36613299558148404</v>
      </c>
      <c r="J214" s="5">
        <f t="shared" si="16"/>
        <v>0.19006195957942063</v>
      </c>
      <c r="K214" s="5">
        <f t="shared" si="17"/>
        <v>0.91572835130518371</v>
      </c>
      <c r="L214" s="5">
        <f t="shared" si="18"/>
        <v>0.6934105745344542</v>
      </c>
      <c r="M214" s="5">
        <f t="shared" si="19"/>
        <v>1.2093245245749331</v>
      </c>
      <c r="N214" s="5">
        <v>0.53495201220807198</v>
      </c>
      <c r="O214" s="92"/>
      <c r="P214" s="91"/>
      <c r="Q214" s="42"/>
    </row>
    <row r="215" spans="1:17" ht="14" customHeight="1" thickBot="1">
      <c r="A215" s="52" t="s">
        <v>666</v>
      </c>
      <c r="B215" s="7" t="s">
        <v>599</v>
      </c>
      <c r="C215" s="53" t="s">
        <v>613</v>
      </c>
      <c r="D215" s="52"/>
      <c r="E215" s="82" t="s">
        <v>8</v>
      </c>
      <c r="F215" s="7">
        <v>137</v>
      </c>
      <c r="G215" s="7">
        <v>0.684954957686984</v>
      </c>
      <c r="H215" s="7">
        <v>0.65837691016142996</v>
      </c>
      <c r="I215" s="7">
        <f t="shared" si="15"/>
        <v>-0.60546378622941877</v>
      </c>
      <c r="J215" s="7">
        <f t="shared" si="16"/>
        <v>1.9753737016033868</v>
      </c>
      <c r="K215" s="7">
        <f t="shared" si="17"/>
        <v>1.9836824838775091</v>
      </c>
      <c r="L215" s="7">
        <f t="shared" si="18"/>
        <v>0.54582122356098539</v>
      </c>
      <c r="M215" s="7">
        <f t="shared" si="19"/>
        <v>7.2093132824154136</v>
      </c>
      <c r="N215" s="7">
        <v>0.29816847717759698</v>
      </c>
      <c r="O215" s="89" t="s">
        <v>5</v>
      </c>
      <c r="P215" s="86" t="s">
        <v>954</v>
      </c>
      <c r="Q215" s="53">
        <v>0.293120467853136</v>
      </c>
    </row>
    <row r="217" spans="1:17" ht="14" customHeight="1">
      <c r="A217" s="81" t="s">
        <v>680</v>
      </c>
    </row>
    <row r="218" spans="1:17" ht="14" customHeight="1">
      <c r="A218" s="8" t="s">
        <v>871</v>
      </c>
      <c r="B218" s="8" t="s">
        <v>970</v>
      </c>
    </row>
    <row r="219" spans="1:17" ht="14" customHeight="1">
      <c r="A219" s="8" t="s">
        <v>822</v>
      </c>
      <c r="B219" s="8" t="s">
        <v>971</v>
      </c>
    </row>
    <row r="220" spans="1:17" ht="14" customHeight="1">
      <c r="A220" s="8" t="s">
        <v>596</v>
      </c>
      <c r="B220" s="8" t="s">
        <v>972</v>
      </c>
    </row>
    <row r="221" spans="1:17" ht="14" customHeight="1">
      <c r="A221" s="8" t="s">
        <v>872</v>
      </c>
      <c r="B221" s="8" t="s">
        <v>973</v>
      </c>
    </row>
    <row r="222" spans="1:17" ht="14" customHeight="1">
      <c r="A222" s="8" t="s">
        <v>873</v>
      </c>
      <c r="B222" s="8" t="s">
        <v>974</v>
      </c>
    </row>
    <row r="223" spans="1:17" ht="14" customHeight="1">
      <c r="A223" s="8" t="s">
        <v>593</v>
      </c>
      <c r="B223" s="8" t="s">
        <v>975</v>
      </c>
    </row>
    <row r="224" spans="1:17" ht="14" customHeight="1">
      <c r="A224" s="8" t="s">
        <v>874</v>
      </c>
      <c r="B224" s="8" t="s">
        <v>976</v>
      </c>
    </row>
    <row r="225" spans="1:2" ht="14" customHeight="1">
      <c r="A225" s="8" t="s">
        <v>875</v>
      </c>
      <c r="B225" s="8" t="s">
        <v>977</v>
      </c>
    </row>
    <row r="226" spans="1:2" ht="14" customHeight="1">
      <c r="A226" s="8" t="s">
        <v>597</v>
      </c>
      <c r="B226" s="8" t="s">
        <v>978</v>
      </c>
    </row>
    <row r="227" spans="1:2" ht="14" customHeight="1">
      <c r="A227" s="81" t="s">
        <v>979</v>
      </c>
    </row>
    <row r="228" spans="1:2" ht="14" customHeight="1">
      <c r="A228" s="8" t="s">
        <v>11</v>
      </c>
      <c r="B228" s="8" t="s">
        <v>980</v>
      </c>
    </row>
    <row r="229" spans="1:2" ht="14" customHeight="1">
      <c r="A229" s="8" t="s">
        <v>876</v>
      </c>
      <c r="B229" s="8" t="s">
        <v>981</v>
      </c>
    </row>
    <row r="230" spans="1:2" ht="14" customHeight="1">
      <c r="A230" s="8" t="s">
        <v>982</v>
      </c>
      <c r="B230" s="8" t="s">
        <v>983</v>
      </c>
    </row>
    <row r="231" spans="1:2" ht="14" customHeight="1">
      <c r="A231" s="73" t="s">
        <v>587</v>
      </c>
      <c r="B231" s="5"/>
    </row>
    <row r="232" spans="1:2" ht="14" customHeight="1">
      <c r="A232" s="5" t="s">
        <v>954</v>
      </c>
      <c r="B232" s="5" t="s">
        <v>998</v>
      </c>
    </row>
    <row r="235" spans="1:2" ht="14" customHeight="1">
      <c r="A235" s="165" t="s">
        <v>1016</v>
      </c>
    </row>
  </sheetData>
  <mergeCells count="13">
    <mergeCell ref="O3:Q3"/>
    <mergeCell ref="A3:A4"/>
    <mergeCell ref="B3:B4"/>
    <mergeCell ref="C3:C4"/>
    <mergeCell ref="D3:D4"/>
    <mergeCell ref="E3:E4"/>
    <mergeCell ref="F3:F4"/>
    <mergeCell ref="H3:H4"/>
    <mergeCell ref="I3:J3"/>
    <mergeCell ref="K3:K4"/>
    <mergeCell ref="L3:M3"/>
    <mergeCell ref="N3:N4"/>
    <mergeCell ref="G3:G4"/>
  </mergeCells>
  <conditionalFormatting sqref="N6:N18 N33:N215">
    <cfRule type="cellIs" dxfId="5" priority="3" operator="lessThan">
      <formula>0.000714</formula>
    </cfRule>
  </conditionalFormatting>
  <conditionalFormatting sqref="N20:N32">
    <cfRule type="cellIs" dxfId="4" priority="2" operator="lessThan">
      <formula>0.000714</formula>
    </cfRule>
  </conditionalFormatting>
  <conditionalFormatting sqref="N190:N202">
    <cfRule type="cellIs" dxfId="3" priority="1" operator="lessThan">
      <formula>0.000714</formula>
    </cfRule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289E4-B6F9-A847-9564-850AD6D10DDA}">
  <dimension ref="A1:U527"/>
  <sheetViews>
    <sheetView topLeftCell="A340" zoomScale="61" zoomScaleNormal="100" workbookViewId="0">
      <selection activeCell="T371" sqref="T371"/>
    </sheetView>
  </sheetViews>
  <sheetFormatPr baseColWidth="10" defaultRowHeight="14" customHeight="1"/>
  <cols>
    <col min="1" max="1" width="36.83203125" style="2" customWidth="1"/>
    <col min="2" max="2" width="21.83203125" style="2" customWidth="1"/>
    <col min="3" max="3" width="35.1640625" style="2" customWidth="1"/>
    <col min="4" max="4" width="14.6640625" style="2" customWidth="1"/>
    <col min="5" max="5" width="24.6640625" style="2" customWidth="1"/>
    <col min="6" max="16384" width="10.83203125" style="2"/>
  </cols>
  <sheetData>
    <row r="1" spans="1:17" s="8" customFormat="1" ht="14" customHeight="1">
      <c r="A1" s="75" t="s">
        <v>1072</v>
      </c>
      <c r="B1" s="75"/>
      <c r="C1" s="75"/>
      <c r="D1" s="75"/>
      <c r="E1" s="76"/>
      <c r="F1" s="77"/>
      <c r="G1" s="78"/>
      <c r="H1" s="78"/>
      <c r="I1" s="78"/>
      <c r="J1" s="78"/>
      <c r="K1" s="78"/>
      <c r="L1" s="78"/>
      <c r="M1" s="78"/>
      <c r="N1" s="79"/>
      <c r="O1" s="80"/>
      <c r="P1" s="77"/>
      <c r="Q1" s="79"/>
    </row>
    <row r="2" spans="1:17" s="8" customFormat="1" ht="14" customHeight="1" thickBot="1">
      <c r="A2" s="5"/>
      <c r="B2" s="5"/>
      <c r="C2" s="5"/>
      <c r="I2" s="5"/>
      <c r="O2" s="67"/>
    </row>
    <row r="3" spans="1:17" s="81" customFormat="1" ht="14" customHeight="1">
      <c r="A3" s="257" t="s">
        <v>953</v>
      </c>
      <c r="B3" s="253" t="s">
        <v>952</v>
      </c>
      <c r="C3" s="255" t="s">
        <v>595</v>
      </c>
      <c r="D3" s="253" t="s">
        <v>913</v>
      </c>
      <c r="E3" s="253" t="s">
        <v>903</v>
      </c>
      <c r="F3" s="253" t="s">
        <v>871</v>
      </c>
      <c r="G3" s="88" t="s">
        <v>822</v>
      </c>
      <c r="H3" s="253" t="s">
        <v>596</v>
      </c>
      <c r="I3" s="253" t="s">
        <v>904</v>
      </c>
      <c r="J3" s="253"/>
      <c r="K3" s="253" t="s">
        <v>907</v>
      </c>
      <c r="L3" s="253" t="s">
        <v>908</v>
      </c>
      <c r="M3" s="253"/>
      <c r="N3" s="253" t="s">
        <v>597</v>
      </c>
      <c r="O3" s="257" t="s">
        <v>909</v>
      </c>
      <c r="P3" s="253"/>
      <c r="Q3" s="255"/>
    </row>
    <row r="4" spans="1:17" s="81" customFormat="1" ht="14" customHeight="1" thickBot="1">
      <c r="A4" s="258"/>
      <c r="B4" s="254"/>
      <c r="C4" s="256"/>
      <c r="D4" s="254"/>
      <c r="E4" s="254"/>
      <c r="F4" s="254"/>
      <c r="G4" s="59"/>
      <c r="H4" s="254"/>
      <c r="I4" s="65" t="s">
        <v>906</v>
      </c>
      <c r="J4" s="65" t="s">
        <v>905</v>
      </c>
      <c r="K4" s="254"/>
      <c r="L4" s="65" t="s">
        <v>906</v>
      </c>
      <c r="M4" s="65" t="s">
        <v>905</v>
      </c>
      <c r="N4" s="254"/>
      <c r="O4" s="87" t="s">
        <v>910</v>
      </c>
      <c r="P4" s="65" t="s">
        <v>876</v>
      </c>
      <c r="Q4" s="72" t="s">
        <v>911</v>
      </c>
    </row>
    <row r="5" spans="1:17" ht="14" customHeight="1">
      <c r="A5" s="48"/>
      <c r="B5" s="3"/>
      <c r="C5" s="101"/>
      <c r="D5" s="3"/>
      <c r="E5" s="3"/>
      <c r="F5" s="3"/>
      <c r="G5" s="3"/>
      <c r="H5" s="3"/>
      <c r="I5" s="3"/>
      <c r="J5" s="3"/>
      <c r="K5" s="3"/>
      <c r="L5" s="3"/>
      <c r="M5" s="3"/>
      <c r="N5" s="101"/>
      <c r="O5" s="11"/>
      <c r="P5" s="1"/>
      <c r="Q5" s="21"/>
    </row>
    <row r="6" spans="1:17" ht="14" customHeight="1">
      <c r="A6" s="11" t="s">
        <v>667</v>
      </c>
      <c r="B6" s="1" t="s">
        <v>614</v>
      </c>
      <c r="C6" s="42" t="s">
        <v>600</v>
      </c>
      <c r="D6" s="1" t="s">
        <v>2</v>
      </c>
      <c r="E6" s="1" t="s">
        <v>588</v>
      </c>
      <c r="F6" s="1">
        <v>161</v>
      </c>
      <c r="G6" s="1">
        <v>-4.4034083549543801E-2</v>
      </c>
      <c r="H6" s="1">
        <v>4.6312485310808497E-2</v>
      </c>
      <c r="I6" s="1">
        <f>G6-1.96*H6</f>
        <v>-0.13480655475872844</v>
      </c>
      <c r="J6" s="1">
        <f>G6+1.96*H6</f>
        <v>4.6738387659640848E-2</v>
      </c>
      <c r="K6" s="1">
        <f>EXP(G6)</f>
        <v>0.95692134164126086</v>
      </c>
      <c r="L6" s="1">
        <f>EXP(I6)</f>
        <v>0.87388494422211627</v>
      </c>
      <c r="M6" s="1">
        <f>EXP(J6)</f>
        <v>1.0478478432920186</v>
      </c>
      <c r="N6" s="21">
        <v>0.34170402127851202</v>
      </c>
      <c r="O6" s="11">
        <v>227.78803086971601</v>
      </c>
      <c r="P6" s="1">
        <v>159</v>
      </c>
      <c r="Q6" s="21">
        <v>2.8462778342237398E-4</v>
      </c>
    </row>
    <row r="7" spans="1:17" ht="14" customHeight="1">
      <c r="A7" s="11" t="s">
        <v>667</v>
      </c>
      <c r="B7" s="1" t="s">
        <v>614</v>
      </c>
      <c r="C7" s="42" t="s">
        <v>600</v>
      </c>
      <c r="D7" s="1"/>
      <c r="E7" s="1" t="s">
        <v>8</v>
      </c>
      <c r="F7" s="1">
        <v>161</v>
      </c>
      <c r="G7" s="1">
        <v>0.98845638933728397</v>
      </c>
      <c r="H7" s="1">
        <v>0.230618118215597</v>
      </c>
      <c r="I7" s="1">
        <f t="shared" ref="I7:I70" si="0">G7-1.96*H7</f>
        <v>0.53644487763471393</v>
      </c>
      <c r="J7" s="1">
        <f t="shared" ref="J7:J70" si="1">G7+1.96*H7</f>
        <v>1.440467901039854</v>
      </c>
      <c r="K7" s="1">
        <f t="shared" ref="K7:K70" si="2">EXP(G7)</f>
        <v>2.6870834587205543</v>
      </c>
      <c r="L7" s="1">
        <f t="shared" ref="L7:L70" si="3">EXP(I7)</f>
        <v>1.7099170791859994</v>
      </c>
      <c r="M7" s="1">
        <f t="shared" ref="M7:M70" si="4">EXP(J7)</f>
        <v>4.2226711470516882</v>
      </c>
      <c r="N7" s="104">
        <v>1.8182271234614998E-5</v>
      </c>
      <c r="O7" s="11"/>
      <c r="P7" s="1"/>
      <c r="Q7" s="21"/>
    </row>
    <row r="8" spans="1:17" ht="14" customHeight="1">
      <c r="A8" s="11" t="s">
        <v>667</v>
      </c>
      <c r="B8" s="1" t="s">
        <v>614</v>
      </c>
      <c r="C8" s="42" t="s">
        <v>600</v>
      </c>
      <c r="D8" s="1" t="s">
        <v>592</v>
      </c>
      <c r="E8" s="1" t="s">
        <v>588</v>
      </c>
      <c r="F8" s="1">
        <v>161</v>
      </c>
      <c r="G8" s="1">
        <v>-7.0239315330464902E-2</v>
      </c>
      <c r="H8" s="1">
        <v>6.0860379613613402E-2</v>
      </c>
      <c r="I8" s="1">
        <f t="shared" si="0"/>
        <v>-0.18952565937314717</v>
      </c>
      <c r="J8" s="1">
        <f t="shared" si="1"/>
        <v>4.9047028712217361E-2</v>
      </c>
      <c r="K8" s="1">
        <f t="shared" si="2"/>
        <v>0.9321707104686332</v>
      </c>
      <c r="L8" s="1">
        <f t="shared" si="3"/>
        <v>0.82735148730455177</v>
      </c>
      <c r="M8" s="1">
        <f t="shared" si="4"/>
        <v>1.0502697424120722</v>
      </c>
      <c r="N8" s="21">
        <v>0.24845680773096601</v>
      </c>
      <c r="O8" s="11">
        <v>227.15173814034</v>
      </c>
      <c r="P8" s="1">
        <v>158</v>
      </c>
      <c r="Q8" s="21">
        <v>2.5969314267655901E-4</v>
      </c>
    </row>
    <row r="9" spans="1:17" ht="14" customHeight="1">
      <c r="A9" s="11" t="s">
        <v>667</v>
      </c>
      <c r="B9" s="1" t="s">
        <v>614</v>
      </c>
      <c r="C9" s="42" t="s">
        <v>600</v>
      </c>
      <c r="D9" s="1"/>
      <c r="E9" s="1" t="s">
        <v>8</v>
      </c>
      <c r="F9" s="1">
        <v>161</v>
      </c>
      <c r="G9" s="1">
        <v>0.92600598133022505</v>
      </c>
      <c r="H9" s="1">
        <v>0.249366769526226</v>
      </c>
      <c r="I9" s="1">
        <f t="shared" si="0"/>
        <v>0.43724711305882208</v>
      </c>
      <c r="J9" s="1">
        <f t="shared" si="1"/>
        <v>1.4147648496016281</v>
      </c>
      <c r="K9" s="1">
        <f t="shared" si="2"/>
        <v>2.5244064892367302</v>
      </c>
      <c r="L9" s="1">
        <f t="shared" si="3"/>
        <v>1.5484386691985799</v>
      </c>
      <c r="M9" s="1">
        <f t="shared" si="4"/>
        <v>4.1155185863439936</v>
      </c>
      <c r="N9" s="21">
        <v>2.04469238605715E-4</v>
      </c>
      <c r="O9" s="11"/>
      <c r="P9" s="1"/>
      <c r="Q9" s="21"/>
    </row>
    <row r="10" spans="1:17" ht="14" customHeight="1">
      <c r="A10" s="11" t="s">
        <v>667</v>
      </c>
      <c r="B10" s="1" t="s">
        <v>614</v>
      </c>
      <c r="C10" s="42" t="s">
        <v>600</v>
      </c>
      <c r="D10" s="1"/>
      <c r="E10" s="1" t="s">
        <v>10</v>
      </c>
      <c r="F10" s="1">
        <v>161</v>
      </c>
      <c r="G10" s="1">
        <v>1.8774641424176401E-3</v>
      </c>
      <c r="H10" s="1">
        <v>2.8221016943588799E-3</v>
      </c>
      <c r="I10" s="1">
        <f t="shared" si="0"/>
        <v>-3.6538551785257646E-3</v>
      </c>
      <c r="J10" s="1">
        <f t="shared" si="1"/>
        <v>7.4087834633610444E-3</v>
      </c>
      <c r="K10" s="1">
        <f t="shared" si="2"/>
        <v>1.0018792276817086</v>
      </c>
      <c r="L10" s="1">
        <f t="shared" si="3"/>
        <v>0.99635281202750003</v>
      </c>
      <c r="M10" s="1">
        <f t="shared" si="4"/>
        <v>1.0074362964033992</v>
      </c>
      <c r="N10" s="21">
        <v>0.50587678449345796</v>
      </c>
      <c r="O10" s="11"/>
      <c r="P10" s="1"/>
      <c r="Q10" s="21"/>
    </row>
    <row r="11" spans="1:17" ht="14" customHeight="1">
      <c r="A11" s="11" t="s">
        <v>667</v>
      </c>
      <c r="B11" s="1" t="s">
        <v>614</v>
      </c>
      <c r="C11" s="42" t="s">
        <v>600</v>
      </c>
      <c r="D11" s="1" t="s">
        <v>586</v>
      </c>
      <c r="E11" s="1" t="s">
        <v>588</v>
      </c>
      <c r="F11" s="1">
        <v>161</v>
      </c>
      <c r="G11" s="1">
        <v>-4.51062173015759E-2</v>
      </c>
      <c r="H11" s="1">
        <v>5.8291495060769798E-2</v>
      </c>
      <c r="I11" s="1">
        <f t="shared" si="0"/>
        <v>-0.15935754762068471</v>
      </c>
      <c r="J11" s="1">
        <f t="shared" si="1"/>
        <v>6.91451130175329E-2</v>
      </c>
      <c r="K11" s="1">
        <f t="shared" si="2"/>
        <v>0.95589594375291209</v>
      </c>
      <c r="L11" s="1">
        <f t="shared" si="3"/>
        <v>0.85269142666768738</v>
      </c>
      <c r="M11" s="1">
        <f t="shared" si="4"/>
        <v>1.0715916997713337</v>
      </c>
      <c r="N11" s="21">
        <v>0.43904645044527202</v>
      </c>
      <c r="O11" s="11">
        <v>227.78803086971601</v>
      </c>
      <c r="P11" s="1">
        <v>159</v>
      </c>
      <c r="Q11" s="21">
        <v>2.8462778342237398E-4</v>
      </c>
    </row>
    <row r="12" spans="1:17" ht="14" customHeight="1">
      <c r="A12" s="11" t="s">
        <v>667</v>
      </c>
      <c r="B12" s="1" t="s">
        <v>614</v>
      </c>
      <c r="C12" s="42" t="s">
        <v>600</v>
      </c>
      <c r="D12" s="1"/>
      <c r="E12" s="1" t="s">
        <v>8</v>
      </c>
      <c r="F12" s="1">
        <v>161</v>
      </c>
      <c r="G12" s="1">
        <v>0.84066933429281998</v>
      </c>
      <c r="H12" s="1">
        <v>0.29106363600044399</v>
      </c>
      <c r="I12" s="1">
        <f t="shared" si="0"/>
        <v>0.27018460773194974</v>
      </c>
      <c r="J12" s="1">
        <f t="shared" si="1"/>
        <v>1.4111540608536903</v>
      </c>
      <c r="K12" s="1">
        <f t="shared" si="2"/>
        <v>2.3179179196251201</v>
      </c>
      <c r="L12" s="1">
        <f t="shared" si="3"/>
        <v>1.3102063026226096</v>
      </c>
      <c r="M12" s="1">
        <f t="shared" si="4"/>
        <v>4.100685114523376</v>
      </c>
      <c r="N12" s="21">
        <v>3.87371580365054E-3</v>
      </c>
      <c r="O12" s="11"/>
      <c r="P12" s="1"/>
      <c r="Q12" s="21"/>
    </row>
    <row r="13" spans="1:17" ht="14" customHeight="1">
      <c r="A13" s="11" t="s">
        <v>667</v>
      </c>
      <c r="B13" s="1" t="s">
        <v>614</v>
      </c>
      <c r="C13" s="42" t="s">
        <v>600</v>
      </c>
      <c r="D13" s="1" t="s">
        <v>587</v>
      </c>
      <c r="E13" s="1" t="s">
        <v>588</v>
      </c>
      <c r="F13" s="1">
        <v>154</v>
      </c>
      <c r="G13" s="1">
        <v>-4.0614407003211103E-2</v>
      </c>
      <c r="H13" s="1">
        <v>3.92537379117045E-2</v>
      </c>
      <c r="I13" s="1">
        <f t="shared" si="0"/>
        <v>-0.11755173331015192</v>
      </c>
      <c r="J13" s="1">
        <f t="shared" si="1"/>
        <v>3.6322919303729717E-2</v>
      </c>
      <c r="K13" s="1">
        <f t="shared" si="2"/>
        <v>0.96019930470223069</v>
      </c>
      <c r="L13" s="1">
        <f t="shared" si="3"/>
        <v>0.88909451475438384</v>
      </c>
      <c r="M13" s="1">
        <f t="shared" si="4"/>
        <v>1.0369906567305152</v>
      </c>
      <c r="N13" s="21">
        <v>0.30082612149662702</v>
      </c>
      <c r="O13" s="11"/>
      <c r="P13" s="1"/>
      <c r="Q13" s="21"/>
    </row>
    <row r="14" spans="1:17" ht="14" customHeight="1" thickBot="1">
      <c r="A14" s="24" t="s">
        <v>667</v>
      </c>
      <c r="B14" s="4" t="s">
        <v>614</v>
      </c>
      <c r="C14" s="53" t="s">
        <v>600</v>
      </c>
      <c r="D14" s="4"/>
      <c r="E14" s="4" t="s">
        <v>8</v>
      </c>
      <c r="F14" s="4">
        <v>154</v>
      </c>
      <c r="G14" s="4">
        <v>0.97483423278592396</v>
      </c>
      <c r="H14" s="4">
        <v>0.19639254483843199</v>
      </c>
      <c r="I14" s="4">
        <f t="shared" si="0"/>
        <v>0.5899048449025972</v>
      </c>
      <c r="J14" s="4">
        <f t="shared" si="1"/>
        <v>1.3597636206692507</v>
      </c>
      <c r="K14" s="4">
        <f t="shared" si="2"/>
        <v>2.6507277708033858</v>
      </c>
      <c r="L14" s="4">
        <f t="shared" si="3"/>
        <v>1.803816764871317</v>
      </c>
      <c r="M14" s="4">
        <f t="shared" si="4"/>
        <v>3.8952724310717568</v>
      </c>
      <c r="N14" s="107">
        <v>6.9161736741136798E-7</v>
      </c>
      <c r="O14" s="89" t="s">
        <v>5</v>
      </c>
      <c r="P14" s="86" t="s">
        <v>954</v>
      </c>
      <c r="Q14" s="27">
        <v>0.17788055461799099</v>
      </c>
    </row>
    <row r="15" spans="1:17" ht="14" customHeight="1">
      <c r="A15" s="11" t="s">
        <v>649</v>
      </c>
      <c r="B15" s="1" t="s">
        <v>614</v>
      </c>
      <c r="C15" s="42" t="s">
        <v>603</v>
      </c>
      <c r="D15" s="2" t="s">
        <v>2</v>
      </c>
      <c r="E15" s="2" t="s">
        <v>588</v>
      </c>
      <c r="F15" s="2">
        <v>161</v>
      </c>
      <c r="G15" s="2">
        <v>-5.6260416950979802E-2</v>
      </c>
      <c r="H15" s="2">
        <v>4.1438459840077803E-2</v>
      </c>
      <c r="I15" s="2">
        <f t="shared" si="0"/>
        <v>-0.13747979823753231</v>
      </c>
      <c r="J15" s="2">
        <f t="shared" si="1"/>
        <v>2.4958964335572695E-2</v>
      </c>
      <c r="K15" s="2">
        <f t="shared" si="2"/>
        <v>0.94529293353062094</v>
      </c>
      <c r="L15" s="2">
        <f t="shared" si="3"/>
        <v>0.87155195670492158</v>
      </c>
      <c r="M15" s="2">
        <f t="shared" si="4"/>
        <v>1.0252730469004763</v>
      </c>
      <c r="N15" s="2">
        <v>0.17456333975067501</v>
      </c>
      <c r="O15" s="11">
        <v>239.00706063304099</v>
      </c>
      <c r="P15" s="1">
        <v>159</v>
      </c>
      <c r="Q15" s="104">
        <v>4.1632371353618202E-5</v>
      </c>
    </row>
    <row r="16" spans="1:17" ht="14" customHeight="1">
      <c r="A16" s="11" t="s">
        <v>649</v>
      </c>
      <c r="B16" s="1" t="s">
        <v>614</v>
      </c>
      <c r="C16" s="42" t="s">
        <v>603</v>
      </c>
      <c r="E16" s="2" t="s">
        <v>8</v>
      </c>
      <c r="F16" s="2">
        <v>161</v>
      </c>
      <c r="G16" s="2">
        <v>1.14985475114177</v>
      </c>
      <c r="H16" s="2">
        <v>0.20639811531100299</v>
      </c>
      <c r="I16" s="2">
        <f t="shared" si="0"/>
        <v>0.74531444513220424</v>
      </c>
      <c r="J16" s="2">
        <f t="shared" si="1"/>
        <v>1.5543950571513359</v>
      </c>
      <c r="K16" s="2">
        <f t="shared" si="2"/>
        <v>3.1577342190885149</v>
      </c>
      <c r="L16" s="2">
        <f t="shared" si="3"/>
        <v>2.107103899385125</v>
      </c>
      <c r="M16" s="2">
        <f t="shared" si="4"/>
        <v>4.7322229346698457</v>
      </c>
      <c r="N16" s="10">
        <v>2.5320490271188399E-8</v>
      </c>
      <c r="O16" s="11"/>
      <c r="P16" s="1"/>
      <c r="Q16" s="21"/>
    </row>
    <row r="17" spans="1:17" ht="14" customHeight="1">
      <c r="A17" s="11" t="s">
        <v>649</v>
      </c>
      <c r="B17" s="1" t="s">
        <v>614</v>
      </c>
      <c r="C17" s="42" t="s">
        <v>603</v>
      </c>
      <c r="D17" s="2" t="s">
        <v>592</v>
      </c>
      <c r="E17" s="2" t="s">
        <v>588</v>
      </c>
      <c r="F17" s="2">
        <v>161</v>
      </c>
      <c r="G17" s="2">
        <v>-8.6636779993514504E-2</v>
      </c>
      <c r="H17" s="2">
        <v>5.4410995848198897E-2</v>
      </c>
      <c r="I17" s="2">
        <f t="shared" si="0"/>
        <v>-0.19328233185598434</v>
      </c>
      <c r="J17" s="2">
        <f t="shared" si="1"/>
        <v>2.0008771868955333E-2</v>
      </c>
      <c r="K17" s="2">
        <f t="shared" si="2"/>
        <v>0.91701011156913725</v>
      </c>
      <c r="L17" s="2">
        <f t="shared" si="3"/>
        <v>0.824249229470287</v>
      </c>
      <c r="M17" s="2">
        <f t="shared" si="4"/>
        <v>1.0202102891384688</v>
      </c>
      <c r="N17" s="2">
        <v>0.111324943776771</v>
      </c>
      <c r="O17" s="11">
        <v>237.88726092153999</v>
      </c>
      <c r="P17" s="1">
        <v>158</v>
      </c>
      <c r="Q17" s="104">
        <v>4.0888053463084002E-5</v>
      </c>
    </row>
    <row r="18" spans="1:17" ht="14" customHeight="1">
      <c r="A18" s="11" t="s">
        <v>649</v>
      </c>
      <c r="B18" s="1" t="s">
        <v>614</v>
      </c>
      <c r="C18" s="42" t="s">
        <v>603</v>
      </c>
      <c r="E18" s="2" t="s">
        <v>8</v>
      </c>
      <c r="F18" s="2">
        <v>161</v>
      </c>
      <c r="G18" s="2">
        <v>1.0774888184923701</v>
      </c>
      <c r="H18" s="2">
        <v>0.22295756199710401</v>
      </c>
      <c r="I18" s="2">
        <f t="shared" si="0"/>
        <v>0.64049199697804626</v>
      </c>
      <c r="J18" s="2">
        <f t="shared" si="1"/>
        <v>1.5144856400066939</v>
      </c>
      <c r="K18" s="2">
        <f t="shared" si="2"/>
        <v>2.937294203086648</v>
      </c>
      <c r="L18" s="2">
        <f t="shared" si="3"/>
        <v>1.8974141717361936</v>
      </c>
      <c r="M18" s="2">
        <f t="shared" si="4"/>
        <v>4.5470816883336616</v>
      </c>
      <c r="N18" s="10">
        <v>1.3468819374631199E-6</v>
      </c>
      <c r="O18" s="11"/>
      <c r="P18" s="1"/>
      <c r="Q18" s="21"/>
    </row>
    <row r="19" spans="1:17" ht="14" customHeight="1">
      <c r="A19" s="11" t="s">
        <v>649</v>
      </c>
      <c r="B19" s="1" t="s">
        <v>614</v>
      </c>
      <c r="C19" s="42" t="s">
        <v>603</v>
      </c>
      <c r="E19" s="2" t="s">
        <v>10</v>
      </c>
      <c r="F19" s="2">
        <v>161</v>
      </c>
      <c r="G19" s="2">
        <v>2.17573382606612E-3</v>
      </c>
      <c r="H19" s="2">
        <v>2.5228570168833002E-3</v>
      </c>
      <c r="I19" s="2">
        <f t="shared" si="0"/>
        <v>-2.7690659270251479E-3</v>
      </c>
      <c r="J19" s="2">
        <f t="shared" si="1"/>
        <v>7.1205335791573879E-3</v>
      </c>
      <c r="K19" s="2">
        <f t="shared" si="2"/>
        <v>1.002178102452429</v>
      </c>
      <c r="L19" s="2">
        <f t="shared" si="3"/>
        <v>0.99723476439973746</v>
      </c>
      <c r="M19" s="2">
        <f t="shared" si="4"/>
        <v>1.0071459448565288</v>
      </c>
      <c r="N19" s="2">
        <v>0.38846265779688399</v>
      </c>
      <c r="O19" s="11"/>
      <c r="P19" s="1"/>
      <c r="Q19" s="21"/>
    </row>
    <row r="20" spans="1:17" ht="14" customHeight="1">
      <c r="A20" s="11" t="s">
        <v>649</v>
      </c>
      <c r="B20" s="1" t="s">
        <v>614</v>
      </c>
      <c r="C20" s="42" t="s">
        <v>603</v>
      </c>
      <c r="D20" s="2" t="s">
        <v>586</v>
      </c>
      <c r="E20" s="2" t="s">
        <v>588</v>
      </c>
      <c r="F20" s="2">
        <v>161</v>
      </c>
      <c r="G20" s="2">
        <v>-8.5400476061706906E-2</v>
      </c>
      <c r="H20" s="2">
        <v>5.1316009747903603E-2</v>
      </c>
      <c r="I20" s="2">
        <f t="shared" si="0"/>
        <v>-0.18597985516759796</v>
      </c>
      <c r="J20" s="2">
        <f t="shared" si="1"/>
        <v>1.517890304418415E-2</v>
      </c>
      <c r="K20" s="2">
        <f t="shared" si="2"/>
        <v>0.91814451586533363</v>
      </c>
      <c r="L20" s="2">
        <f t="shared" si="3"/>
        <v>0.83029032087282106</v>
      </c>
      <c r="M20" s="2">
        <f t="shared" si="4"/>
        <v>1.0152946876791449</v>
      </c>
      <c r="N20" s="2">
        <v>9.6071017410644596E-2</v>
      </c>
      <c r="O20" s="11">
        <v>239.00706063304099</v>
      </c>
      <c r="P20" s="1">
        <v>159</v>
      </c>
      <c r="Q20" s="104">
        <v>4.1632371353618202E-5</v>
      </c>
    </row>
    <row r="21" spans="1:17" ht="14" customHeight="1">
      <c r="A21" s="11" t="s">
        <v>649</v>
      </c>
      <c r="B21" s="1" t="s">
        <v>614</v>
      </c>
      <c r="C21" s="42" t="s">
        <v>603</v>
      </c>
      <c r="E21" s="2" t="s">
        <v>8</v>
      </c>
      <c r="F21" s="2">
        <v>161</v>
      </c>
      <c r="G21" s="2">
        <v>0.84090940781271695</v>
      </c>
      <c r="H21" s="2">
        <v>0.26276742715628998</v>
      </c>
      <c r="I21" s="2">
        <f t="shared" si="0"/>
        <v>0.32588525058638862</v>
      </c>
      <c r="J21" s="2">
        <f t="shared" si="1"/>
        <v>1.3559335650390452</v>
      </c>
      <c r="K21" s="2">
        <f t="shared" si="2"/>
        <v>2.3184744571412037</v>
      </c>
      <c r="L21" s="2">
        <f t="shared" si="3"/>
        <v>1.3852564023924279</v>
      </c>
      <c r="M21" s="2">
        <f t="shared" si="4"/>
        <v>3.8803818550361258</v>
      </c>
      <c r="N21" s="2">
        <v>1.3733028259636901E-3</v>
      </c>
      <c r="O21" s="11"/>
      <c r="P21" s="1"/>
      <c r="Q21" s="21"/>
    </row>
    <row r="22" spans="1:17" ht="14" customHeight="1">
      <c r="A22" s="11" t="s">
        <v>649</v>
      </c>
      <c r="B22" s="1" t="s">
        <v>614</v>
      </c>
      <c r="C22" s="42" t="s">
        <v>603</v>
      </c>
      <c r="D22" s="2" t="s">
        <v>587</v>
      </c>
      <c r="E22" s="1" t="s">
        <v>588</v>
      </c>
      <c r="F22" s="1">
        <v>151</v>
      </c>
      <c r="G22" s="1">
        <v>-4.1399463093121598E-2</v>
      </c>
      <c r="H22" s="1">
        <v>3.4083713717324202E-2</v>
      </c>
      <c r="I22" s="1">
        <f t="shared" si="0"/>
        <v>-0.10820354197907703</v>
      </c>
      <c r="J22" s="1">
        <f t="shared" si="1"/>
        <v>2.5404615792833839E-2</v>
      </c>
      <c r="K22" s="1">
        <f t="shared" si="2"/>
        <v>0.95944579020481902</v>
      </c>
      <c r="L22" s="1">
        <f t="shared" si="3"/>
        <v>0.89744491012577998</v>
      </c>
      <c r="M22" s="1">
        <f t="shared" si="4"/>
        <v>1.0257300631553341</v>
      </c>
      <c r="N22" s="1">
        <v>0.22450318998067301</v>
      </c>
      <c r="O22" s="11"/>
      <c r="P22" s="1"/>
      <c r="Q22" s="21"/>
    </row>
    <row r="23" spans="1:17" ht="14" customHeight="1" thickBot="1">
      <c r="A23" s="11" t="s">
        <v>649</v>
      </c>
      <c r="B23" s="1" t="s">
        <v>614</v>
      </c>
      <c r="C23" s="42" t="s">
        <v>603</v>
      </c>
      <c r="D23" s="4"/>
      <c r="E23" s="4" t="s">
        <v>8</v>
      </c>
      <c r="F23" s="4">
        <v>151</v>
      </c>
      <c r="G23" s="4">
        <v>0.84659801692879599</v>
      </c>
      <c r="H23" s="4">
        <v>0.17818207481941001</v>
      </c>
      <c r="I23" s="4">
        <f t="shared" si="0"/>
        <v>0.49736115028275241</v>
      </c>
      <c r="J23" s="4">
        <f t="shared" si="1"/>
        <v>1.1958348835748396</v>
      </c>
      <c r="K23" s="4">
        <f t="shared" si="2"/>
        <v>2.3317009365414503</v>
      </c>
      <c r="L23" s="4">
        <f t="shared" si="3"/>
        <v>1.6443762784532747</v>
      </c>
      <c r="M23" s="4">
        <f t="shared" si="4"/>
        <v>3.3063170082836759</v>
      </c>
      <c r="N23" s="103">
        <v>2.0210445103543601E-6</v>
      </c>
      <c r="O23" s="89" t="s">
        <v>5</v>
      </c>
      <c r="P23" s="86" t="s">
        <v>954</v>
      </c>
      <c r="Q23" s="27">
        <v>0.17005253612426599</v>
      </c>
    </row>
    <row r="24" spans="1:17" ht="14" customHeight="1">
      <c r="A24" s="48" t="s">
        <v>668</v>
      </c>
      <c r="B24" s="3" t="s">
        <v>614</v>
      </c>
      <c r="C24" s="51" t="s">
        <v>605</v>
      </c>
      <c r="D24" s="2" t="s">
        <v>2</v>
      </c>
      <c r="E24" s="2" t="s">
        <v>588</v>
      </c>
      <c r="F24" s="2">
        <v>161</v>
      </c>
      <c r="G24" s="2">
        <v>-4.7480136332045099E-2</v>
      </c>
      <c r="H24" s="2">
        <v>5.1028199977483299E-2</v>
      </c>
      <c r="I24" s="2">
        <f t="shared" si="0"/>
        <v>-0.14749540828791236</v>
      </c>
      <c r="J24" s="2">
        <f t="shared" si="1"/>
        <v>5.2535135623822164E-2</v>
      </c>
      <c r="K24" s="2">
        <f t="shared" si="2"/>
        <v>0.95362941552255498</v>
      </c>
      <c r="L24" s="2">
        <f t="shared" si="3"/>
        <v>0.86286640034635964</v>
      </c>
      <c r="M24" s="2">
        <f t="shared" si="4"/>
        <v>1.053939592253039</v>
      </c>
      <c r="N24" s="2">
        <v>0.35212852933358102</v>
      </c>
      <c r="O24" s="11">
        <v>212.77274535062</v>
      </c>
      <c r="P24" s="1">
        <v>159</v>
      </c>
      <c r="Q24" s="21">
        <v>2.8337743585516301E-3</v>
      </c>
    </row>
    <row r="25" spans="1:17" ht="14" customHeight="1">
      <c r="A25" s="11" t="s">
        <v>668</v>
      </c>
      <c r="B25" s="1" t="s">
        <v>614</v>
      </c>
      <c r="C25" s="42" t="s">
        <v>605</v>
      </c>
      <c r="E25" s="2" t="s">
        <v>8</v>
      </c>
      <c r="F25" s="2">
        <v>161</v>
      </c>
      <c r="G25" s="2">
        <v>1.2411227676034899</v>
      </c>
      <c r="H25" s="2">
        <v>0.254021070639872</v>
      </c>
      <c r="I25" s="2">
        <f t="shared" si="0"/>
        <v>0.74324146914934075</v>
      </c>
      <c r="J25" s="2">
        <f t="shared" si="1"/>
        <v>1.7390040660576391</v>
      </c>
      <c r="K25" s="2">
        <f t="shared" si="2"/>
        <v>3.4594954945119043</v>
      </c>
      <c r="L25" s="2">
        <f t="shared" si="3"/>
        <v>2.1027404478359961</v>
      </c>
      <c r="M25" s="2">
        <f t="shared" si="4"/>
        <v>5.691672069591359</v>
      </c>
      <c r="N25" s="10">
        <v>1.02954941159022E-6</v>
      </c>
      <c r="O25" s="11"/>
      <c r="P25" s="1"/>
      <c r="Q25" s="21"/>
    </row>
    <row r="26" spans="1:17" ht="14" customHeight="1">
      <c r="A26" s="11" t="s">
        <v>668</v>
      </c>
      <c r="B26" s="1" t="s">
        <v>614</v>
      </c>
      <c r="C26" s="42" t="s">
        <v>605</v>
      </c>
      <c r="D26" s="2" t="s">
        <v>592</v>
      </c>
      <c r="E26" s="2" t="s">
        <v>588</v>
      </c>
      <c r="F26" s="2">
        <v>161</v>
      </c>
      <c r="G26" s="2">
        <v>-8.3270010067652306E-2</v>
      </c>
      <c r="H26" s="2">
        <v>6.7019387077796005E-2</v>
      </c>
      <c r="I26" s="2">
        <f t="shared" si="0"/>
        <v>-0.21462800874013246</v>
      </c>
      <c r="J26" s="2">
        <f t="shared" si="1"/>
        <v>4.8087988604827853E-2</v>
      </c>
      <c r="K26" s="2">
        <f t="shared" si="2"/>
        <v>0.92010267669088175</v>
      </c>
      <c r="L26" s="2">
        <f t="shared" si="3"/>
        <v>0.80684152235430695</v>
      </c>
      <c r="M26" s="2">
        <f t="shared" si="4"/>
        <v>1.0492629744481148</v>
      </c>
      <c r="N26" s="2">
        <v>0.21406082455915801</v>
      </c>
      <c r="O26" s="11">
        <v>211.860349716359</v>
      </c>
      <c r="P26" s="1">
        <v>158</v>
      </c>
      <c r="Q26" s="21">
        <v>2.7373579300201999E-3</v>
      </c>
    </row>
    <row r="27" spans="1:17" ht="14" customHeight="1">
      <c r="A27" s="11" t="s">
        <v>668</v>
      </c>
      <c r="B27" s="1" t="s">
        <v>614</v>
      </c>
      <c r="C27" s="42" t="s">
        <v>605</v>
      </c>
      <c r="E27" s="2" t="s">
        <v>8</v>
      </c>
      <c r="F27" s="2">
        <v>161</v>
      </c>
      <c r="G27" s="2">
        <v>1.15589878659842</v>
      </c>
      <c r="H27" s="2">
        <v>0.27446456042940498</v>
      </c>
      <c r="I27" s="2">
        <f t="shared" si="0"/>
        <v>0.61794824815678628</v>
      </c>
      <c r="J27" s="2">
        <f t="shared" si="1"/>
        <v>1.6938493250400537</v>
      </c>
      <c r="K27" s="2">
        <f t="shared" si="2"/>
        <v>3.1768774696381099</v>
      </c>
      <c r="L27" s="2">
        <f t="shared" si="3"/>
        <v>1.8551178928867849</v>
      </c>
      <c r="M27" s="2">
        <f t="shared" si="4"/>
        <v>5.4403822505258823</v>
      </c>
      <c r="N27" s="10">
        <v>2.5371619930615599E-5</v>
      </c>
      <c r="O27" s="11"/>
      <c r="P27" s="1"/>
      <c r="Q27" s="21"/>
    </row>
    <row r="28" spans="1:17" ht="14" customHeight="1">
      <c r="A28" s="11" t="s">
        <v>668</v>
      </c>
      <c r="B28" s="1" t="s">
        <v>614</v>
      </c>
      <c r="C28" s="42" t="s">
        <v>605</v>
      </c>
      <c r="E28" s="2" t="s">
        <v>10</v>
      </c>
      <c r="F28" s="2">
        <v>161</v>
      </c>
      <c r="G28" s="2">
        <v>2.56261330907399E-3</v>
      </c>
      <c r="H28" s="2">
        <v>3.1066174474850801E-3</v>
      </c>
      <c r="I28" s="2">
        <f t="shared" si="0"/>
        <v>-3.5263568879967673E-3</v>
      </c>
      <c r="J28" s="2">
        <f t="shared" si="1"/>
        <v>8.6515835061447468E-3</v>
      </c>
      <c r="K28" s="2">
        <f t="shared" si="2"/>
        <v>1.0025658996091324</v>
      </c>
      <c r="L28" s="2">
        <f t="shared" si="3"/>
        <v>0.99647985340640455</v>
      </c>
      <c r="M28" s="2">
        <f t="shared" si="4"/>
        <v>1.008689116616925</v>
      </c>
      <c r="N28" s="2">
        <v>0.40943484051593998</v>
      </c>
      <c r="O28" s="11"/>
      <c r="P28" s="1"/>
      <c r="Q28" s="21"/>
    </row>
    <row r="29" spans="1:17" ht="14" customHeight="1">
      <c r="A29" s="11" t="s">
        <v>668</v>
      </c>
      <c r="B29" s="1" t="s">
        <v>614</v>
      </c>
      <c r="C29" s="42" t="s">
        <v>605</v>
      </c>
      <c r="D29" s="2" t="s">
        <v>586</v>
      </c>
      <c r="E29" s="2" t="s">
        <v>588</v>
      </c>
      <c r="F29" s="2">
        <v>161</v>
      </c>
      <c r="G29" s="2">
        <v>-0.117951031118563</v>
      </c>
      <c r="H29" s="2">
        <v>6.8141449227165002E-2</v>
      </c>
      <c r="I29" s="2">
        <f t="shared" si="0"/>
        <v>-0.2515082716038064</v>
      </c>
      <c r="J29" s="2">
        <f t="shared" si="1"/>
        <v>1.560620936668039E-2</v>
      </c>
      <c r="K29" s="2">
        <f t="shared" si="2"/>
        <v>0.88873957213179366</v>
      </c>
      <c r="L29" s="2">
        <f t="shared" si="3"/>
        <v>0.7776270253605021</v>
      </c>
      <c r="M29" s="2">
        <f t="shared" si="4"/>
        <v>1.0157286222232715</v>
      </c>
      <c r="N29" s="2">
        <v>8.3456521761515301E-2</v>
      </c>
      <c r="O29" s="11">
        <v>212.77274535062</v>
      </c>
      <c r="P29" s="1">
        <v>159</v>
      </c>
      <c r="Q29" s="21">
        <v>2.8337743585516301E-3</v>
      </c>
    </row>
    <row r="30" spans="1:17" ht="14" customHeight="1">
      <c r="A30" s="11" t="s">
        <v>668</v>
      </c>
      <c r="B30" s="1" t="s">
        <v>614</v>
      </c>
      <c r="C30" s="42" t="s">
        <v>605</v>
      </c>
      <c r="E30" s="2" t="s">
        <v>8</v>
      </c>
      <c r="F30" s="2">
        <v>161</v>
      </c>
      <c r="G30" s="2">
        <v>1.1107868239983401</v>
      </c>
      <c r="H30" s="2">
        <v>0.33744262825309801</v>
      </c>
      <c r="I30" s="2">
        <f t="shared" si="0"/>
        <v>0.44939927262226798</v>
      </c>
      <c r="J30" s="2">
        <f t="shared" si="1"/>
        <v>1.7721743753744121</v>
      </c>
      <c r="K30" s="2">
        <f t="shared" si="2"/>
        <v>3.0367468399598883</v>
      </c>
      <c r="L30" s="2">
        <f t="shared" si="3"/>
        <v>1.5673703403479193</v>
      </c>
      <c r="M30" s="2">
        <f t="shared" si="4"/>
        <v>5.8836326888508932</v>
      </c>
      <c r="N30" s="2">
        <v>9.9555532336859207E-4</v>
      </c>
      <c r="O30" s="11"/>
      <c r="P30" s="1"/>
      <c r="Q30" s="21"/>
    </row>
    <row r="31" spans="1:17" ht="14" customHeight="1">
      <c r="A31" s="11" t="s">
        <v>668</v>
      </c>
      <c r="B31" s="1" t="s">
        <v>614</v>
      </c>
      <c r="C31" s="42" t="s">
        <v>605</v>
      </c>
      <c r="D31" s="2" t="s">
        <v>587</v>
      </c>
      <c r="E31" s="1" t="s">
        <v>588</v>
      </c>
      <c r="F31" s="1">
        <v>154</v>
      </c>
      <c r="G31" s="1">
        <v>-1.48429958025981E-2</v>
      </c>
      <c r="H31" s="1">
        <v>4.4603299342432602E-2</v>
      </c>
      <c r="I31" s="1">
        <f t="shared" si="0"/>
        <v>-0.10226546251376599</v>
      </c>
      <c r="J31" s="1">
        <f t="shared" si="1"/>
        <v>7.2579470908569796E-2</v>
      </c>
      <c r="K31" s="1">
        <f t="shared" si="2"/>
        <v>0.9852666184547878</v>
      </c>
      <c r="L31" s="1">
        <f t="shared" si="3"/>
        <v>0.90278986298967301</v>
      </c>
      <c r="M31" s="1">
        <f t="shared" si="4"/>
        <v>1.0752782560346901</v>
      </c>
      <c r="N31" s="1">
        <v>0.73930188212088899</v>
      </c>
      <c r="O31" s="11"/>
      <c r="P31" s="1"/>
      <c r="Q31" s="21"/>
    </row>
    <row r="32" spans="1:17" ht="14" customHeight="1" thickBot="1">
      <c r="A32" s="24" t="s">
        <v>668</v>
      </c>
      <c r="B32" s="4" t="s">
        <v>614</v>
      </c>
      <c r="C32" s="53" t="s">
        <v>605</v>
      </c>
      <c r="D32" s="4"/>
      <c r="E32" s="4" t="s">
        <v>8</v>
      </c>
      <c r="F32" s="4">
        <v>154</v>
      </c>
      <c r="G32" s="4">
        <v>1.03963119306577</v>
      </c>
      <c r="H32" s="4">
        <v>0.22859924302412399</v>
      </c>
      <c r="I32" s="4">
        <f t="shared" si="0"/>
        <v>0.59157667673848702</v>
      </c>
      <c r="J32" s="4">
        <f t="shared" si="1"/>
        <v>1.4876857093930531</v>
      </c>
      <c r="K32" s="4">
        <f t="shared" si="2"/>
        <v>2.8281737718875775</v>
      </c>
      <c r="L32" s="4">
        <f t="shared" si="3"/>
        <v>1.8068349654238314</v>
      </c>
      <c r="M32" s="4">
        <f t="shared" si="4"/>
        <v>4.4268386637716937</v>
      </c>
      <c r="N32" s="103">
        <v>5.4201103784567999E-6</v>
      </c>
      <c r="O32" s="89" t="s">
        <v>5</v>
      </c>
      <c r="P32" s="86" t="s">
        <v>954</v>
      </c>
      <c r="Q32" s="27">
        <v>0.20071694803659201</v>
      </c>
    </row>
    <row r="33" spans="1:17" ht="14" customHeight="1">
      <c r="A33" s="11" t="s">
        <v>652</v>
      </c>
      <c r="B33" s="1" t="s">
        <v>614</v>
      </c>
      <c r="C33" s="42" t="s">
        <v>604</v>
      </c>
      <c r="D33" s="2" t="s">
        <v>2</v>
      </c>
      <c r="E33" s="2" t="s">
        <v>588</v>
      </c>
      <c r="F33" s="2">
        <v>161</v>
      </c>
      <c r="G33" s="2">
        <v>-4.8368983669559197E-2</v>
      </c>
      <c r="H33" s="2">
        <v>5.0788465477862303E-2</v>
      </c>
      <c r="I33" s="2">
        <f t="shared" si="0"/>
        <v>-0.1479143760061693</v>
      </c>
      <c r="J33" s="2">
        <f t="shared" si="1"/>
        <v>5.1176408667050914E-2</v>
      </c>
      <c r="K33" s="2">
        <f t="shared" si="2"/>
        <v>0.95278216115126979</v>
      </c>
      <c r="L33" s="2">
        <f t="shared" si="3"/>
        <v>0.86250496290004408</v>
      </c>
      <c r="M33" s="2">
        <f t="shared" si="4"/>
        <v>1.0525085485372316</v>
      </c>
      <c r="N33" s="2">
        <v>0.34091363280375198</v>
      </c>
      <c r="O33" s="11">
        <v>210.37468209792399</v>
      </c>
      <c r="P33" s="1">
        <v>159</v>
      </c>
      <c r="Q33" s="21">
        <v>3.9648232567721696E-3</v>
      </c>
    </row>
    <row r="34" spans="1:17" ht="14" customHeight="1">
      <c r="A34" s="11" t="s">
        <v>652</v>
      </c>
      <c r="B34" s="1" t="s">
        <v>614</v>
      </c>
      <c r="C34" s="42" t="s">
        <v>604</v>
      </c>
      <c r="E34" s="2" t="s">
        <v>8</v>
      </c>
      <c r="F34" s="2">
        <v>161</v>
      </c>
      <c r="G34" s="2">
        <v>1.2369821221349</v>
      </c>
      <c r="H34" s="2">
        <v>0.25290420964250099</v>
      </c>
      <c r="I34" s="2">
        <f t="shared" si="0"/>
        <v>0.74128987123559809</v>
      </c>
      <c r="J34" s="2">
        <f t="shared" si="1"/>
        <v>1.732674373034202</v>
      </c>
      <c r="K34" s="2">
        <f t="shared" si="2"/>
        <v>3.4452005657088405</v>
      </c>
      <c r="L34" s="2">
        <f t="shared" si="3"/>
        <v>2.0986407457510983</v>
      </c>
      <c r="M34" s="2">
        <f t="shared" si="4"/>
        <v>5.6557593108736128</v>
      </c>
      <c r="N34" s="10">
        <v>1.0026928165632499E-6</v>
      </c>
      <c r="O34" s="11"/>
      <c r="P34" s="1"/>
      <c r="Q34" s="21"/>
    </row>
    <row r="35" spans="1:17" ht="14" customHeight="1">
      <c r="A35" s="11" t="s">
        <v>652</v>
      </c>
      <c r="B35" s="1" t="s">
        <v>614</v>
      </c>
      <c r="C35" s="42" t="s">
        <v>604</v>
      </c>
      <c r="D35" s="2" t="s">
        <v>592</v>
      </c>
      <c r="E35" s="2" t="s">
        <v>588</v>
      </c>
      <c r="F35" s="2">
        <v>161</v>
      </c>
      <c r="G35" s="2">
        <v>-8.7223520646968006E-2</v>
      </c>
      <c r="H35" s="2">
        <v>6.6683445486329193E-2</v>
      </c>
      <c r="I35" s="2">
        <f t="shared" si="0"/>
        <v>-0.21792307380017323</v>
      </c>
      <c r="J35" s="2">
        <f t="shared" si="1"/>
        <v>4.3476032506237217E-2</v>
      </c>
      <c r="K35" s="2">
        <f t="shared" si="2"/>
        <v>0.91647222227324154</v>
      </c>
      <c r="L35" s="2">
        <f t="shared" si="3"/>
        <v>0.80418730236029468</v>
      </c>
      <c r="M35" s="2">
        <f t="shared" si="4"/>
        <v>1.0444349615236148</v>
      </c>
      <c r="N35" s="2">
        <v>0.19086530362659501</v>
      </c>
      <c r="O35" s="11">
        <v>209.30186818434299</v>
      </c>
      <c r="P35" s="1">
        <v>158</v>
      </c>
      <c r="Q35" s="21">
        <v>3.9230924554059703E-3</v>
      </c>
    </row>
    <row r="36" spans="1:17" ht="14" customHeight="1">
      <c r="A36" s="11" t="s">
        <v>652</v>
      </c>
      <c r="B36" s="1" t="s">
        <v>614</v>
      </c>
      <c r="C36" s="42" t="s">
        <v>604</v>
      </c>
      <c r="E36" s="2" t="s">
        <v>8</v>
      </c>
      <c r="F36" s="2">
        <v>161</v>
      </c>
      <c r="G36" s="2">
        <v>1.1444333440527299</v>
      </c>
      <c r="H36" s="2">
        <v>0.27315453610535101</v>
      </c>
      <c r="I36" s="2">
        <f t="shared" si="0"/>
        <v>0.60905045328624197</v>
      </c>
      <c r="J36" s="2">
        <f t="shared" si="1"/>
        <v>1.6798162348192178</v>
      </c>
      <c r="K36" s="2">
        <f t="shared" si="2"/>
        <v>3.1406611781774139</v>
      </c>
      <c r="L36" s="2">
        <f t="shared" si="3"/>
        <v>1.8386846526348035</v>
      </c>
      <c r="M36" s="2">
        <f t="shared" si="4"/>
        <v>5.3645700593498464</v>
      </c>
      <c r="N36" s="10">
        <v>2.7933348189131199E-5</v>
      </c>
      <c r="O36" s="11"/>
      <c r="P36" s="1"/>
      <c r="Q36" s="21"/>
    </row>
    <row r="37" spans="1:17" ht="14" customHeight="1">
      <c r="A37" s="11" t="s">
        <v>652</v>
      </c>
      <c r="B37" s="1" t="s">
        <v>614</v>
      </c>
      <c r="C37" s="42" t="s">
        <v>604</v>
      </c>
      <c r="E37" s="2" t="s">
        <v>10</v>
      </c>
      <c r="F37" s="2">
        <v>161</v>
      </c>
      <c r="G37" s="2">
        <v>2.7819124626018601E-3</v>
      </c>
      <c r="H37" s="2">
        <v>3.0912865928564202E-3</v>
      </c>
      <c r="I37" s="2">
        <f t="shared" si="0"/>
        <v>-3.2770092593967233E-3</v>
      </c>
      <c r="J37" s="2">
        <f t="shared" si="1"/>
        <v>8.8408341846004431E-3</v>
      </c>
      <c r="K37" s="2">
        <f t="shared" si="2"/>
        <v>1.0027857855717941</v>
      </c>
      <c r="L37" s="2">
        <f t="shared" si="3"/>
        <v>0.99672835427506279</v>
      </c>
      <c r="M37" s="2">
        <f t="shared" si="4"/>
        <v>1.0088800297812486</v>
      </c>
      <c r="N37" s="2">
        <v>0.36816251046859899</v>
      </c>
      <c r="O37" s="11"/>
      <c r="P37" s="1"/>
      <c r="Q37" s="21"/>
    </row>
    <row r="38" spans="1:17" ht="14" customHeight="1">
      <c r="A38" s="11" t="s">
        <v>652</v>
      </c>
      <c r="B38" s="1" t="s">
        <v>614</v>
      </c>
      <c r="C38" s="42" t="s">
        <v>604</v>
      </c>
      <c r="D38" s="2" t="s">
        <v>586</v>
      </c>
      <c r="E38" s="2" t="s">
        <v>588</v>
      </c>
      <c r="F38" s="2">
        <v>161</v>
      </c>
      <c r="G38" s="2">
        <v>-0.110365544168445</v>
      </c>
      <c r="H38" s="2">
        <v>6.8110719144482801E-2</v>
      </c>
      <c r="I38" s="2">
        <f t="shared" si="0"/>
        <v>-0.24386255369163129</v>
      </c>
      <c r="J38" s="2">
        <f t="shared" si="1"/>
        <v>2.3131465354741296E-2</v>
      </c>
      <c r="K38" s="2">
        <f t="shared" si="2"/>
        <v>0.89550672819700039</v>
      </c>
      <c r="L38" s="2">
        <f t="shared" si="3"/>
        <v>0.78359532914680707</v>
      </c>
      <c r="M38" s="2">
        <f t="shared" si="4"/>
        <v>1.0234010724888507</v>
      </c>
      <c r="N38" s="2">
        <v>0.105149737039197</v>
      </c>
      <c r="O38" s="11">
        <v>210.37468209792399</v>
      </c>
      <c r="P38" s="1">
        <v>159</v>
      </c>
      <c r="Q38" s="21">
        <v>3.9648232567721696E-3</v>
      </c>
    </row>
    <row r="39" spans="1:17" ht="14" customHeight="1">
      <c r="A39" s="11" t="s">
        <v>652</v>
      </c>
      <c r="B39" s="1" t="s">
        <v>614</v>
      </c>
      <c r="C39" s="42" t="s">
        <v>604</v>
      </c>
      <c r="E39" s="2" t="s">
        <v>8</v>
      </c>
      <c r="F39" s="2">
        <v>161</v>
      </c>
      <c r="G39" s="2">
        <v>1.14951903960376</v>
      </c>
      <c r="H39" s="2">
        <v>0.33634756049361803</v>
      </c>
      <c r="I39" s="2">
        <f t="shared" si="0"/>
        <v>0.49027782103626871</v>
      </c>
      <c r="J39" s="2">
        <f t="shared" si="1"/>
        <v>1.8087602581712514</v>
      </c>
      <c r="K39" s="2">
        <f t="shared" si="2"/>
        <v>3.1566743091991416</v>
      </c>
      <c r="L39" s="2">
        <f t="shared" si="3"/>
        <v>1.6327697747397381</v>
      </c>
      <c r="M39" s="2">
        <f t="shared" si="4"/>
        <v>6.1028767487726343</v>
      </c>
      <c r="N39" s="2">
        <v>6.3163725547721295E-4</v>
      </c>
      <c r="O39" s="11"/>
      <c r="P39" s="1"/>
      <c r="Q39" s="21"/>
    </row>
    <row r="40" spans="1:17" ht="14" customHeight="1">
      <c r="A40" s="11" t="s">
        <v>652</v>
      </c>
      <c r="B40" s="1" t="s">
        <v>614</v>
      </c>
      <c r="C40" s="42" t="s">
        <v>604</v>
      </c>
      <c r="D40" s="1" t="s">
        <v>587</v>
      </c>
      <c r="E40" s="1" t="s">
        <v>588</v>
      </c>
      <c r="F40" s="1">
        <v>154</v>
      </c>
      <c r="G40" s="1">
        <v>-1.6278329312132401E-2</v>
      </c>
      <c r="H40" s="1">
        <v>4.4643730973566699E-2</v>
      </c>
      <c r="I40" s="1">
        <f t="shared" si="0"/>
        <v>-0.10378004202032312</v>
      </c>
      <c r="J40" s="1">
        <f t="shared" si="1"/>
        <v>7.1223383396058326E-2</v>
      </c>
      <c r="K40" s="1">
        <f t="shared" si="2"/>
        <v>0.98385344669050401</v>
      </c>
      <c r="L40" s="1">
        <f t="shared" si="3"/>
        <v>0.90142355091977944</v>
      </c>
      <c r="M40" s="1">
        <f t="shared" si="4"/>
        <v>1.0738210728764586</v>
      </c>
      <c r="N40" s="1">
        <v>0.71538952931437105</v>
      </c>
      <c r="O40" s="11"/>
      <c r="P40" s="1"/>
      <c r="Q40" s="21"/>
    </row>
    <row r="41" spans="1:17" ht="14" customHeight="1" thickBot="1">
      <c r="A41" s="11" t="s">
        <v>652</v>
      </c>
      <c r="B41" s="1" t="s">
        <v>614</v>
      </c>
      <c r="C41" s="42" t="s">
        <v>604</v>
      </c>
      <c r="D41" s="4"/>
      <c r="E41" s="4" t="s">
        <v>8</v>
      </c>
      <c r="F41" s="4">
        <v>154</v>
      </c>
      <c r="G41" s="4">
        <v>1.0375586901471201</v>
      </c>
      <c r="H41" s="4">
        <v>0.228864374544136</v>
      </c>
      <c r="I41" s="4">
        <f t="shared" si="0"/>
        <v>0.58898451604061353</v>
      </c>
      <c r="J41" s="4">
        <f t="shared" si="1"/>
        <v>1.4861328642536267</v>
      </c>
      <c r="K41" s="4">
        <f t="shared" si="2"/>
        <v>2.8223184431796606</v>
      </c>
      <c r="L41" s="4">
        <f t="shared" si="3"/>
        <v>1.8021574239276796</v>
      </c>
      <c r="M41" s="4">
        <f t="shared" si="4"/>
        <v>4.419969803388117</v>
      </c>
      <c r="N41" s="103">
        <v>5.8011807148438199E-6</v>
      </c>
      <c r="O41" s="89" t="s">
        <v>5</v>
      </c>
      <c r="P41" s="86" t="s">
        <v>954</v>
      </c>
      <c r="Q41" s="27">
        <v>0.200911960805707</v>
      </c>
    </row>
    <row r="42" spans="1:17" ht="14" customHeight="1">
      <c r="A42" s="48" t="s">
        <v>648</v>
      </c>
      <c r="B42" s="3" t="s">
        <v>614</v>
      </c>
      <c r="C42" s="51" t="s">
        <v>602</v>
      </c>
      <c r="D42" s="2" t="s">
        <v>2</v>
      </c>
      <c r="E42" s="2" t="s">
        <v>588</v>
      </c>
      <c r="F42" s="2">
        <v>161</v>
      </c>
      <c r="G42" s="2">
        <v>-1.02495274686632E-2</v>
      </c>
      <c r="H42" s="2">
        <v>3.6777713743398298E-2</v>
      </c>
      <c r="I42" s="2">
        <f t="shared" si="0"/>
        <v>-8.2333846405723859E-2</v>
      </c>
      <c r="J42" s="2">
        <f t="shared" si="1"/>
        <v>6.183479146839746E-2</v>
      </c>
      <c r="K42" s="2">
        <f t="shared" si="2"/>
        <v>0.98980281993994912</v>
      </c>
      <c r="L42" s="2">
        <f t="shared" si="3"/>
        <v>0.92096444669798749</v>
      </c>
      <c r="M42" s="2">
        <f t="shared" si="4"/>
        <v>1.0637865835904003</v>
      </c>
      <c r="N42" s="2">
        <v>0.78048385545070298</v>
      </c>
      <c r="O42" s="11">
        <v>353.82578298819197</v>
      </c>
      <c r="P42" s="1">
        <v>159</v>
      </c>
      <c r="Q42" s="104">
        <v>7.3453185899574596E-17</v>
      </c>
    </row>
    <row r="43" spans="1:17" ht="14" customHeight="1">
      <c r="A43" s="11" t="s">
        <v>648</v>
      </c>
      <c r="B43" s="1" t="s">
        <v>614</v>
      </c>
      <c r="C43" s="42" t="s">
        <v>602</v>
      </c>
      <c r="E43" s="2" t="s">
        <v>8</v>
      </c>
      <c r="F43" s="2">
        <v>161</v>
      </c>
      <c r="G43" s="2">
        <v>0.83193904512985895</v>
      </c>
      <c r="H43" s="2">
        <v>0.1829265142799</v>
      </c>
      <c r="I43" s="2">
        <f t="shared" si="0"/>
        <v>0.47340307714125496</v>
      </c>
      <c r="J43" s="2">
        <f t="shared" si="1"/>
        <v>1.1904750131184629</v>
      </c>
      <c r="K43" s="2">
        <f t="shared" si="2"/>
        <v>2.2977699029066696</v>
      </c>
      <c r="L43" s="2">
        <f t="shared" si="3"/>
        <v>1.6054483721144974</v>
      </c>
      <c r="M43" s="2">
        <f t="shared" si="4"/>
        <v>3.2886429849811356</v>
      </c>
      <c r="N43" s="10">
        <v>5.4173245441878904E-6</v>
      </c>
      <c r="O43" s="11"/>
      <c r="P43" s="1"/>
      <c r="Q43" s="21"/>
    </row>
    <row r="44" spans="1:17" ht="14" customHeight="1">
      <c r="A44" s="11" t="s">
        <v>648</v>
      </c>
      <c r="B44" s="1" t="s">
        <v>614</v>
      </c>
      <c r="C44" s="42" t="s">
        <v>602</v>
      </c>
      <c r="D44" s="2" t="s">
        <v>592</v>
      </c>
      <c r="E44" s="2" t="s">
        <v>588</v>
      </c>
      <c r="F44" s="2">
        <v>161</v>
      </c>
      <c r="G44" s="2">
        <v>-5.9644777332509002E-2</v>
      </c>
      <c r="H44" s="2">
        <v>4.8028410936284599E-2</v>
      </c>
      <c r="I44" s="2">
        <f t="shared" si="0"/>
        <v>-0.1537804627676268</v>
      </c>
      <c r="J44" s="2">
        <f t="shared" si="1"/>
        <v>3.4490908102608811E-2</v>
      </c>
      <c r="K44" s="2">
        <f t="shared" si="2"/>
        <v>0.94209912911845761</v>
      </c>
      <c r="L44" s="2">
        <f t="shared" si="3"/>
        <v>0.85746024479864991</v>
      </c>
      <c r="M44" s="2">
        <f t="shared" si="4"/>
        <v>1.0350926173774648</v>
      </c>
      <c r="N44" s="2">
        <v>0.214286569245216</v>
      </c>
      <c r="O44" s="11">
        <v>348.26402687577701</v>
      </c>
      <c r="P44" s="1">
        <v>158</v>
      </c>
      <c r="Q44" s="104">
        <v>2.3143954619626901E-16</v>
      </c>
    </row>
    <row r="45" spans="1:17" ht="14" customHeight="1">
      <c r="A45" s="11" t="s">
        <v>648</v>
      </c>
      <c r="B45" s="1" t="s">
        <v>614</v>
      </c>
      <c r="C45" s="42" t="s">
        <v>602</v>
      </c>
      <c r="E45" s="2" t="s">
        <v>8</v>
      </c>
      <c r="F45" s="2">
        <v>161</v>
      </c>
      <c r="G45" s="2">
        <v>0.71478278697313802</v>
      </c>
      <c r="H45" s="2">
        <v>0.19642867245942</v>
      </c>
      <c r="I45" s="2">
        <f t="shared" si="0"/>
        <v>0.32978258895267482</v>
      </c>
      <c r="J45" s="2">
        <f t="shared" si="1"/>
        <v>1.0997829849936012</v>
      </c>
      <c r="K45" s="2">
        <f t="shared" si="2"/>
        <v>2.0437427065022371</v>
      </c>
      <c r="L45" s="2">
        <f t="shared" si="3"/>
        <v>1.39066574949763</v>
      </c>
      <c r="M45" s="2">
        <f t="shared" si="4"/>
        <v>3.0035141455737762</v>
      </c>
      <c r="N45" s="2">
        <v>2.7381325598303498E-4</v>
      </c>
      <c r="O45" s="11"/>
      <c r="P45" s="1"/>
      <c r="Q45" s="21"/>
    </row>
    <row r="46" spans="1:17" ht="14" customHeight="1">
      <c r="A46" s="11" t="s">
        <v>648</v>
      </c>
      <c r="B46" s="1" t="s">
        <v>614</v>
      </c>
      <c r="C46" s="42" t="s">
        <v>602</v>
      </c>
      <c r="E46" s="2" t="s">
        <v>10</v>
      </c>
      <c r="F46" s="2">
        <v>161</v>
      </c>
      <c r="G46" s="2">
        <v>3.5327326859212098E-3</v>
      </c>
      <c r="H46" s="2">
        <v>2.22397843305516E-3</v>
      </c>
      <c r="I46" s="2">
        <f t="shared" si="0"/>
        <v>-8.2626504286690411E-4</v>
      </c>
      <c r="J46" s="2">
        <f t="shared" si="1"/>
        <v>7.8917304147093238E-3</v>
      </c>
      <c r="K46" s="2">
        <f t="shared" si="2"/>
        <v>1.0035389801407326</v>
      </c>
      <c r="L46" s="2">
        <f t="shared" si="3"/>
        <v>0.99917407622009591</v>
      </c>
      <c r="M46" s="2">
        <f t="shared" si="4"/>
        <v>1.0079229521964317</v>
      </c>
      <c r="N46" s="2">
        <v>0.11217911770481399</v>
      </c>
      <c r="O46" s="11"/>
      <c r="P46" s="1"/>
      <c r="Q46" s="21"/>
    </row>
    <row r="47" spans="1:17" ht="14" customHeight="1">
      <c r="A47" s="11" t="s">
        <v>648</v>
      </c>
      <c r="B47" s="1" t="s">
        <v>614</v>
      </c>
      <c r="C47" s="42" t="s">
        <v>602</v>
      </c>
      <c r="D47" s="2" t="s">
        <v>586</v>
      </c>
      <c r="E47" s="2" t="s">
        <v>588</v>
      </c>
      <c r="F47" s="2">
        <v>161</v>
      </c>
      <c r="G47" s="2">
        <v>1.3692072847559301E-3</v>
      </c>
      <c r="H47" s="2">
        <v>3.7847161316855699E-2</v>
      </c>
      <c r="I47" s="2">
        <f t="shared" si="0"/>
        <v>-7.2811228896281249E-2</v>
      </c>
      <c r="J47" s="2">
        <f t="shared" si="1"/>
        <v>7.5549643465793098E-2</v>
      </c>
      <c r="K47" s="2">
        <f t="shared" si="2"/>
        <v>1.0013701450770121</v>
      </c>
      <c r="L47" s="2">
        <f t="shared" si="3"/>
        <v>0.92977632836448099</v>
      </c>
      <c r="M47" s="2">
        <f t="shared" si="4"/>
        <v>1.0784767657135619</v>
      </c>
      <c r="N47" s="2">
        <v>0.97114100348179699</v>
      </c>
      <c r="O47" s="11">
        <v>353.82578298819197</v>
      </c>
      <c r="P47" s="1">
        <v>159</v>
      </c>
      <c r="Q47" s="104">
        <v>7.3453185899574596E-17</v>
      </c>
    </row>
    <row r="48" spans="1:17" ht="14" customHeight="1">
      <c r="A48" s="11" t="s">
        <v>648</v>
      </c>
      <c r="B48" s="1" t="s">
        <v>614</v>
      </c>
      <c r="C48" s="42" t="s">
        <v>602</v>
      </c>
      <c r="E48" s="2" t="s">
        <v>8</v>
      </c>
      <c r="F48" s="2">
        <v>161</v>
      </c>
      <c r="G48" s="2">
        <v>0.753320491750197</v>
      </c>
      <c r="H48" s="2">
        <v>0.192081285787989</v>
      </c>
      <c r="I48" s="2">
        <f t="shared" si="0"/>
        <v>0.37684117160573855</v>
      </c>
      <c r="J48" s="2">
        <f t="shared" si="1"/>
        <v>1.1297998118946555</v>
      </c>
      <c r="K48" s="2">
        <f t="shared" si="2"/>
        <v>2.1240411812981694</v>
      </c>
      <c r="L48" s="2">
        <f t="shared" si="3"/>
        <v>1.4576727711586897</v>
      </c>
      <c r="M48" s="2">
        <f t="shared" si="4"/>
        <v>3.0950368485406616</v>
      </c>
      <c r="N48" s="10">
        <v>8.7859346567331406E-5</v>
      </c>
      <c r="O48" s="11"/>
      <c r="P48" s="1"/>
      <c r="Q48" s="21"/>
    </row>
    <row r="49" spans="1:17" ht="14" customHeight="1">
      <c r="A49" s="11" t="s">
        <v>648</v>
      </c>
      <c r="B49" s="1" t="s">
        <v>614</v>
      </c>
      <c r="C49" s="42" t="s">
        <v>602</v>
      </c>
      <c r="D49" s="2" t="s">
        <v>587</v>
      </c>
      <c r="E49" s="1" t="s">
        <v>588</v>
      </c>
      <c r="F49" s="1">
        <v>142</v>
      </c>
      <c r="G49" s="1">
        <v>-4.3278902502018497E-2</v>
      </c>
      <c r="H49" s="1">
        <v>2.5690242655739499E-2</v>
      </c>
      <c r="I49" s="1">
        <f t="shared" si="0"/>
        <v>-9.3631778107267916E-2</v>
      </c>
      <c r="J49" s="1">
        <f t="shared" si="1"/>
        <v>7.0739731032309211E-3</v>
      </c>
      <c r="K49" s="1">
        <f t="shared" si="2"/>
        <v>0.95764426343650333</v>
      </c>
      <c r="L49" s="1">
        <f t="shared" si="3"/>
        <v>0.9106180100013952</v>
      </c>
      <c r="M49" s="1">
        <f t="shared" si="4"/>
        <v>1.0070990527536765</v>
      </c>
      <c r="N49" s="1">
        <v>9.2057356836229898E-2</v>
      </c>
      <c r="O49" s="11"/>
      <c r="P49" s="1"/>
      <c r="Q49" s="21"/>
    </row>
    <row r="50" spans="1:17" ht="14" customHeight="1" thickBot="1">
      <c r="A50" s="24" t="s">
        <v>648</v>
      </c>
      <c r="B50" s="4" t="s">
        <v>614</v>
      </c>
      <c r="C50" s="53" t="s">
        <v>602</v>
      </c>
      <c r="D50" s="7"/>
      <c r="E50" s="4" t="s">
        <v>8</v>
      </c>
      <c r="F50" s="4">
        <v>142</v>
      </c>
      <c r="G50" s="4">
        <v>0.68614101146074702</v>
      </c>
      <c r="H50" s="4">
        <v>0.13284233895089101</v>
      </c>
      <c r="I50" s="4">
        <f t="shared" si="0"/>
        <v>0.42577002711700063</v>
      </c>
      <c r="J50" s="4">
        <f t="shared" si="1"/>
        <v>0.94651199580449341</v>
      </c>
      <c r="K50" s="4">
        <f t="shared" si="2"/>
        <v>1.9860366337716728</v>
      </c>
      <c r="L50" s="4">
        <f t="shared" si="3"/>
        <v>1.5307686993598617</v>
      </c>
      <c r="M50" s="4">
        <f t="shared" si="4"/>
        <v>2.5767064039998768</v>
      </c>
      <c r="N50" s="103">
        <v>2.4033897724331698E-7</v>
      </c>
      <c r="O50" s="89" t="s">
        <v>5</v>
      </c>
      <c r="P50" s="86" t="s">
        <v>954</v>
      </c>
      <c r="Q50" s="27">
        <v>0.17110339491188201</v>
      </c>
    </row>
    <row r="51" spans="1:17" ht="14" customHeight="1">
      <c r="A51" s="11" t="s">
        <v>961</v>
      </c>
      <c r="B51" s="1" t="s">
        <v>614</v>
      </c>
      <c r="C51" s="42" t="s">
        <v>607</v>
      </c>
      <c r="D51" s="2" t="s">
        <v>2</v>
      </c>
      <c r="E51" s="2" t="s">
        <v>588</v>
      </c>
      <c r="F51" s="2">
        <v>161</v>
      </c>
      <c r="G51" s="2">
        <v>5.6709544834006698E-2</v>
      </c>
      <c r="H51" s="2">
        <v>9.00659832447544E-2</v>
      </c>
      <c r="I51" s="2">
        <f t="shared" si="0"/>
        <v>-0.11981978232571192</v>
      </c>
      <c r="J51" s="2">
        <f t="shared" si="1"/>
        <v>0.23323887199372531</v>
      </c>
      <c r="K51" s="2">
        <f t="shared" si="2"/>
        <v>1.0583483629983657</v>
      </c>
      <c r="L51" s="2">
        <f t="shared" si="3"/>
        <v>0.88708028985928933</v>
      </c>
      <c r="M51" s="2">
        <f t="shared" si="4"/>
        <v>1.262683062926574</v>
      </c>
      <c r="N51" s="2">
        <v>0.52892724652951795</v>
      </c>
      <c r="O51" s="11">
        <v>204.126828705919</v>
      </c>
      <c r="P51" s="1">
        <v>159</v>
      </c>
      <c r="Q51" s="21">
        <v>9.1140350056384493E-3</v>
      </c>
    </row>
    <row r="52" spans="1:17" ht="14" customHeight="1">
      <c r="A52" s="11" t="s">
        <v>961</v>
      </c>
      <c r="B52" s="1" t="s">
        <v>614</v>
      </c>
      <c r="C52" s="42" t="s">
        <v>607</v>
      </c>
      <c r="E52" s="2" t="s">
        <v>8</v>
      </c>
      <c r="F52" s="2">
        <v>161</v>
      </c>
      <c r="G52" s="2">
        <v>0.72175697258440896</v>
      </c>
      <c r="H52" s="2">
        <v>0.44848224114879398</v>
      </c>
      <c r="I52" s="2">
        <f t="shared" si="0"/>
        <v>-0.15726822006722718</v>
      </c>
      <c r="J52" s="2">
        <f t="shared" si="1"/>
        <v>1.600782165236045</v>
      </c>
      <c r="K52" s="2">
        <f t="shared" si="2"/>
        <v>2.0580459662984407</v>
      </c>
      <c r="L52" s="2">
        <f t="shared" si="3"/>
        <v>0.85447484077938263</v>
      </c>
      <c r="M52" s="2">
        <f t="shared" si="4"/>
        <v>4.9569080296547456</v>
      </c>
      <c r="N52" s="2">
        <v>0.10754369217515999</v>
      </c>
      <c r="O52" s="11"/>
      <c r="P52" s="1"/>
      <c r="Q52" s="21"/>
    </row>
    <row r="53" spans="1:17" ht="14" customHeight="1">
      <c r="A53" s="11" t="s">
        <v>961</v>
      </c>
      <c r="B53" s="1" t="s">
        <v>614</v>
      </c>
      <c r="C53" s="42" t="s">
        <v>607</v>
      </c>
      <c r="D53" s="2" t="s">
        <v>592</v>
      </c>
      <c r="E53" s="2" t="s">
        <v>588</v>
      </c>
      <c r="F53" s="2">
        <v>161</v>
      </c>
      <c r="G53" s="2">
        <v>4.5378771582281298E-2</v>
      </c>
      <c r="H53" s="2">
        <v>0.11850738702717099</v>
      </c>
      <c r="I53" s="2">
        <f t="shared" si="0"/>
        <v>-0.18689570699097385</v>
      </c>
      <c r="J53" s="2">
        <f t="shared" si="1"/>
        <v>0.27765325015553644</v>
      </c>
      <c r="K53" s="2">
        <f t="shared" si="2"/>
        <v>1.0464241405815158</v>
      </c>
      <c r="L53" s="2">
        <f t="shared" si="3"/>
        <v>0.82953024607958914</v>
      </c>
      <c r="M53" s="2">
        <f t="shared" si="4"/>
        <v>1.3200283982010512</v>
      </c>
      <c r="N53" s="2">
        <v>0.70177956382006701</v>
      </c>
      <c r="O53" s="11">
        <v>204.09863293153799</v>
      </c>
      <c r="P53" s="1">
        <v>158</v>
      </c>
      <c r="Q53" s="21">
        <v>7.8999415739064108E-3</v>
      </c>
    </row>
    <row r="54" spans="1:17" ht="14" customHeight="1">
      <c r="A54" s="11" t="s">
        <v>961</v>
      </c>
      <c r="B54" s="1" t="s">
        <v>614</v>
      </c>
      <c r="C54" s="42" t="s">
        <v>607</v>
      </c>
      <c r="E54" s="2" t="s">
        <v>8</v>
      </c>
      <c r="F54" s="2">
        <v>161</v>
      </c>
      <c r="G54" s="2">
        <v>0.694760602311841</v>
      </c>
      <c r="H54" s="2">
        <v>0.48556241909521403</v>
      </c>
      <c r="I54" s="2">
        <f t="shared" si="0"/>
        <v>-0.25694173911477847</v>
      </c>
      <c r="J54" s="2">
        <f t="shared" si="1"/>
        <v>1.6464629437384604</v>
      </c>
      <c r="K54" s="2">
        <f t="shared" si="2"/>
        <v>2.0032294480340878</v>
      </c>
      <c r="L54" s="2">
        <f t="shared" si="3"/>
        <v>0.77341327219474454</v>
      </c>
      <c r="M54" s="2">
        <f t="shared" si="4"/>
        <v>5.1885949798654414</v>
      </c>
      <c r="N54" s="2">
        <v>0.152476979134992</v>
      </c>
      <c r="O54" s="11"/>
      <c r="P54" s="1"/>
      <c r="Q54" s="21"/>
    </row>
    <row r="55" spans="1:17" ht="14" customHeight="1">
      <c r="A55" s="11" t="s">
        <v>961</v>
      </c>
      <c r="B55" s="1" t="s">
        <v>614</v>
      </c>
      <c r="C55" s="42" t="s">
        <v>607</v>
      </c>
      <c r="E55" s="2" t="s">
        <v>10</v>
      </c>
      <c r="F55" s="2">
        <v>161</v>
      </c>
      <c r="G55" s="2">
        <v>8.1178428335784399E-4</v>
      </c>
      <c r="H55" s="2">
        <v>5.4946512157673898E-3</v>
      </c>
      <c r="I55" s="2">
        <f t="shared" si="0"/>
        <v>-9.9577320995462397E-3</v>
      </c>
      <c r="J55" s="2">
        <f t="shared" si="1"/>
        <v>1.1581300666261927E-2</v>
      </c>
      <c r="K55" s="2">
        <f t="shared" si="2"/>
        <v>1.0008121138693975</v>
      </c>
      <c r="L55" s="2">
        <f t="shared" si="3"/>
        <v>0.99009168196139707</v>
      </c>
      <c r="M55" s="2">
        <f t="shared" si="4"/>
        <v>1.0116486235734121</v>
      </c>
      <c r="N55" s="2">
        <v>0.88254731439017597</v>
      </c>
      <c r="O55" s="11"/>
      <c r="P55" s="1"/>
      <c r="Q55" s="21"/>
    </row>
    <row r="56" spans="1:17" ht="14" customHeight="1">
      <c r="A56" s="11" t="s">
        <v>961</v>
      </c>
      <c r="B56" s="1" t="s">
        <v>614</v>
      </c>
      <c r="C56" s="42" t="s">
        <v>607</v>
      </c>
      <c r="D56" s="2" t="s">
        <v>586</v>
      </c>
      <c r="E56" s="2" t="s">
        <v>588</v>
      </c>
      <c r="F56" s="2">
        <v>161</v>
      </c>
      <c r="G56" s="2">
        <v>8.9940013168042093E-3</v>
      </c>
      <c r="H56" s="2">
        <v>0.125499021662732</v>
      </c>
      <c r="I56" s="2">
        <f t="shared" si="0"/>
        <v>-0.23698408114215053</v>
      </c>
      <c r="J56" s="2">
        <f t="shared" si="1"/>
        <v>0.25497208377575892</v>
      </c>
      <c r="K56" s="2">
        <f t="shared" si="2"/>
        <v>1.0090345688770008</v>
      </c>
      <c r="L56" s="2">
        <f t="shared" si="3"/>
        <v>0.78900384795773781</v>
      </c>
      <c r="M56" s="2">
        <f t="shared" si="4"/>
        <v>1.2904255965597409</v>
      </c>
      <c r="N56" s="2">
        <v>0.94286778799841897</v>
      </c>
      <c r="O56" s="11">
        <v>204.126828705919</v>
      </c>
      <c r="P56" s="1">
        <v>159</v>
      </c>
      <c r="Q56" s="21">
        <v>9.1140350056384493E-3</v>
      </c>
    </row>
    <row r="57" spans="1:17" ht="14" customHeight="1">
      <c r="A57" s="11" t="s">
        <v>961</v>
      </c>
      <c r="B57" s="1" t="s">
        <v>614</v>
      </c>
      <c r="C57" s="42" t="s">
        <v>607</v>
      </c>
      <c r="E57" s="2" t="s">
        <v>8</v>
      </c>
      <c r="F57" s="2">
        <v>161</v>
      </c>
      <c r="G57" s="2">
        <v>1.09731005516935</v>
      </c>
      <c r="H57" s="2">
        <v>0.57968851595466797</v>
      </c>
      <c r="I57" s="2">
        <f t="shared" si="0"/>
        <v>-3.8879436101799225E-2</v>
      </c>
      <c r="J57" s="2">
        <f t="shared" si="1"/>
        <v>2.2334995464404992</v>
      </c>
      <c r="K57" s="2">
        <f t="shared" si="2"/>
        <v>2.9960958421180366</v>
      </c>
      <c r="L57" s="2">
        <f t="shared" si="3"/>
        <v>0.96186666855107728</v>
      </c>
      <c r="M57" s="2">
        <f t="shared" si="4"/>
        <v>9.3324684061243257</v>
      </c>
      <c r="N57" s="2">
        <v>5.8367116502742997E-2</v>
      </c>
      <c r="O57" s="11"/>
      <c r="P57" s="1"/>
      <c r="Q57" s="21"/>
    </row>
    <row r="58" spans="1:17" ht="14" customHeight="1">
      <c r="A58" s="11" t="s">
        <v>961</v>
      </c>
      <c r="B58" s="1" t="s">
        <v>614</v>
      </c>
      <c r="C58" s="42" t="s">
        <v>607</v>
      </c>
      <c r="D58" s="2" t="s">
        <v>587</v>
      </c>
      <c r="E58" s="2" t="s">
        <v>588</v>
      </c>
      <c r="F58" s="2">
        <v>152</v>
      </c>
      <c r="G58" s="2">
        <v>7.2275171866163598E-2</v>
      </c>
      <c r="H58" s="2">
        <v>8.0681126943932299E-2</v>
      </c>
      <c r="I58" s="2">
        <f t="shared" si="0"/>
        <v>-8.585983694394371E-2</v>
      </c>
      <c r="J58" s="2">
        <f t="shared" si="1"/>
        <v>0.23041018067627089</v>
      </c>
      <c r="K58" s="2">
        <f t="shared" si="2"/>
        <v>1.0749510996702671</v>
      </c>
      <c r="L58" s="2">
        <f t="shared" si="3"/>
        <v>0.91772285304562196</v>
      </c>
      <c r="M58" s="2">
        <f t="shared" si="4"/>
        <v>1.2591163692257683</v>
      </c>
      <c r="N58" s="2">
        <v>0.37035284755193398</v>
      </c>
      <c r="O58" s="11"/>
      <c r="P58" s="1"/>
      <c r="Q58" s="21"/>
    </row>
    <row r="59" spans="1:17" ht="14" customHeight="1" thickBot="1">
      <c r="A59" s="11" t="s">
        <v>961</v>
      </c>
      <c r="B59" s="1" t="s">
        <v>614</v>
      </c>
      <c r="C59" s="42" t="s">
        <v>607</v>
      </c>
      <c r="D59" s="7"/>
      <c r="E59" s="4" t="s">
        <v>8</v>
      </c>
      <c r="F59" s="4">
        <v>152</v>
      </c>
      <c r="G59" s="4">
        <v>0.85816347849508701</v>
      </c>
      <c r="H59" s="4">
        <v>0.40720660622203703</v>
      </c>
      <c r="I59" s="4">
        <f t="shared" si="0"/>
        <v>6.0038530299894477E-2</v>
      </c>
      <c r="J59" s="4">
        <f t="shared" si="1"/>
        <v>1.6562884266902795</v>
      </c>
      <c r="K59" s="4">
        <f t="shared" si="2"/>
        <v>2.3588246810811673</v>
      </c>
      <c r="L59" s="4">
        <f t="shared" si="3"/>
        <v>1.0618774602141399</v>
      </c>
      <c r="M59" s="4">
        <f t="shared" si="4"/>
        <v>5.2398267074579525</v>
      </c>
      <c r="N59" s="4">
        <v>3.5079459920028699E-2</v>
      </c>
      <c r="O59" s="89" t="s">
        <v>5</v>
      </c>
      <c r="P59" s="86" t="s">
        <v>954</v>
      </c>
      <c r="Q59" s="27">
        <v>0.17026824923820699</v>
      </c>
    </row>
    <row r="60" spans="1:17" ht="14" customHeight="1">
      <c r="A60" s="48" t="s">
        <v>660</v>
      </c>
      <c r="B60" s="3" t="s">
        <v>614</v>
      </c>
      <c r="C60" s="51" t="s">
        <v>609</v>
      </c>
      <c r="D60" s="2" t="s">
        <v>2</v>
      </c>
      <c r="E60" s="2" t="s">
        <v>588</v>
      </c>
      <c r="F60" s="2">
        <v>161</v>
      </c>
      <c r="G60" s="2">
        <v>-0.14317534780216901</v>
      </c>
      <c r="H60" s="2">
        <v>6.61959780381286E-2</v>
      </c>
      <c r="I60" s="2">
        <f t="shared" si="0"/>
        <v>-0.2729194647569011</v>
      </c>
      <c r="J60" s="2">
        <f t="shared" si="1"/>
        <v>-1.3431230847436942E-2</v>
      </c>
      <c r="K60" s="2">
        <f t="shared" si="2"/>
        <v>0.86660209879868766</v>
      </c>
      <c r="L60" s="2">
        <f t="shared" si="3"/>
        <v>0.76115408488986858</v>
      </c>
      <c r="M60" s="2">
        <f t="shared" si="4"/>
        <v>0.98665856565816445</v>
      </c>
      <c r="N60" s="2">
        <v>3.0548794030663799E-2</v>
      </c>
      <c r="O60" s="11">
        <v>139.54732745954601</v>
      </c>
      <c r="P60" s="1">
        <v>159</v>
      </c>
      <c r="Q60" s="21">
        <v>0.86455576405801304</v>
      </c>
    </row>
    <row r="61" spans="1:17" ht="14" customHeight="1">
      <c r="A61" s="11" t="s">
        <v>660</v>
      </c>
      <c r="B61" s="1" t="s">
        <v>614</v>
      </c>
      <c r="C61" s="42" t="s">
        <v>609</v>
      </c>
      <c r="E61" s="2" t="s">
        <v>8</v>
      </c>
      <c r="F61" s="2">
        <v>161</v>
      </c>
      <c r="G61" s="2">
        <v>0.58738234388129895</v>
      </c>
      <c r="H61" s="2">
        <v>0.32956035942450002</v>
      </c>
      <c r="I61" s="2">
        <f t="shared" si="0"/>
        <v>-5.8555960590721101E-2</v>
      </c>
      <c r="J61" s="2">
        <f t="shared" si="1"/>
        <v>1.233320648353319</v>
      </c>
      <c r="K61" s="2">
        <f t="shared" si="2"/>
        <v>1.7992723692706361</v>
      </c>
      <c r="L61" s="2">
        <f t="shared" si="3"/>
        <v>0.94312546106497375</v>
      </c>
      <c r="M61" s="2">
        <f t="shared" si="4"/>
        <v>3.4326091198567892</v>
      </c>
      <c r="N61" s="2">
        <v>7.4696902776780705E-2</v>
      </c>
      <c r="O61" s="11"/>
      <c r="P61" s="1"/>
      <c r="Q61" s="21"/>
    </row>
    <row r="62" spans="1:17" ht="14" customHeight="1">
      <c r="A62" s="11" t="s">
        <v>660</v>
      </c>
      <c r="B62" s="1" t="s">
        <v>614</v>
      </c>
      <c r="C62" s="42" t="s">
        <v>609</v>
      </c>
      <c r="D62" s="2" t="s">
        <v>592</v>
      </c>
      <c r="E62" s="2" t="s">
        <v>588</v>
      </c>
      <c r="F62" s="2">
        <v>161</v>
      </c>
      <c r="G62" s="2">
        <v>-0.100881564098479</v>
      </c>
      <c r="H62" s="2">
        <v>8.6856888276951802E-2</v>
      </c>
      <c r="I62" s="2">
        <f t="shared" si="0"/>
        <v>-0.27112106512130452</v>
      </c>
      <c r="J62" s="2">
        <f t="shared" si="1"/>
        <v>6.9357936924346539E-2</v>
      </c>
      <c r="K62" s="2">
        <f t="shared" si="2"/>
        <v>0.90404009734954149</v>
      </c>
      <c r="L62" s="2">
        <f t="shared" si="3"/>
        <v>0.76252417573493858</v>
      </c>
      <c r="M62" s="2">
        <f t="shared" si="4"/>
        <v>1.0718197843734552</v>
      </c>
      <c r="N62" s="2">
        <v>0.24545131212274299</v>
      </c>
      <c r="O62" s="11">
        <v>138.981658742745</v>
      </c>
      <c r="P62" s="1">
        <v>158</v>
      </c>
      <c r="Q62" s="21">
        <v>0.85952297893686103</v>
      </c>
    </row>
    <row r="63" spans="1:17" ht="14" customHeight="1">
      <c r="A63" s="11" t="s">
        <v>660</v>
      </c>
      <c r="B63" s="1" t="s">
        <v>614</v>
      </c>
      <c r="C63" s="42" t="s">
        <v>609</v>
      </c>
      <c r="E63" s="2" t="s">
        <v>8</v>
      </c>
      <c r="F63" s="2">
        <v>161</v>
      </c>
      <c r="G63" s="2">
        <v>0.68794270158730797</v>
      </c>
      <c r="H63" s="2">
        <v>0.35564996765630802</v>
      </c>
      <c r="I63" s="2">
        <f t="shared" si="0"/>
        <v>-9.1312350190557723E-3</v>
      </c>
      <c r="J63" s="2">
        <f t="shared" si="1"/>
        <v>1.3850166381936717</v>
      </c>
      <c r="K63" s="2">
        <f t="shared" si="2"/>
        <v>1.9896180817266296</v>
      </c>
      <c r="L63" s="2">
        <f t="shared" si="3"/>
        <v>0.99091032810367807</v>
      </c>
      <c r="M63" s="2">
        <f t="shared" si="4"/>
        <v>3.9948923720566678</v>
      </c>
      <c r="N63" s="2">
        <v>5.3073154414787202E-2</v>
      </c>
      <c r="O63" s="11"/>
      <c r="P63" s="1"/>
      <c r="Q63" s="21"/>
    </row>
    <row r="64" spans="1:17" ht="14" customHeight="1">
      <c r="A64" s="11" t="s">
        <v>660</v>
      </c>
      <c r="B64" s="1" t="s">
        <v>614</v>
      </c>
      <c r="C64" s="42" t="s">
        <v>609</v>
      </c>
      <c r="E64" s="2" t="s">
        <v>10</v>
      </c>
      <c r="F64" s="2">
        <v>161</v>
      </c>
      <c r="G64" s="2">
        <v>-3.02617471405105E-3</v>
      </c>
      <c r="H64" s="2">
        <v>4.0235825622243803E-3</v>
      </c>
      <c r="I64" s="2">
        <f t="shared" si="0"/>
        <v>-1.0912396536010836E-2</v>
      </c>
      <c r="J64" s="2">
        <f t="shared" si="1"/>
        <v>4.8600471079087351E-3</v>
      </c>
      <c r="K64" s="2">
        <f t="shared" si="2"/>
        <v>0.99697839953732426</v>
      </c>
      <c r="L64" s="2">
        <f t="shared" si="3"/>
        <v>0.98914692767720003</v>
      </c>
      <c r="M64" s="2">
        <f t="shared" si="4"/>
        <v>1.0048718762925553</v>
      </c>
      <c r="N64" s="2">
        <v>0.451985204662398</v>
      </c>
      <c r="O64" s="11"/>
      <c r="P64" s="1"/>
      <c r="Q64" s="21"/>
    </row>
    <row r="65" spans="1:17" ht="14" customHeight="1">
      <c r="A65" s="11" t="s">
        <v>660</v>
      </c>
      <c r="B65" s="1" t="s">
        <v>614</v>
      </c>
      <c r="C65" s="42" t="s">
        <v>609</v>
      </c>
      <c r="D65" s="2" t="s">
        <v>586</v>
      </c>
      <c r="E65" s="2" t="s">
        <v>588</v>
      </c>
      <c r="F65" s="2">
        <v>161</v>
      </c>
      <c r="G65" s="2">
        <v>-0.157056529607803</v>
      </c>
      <c r="H65" s="2">
        <v>9.7399438834397695E-2</v>
      </c>
      <c r="I65" s="2">
        <f t="shared" si="0"/>
        <v>-0.34795942972322247</v>
      </c>
      <c r="J65" s="2">
        <f t="shared" si="1"/>
        <v>3.3846370507616463E-2</v>
      </c>
      <c r="K65" s="2">
        <f t="shared" si="2"/>
        <v>0.85465574409807143</v>
      </c>
      <c r="L65" s="2">
        <f t="shared" si="3"/>
        <v>0.70612752342233331</v>
      </c>
      <c r="M65" s="2">
        <f t="shared" si="4"/>
        <v>1.034425676228677</v>
      </c>
      <c r="N65" s="2">
        <v>0.106853326180034</v>
      </c>
      <c r="O65" s="11">
        <v>139.54732745954601</v>
      </c>
      <c r="P65" s="1">
        <v>159</v>
      </c>
      <c r="Q65" s="21">
        <v>0.86455576405801304</v>
      </c>
    </row>
    <row r="66" spans="1:17" ht="14" customHeight="1">
      <c r="A66" s="11" t="s">
        <v>660</v>
      </c>
      <c r="B66" s="1" t="s">
        <v>614</v>
      </c>
      <c r="C66" s="42" t="s">
        <v>609</v>
      </c>
      <c r="E66" s="2" t="s">
        <v>8</v>
      </c>
      <c r="F66" s="2">
        <v>161</v>
      </c>
      <c r="G66" s="2">
        <v>0.82529721542665901</v>
      </c>
      <c r="H66" s="2">
        <v>0.47161863915994001</v>
      </c>
      <c r="I66" s="2">
        <f t="shared" si="0"/>
        <v>-9.9075317326823398E-2</v>
      </c>
      <c r="J66" s="2">
        <f t="shared" si="1"/>
        <v>1.7496697481801413</v>
      </c>
      <c r="K66" s="2">
        <f t="shared" si="2"/>
        <v>2.282559076291804</v>
      </c>
      <c r="L66" s="2">
        <f t="shared" si="3"/>
        <v>0.90567449247292908</v>
      </c>
      <c r="M66" s="2">
        <f t="shared" si="4"/>
        <v>5.7527025217813819</v>
      </c>
      <c r="N66" s="2">
        <v>8.0131267776553106E-2</v>
      </c>
      <c r="O66" s="11"/>
      <c r="P66" s="1"/>
      <c r="Q66" s="21"/>
    </row>
    <row r="67" spans="1:17" ht="14" customHeight="1">
      <c r="A67" s="11" t="s">
        <v>660</v>
      </c>
      <c r="B67" s="1" t="s">
        <v>614</v>
      </c>
      <c r="C67" s="42" t="s">
        <v>609</v>
      </c>
      <c r="D67" s="1" t="s">
        <v>587</v>
      </c>
      <c r="E67" s="1" t="s">
        <v>588</v>
      </c>
      <c r="F67" s="1">
        <v>161</v>
      </c>
      <c r="G67" s="1">
        <v>-0.14317534780216901</v>
      </c>
      <c r="H67" s="1">
        <v>6.61959780381286E-2</v>
      </c>
      <c r="I67" s="1">
        <f t="shared" si="0"/>
        <v>-0.2729194647569011</v>
      </c>
      <c r="J67" s="1">
        <f t="shared" si="1"/>
        <v>-1.3431230847436942E-2</v>
      </c>
      <c r="K67" s="1">
        <f t="shared" si="2"/>
        <v>0.86660209879868766</v>
      </c>
      <c r="L67" s="1">
        <f t="shared" si="3"/>
        <v>0.76115408488986858</v>
      </c>
      <c r="M67" s="1">
        <f t="shared" si="4"/>
        <v>0.98665856565816445</v>
      </c>
      <c r="N67" s="1">
        <v>3.0548794030663799E-2</v>
      </c>
      <c r="O67" s="11"/>
      <c r="P67" s="1"/>
      <c r="Q67" s="21"/>
    </row>
    <row r="68" spans="1:17" ht="14" customHeight="1" thickBot="1">
      <c r="A68" s="24" t="s">
        <v>660</v>
      </c>
      <c r="B68" s="4" t="s">
        <v>614</v>
      </c>
      <c r="C68" s="53" t="s">
        <v>609</v>
      </c>
      <c r="D68" s="4"/>
      <c r="E68" s="4" t="s">
        <v>8</v>
      </c>
      <c r="F68" s="4">
        <v>161</v>
      </c>
      <c r="G68" s="4">
        <v>0.58738234388129895</v>
      </c>
      <c r="H68" s="4">
        <v>0.32956035942450002</v>
      </c>
      <c r="I68" s="4">
        <f t="shared" si="0"/>
        <v>-5.8555960590721101E-2</v>
      </c>
      <c r="J68" s="4">
        <f t="shared" si="1"/>
        <v>1.233320648353319</v>
      </c>
      <c r="K68" s="4">
        <f t="shared" si="2"/>
        <v>1.7992723692706361</v>
      </c>
      <c r="L68" s="4">
        <f t="shared" si="3"/>
        <v>0.94312546106497375</v>
      </c>
      <c r="M68" s="4">
        <f t="shared" si="4"/>
        <v>3.4326091198567892</v>
      </c>
      <c r="N68" s="4">
        <v>7.4696902776780705E-2</v>
      </c>
      <c r="O68" s="89" t="s">
        <v>5</v>
      </c>
      <c r="P68" s="86" t="s">
        <v>954</v>
      </c>
      <c r="Q68" s="27">
        <v>0.188505650122573</v>
      </c>
    </row>
    <row r="69" spans="1:17" ht="14" customHeight="1">
      <c r="A69" s="11" t="s">
        <v>661</v>
      </c>
      <c r="B69" s="1" t="s">
        <v>614</v>
      </c>
      <c r="C69" s="42" t="s">
        <v>610</v>
      </c>
      <c r="D69" s="2" t="s">
        <v>2</v>
      </c>
      <c r="E69" s="2" t="s">
        <v>588</v>
      </c>
      <c r="F69" s="2">
        <v>161</v>
      </c>
      <c r="G69" s="2">
        <v>1.6971643545976502E-2</v>
      </c>
      <c r="H69" s="2">
        <v>4.8862419194012401E-2</v>
      </c>
      <c r="I69" s="2">
        <f t="shared" si="0"/>
        <v>-7.8798698074287798E-2</v>
      </c>
      <c r="J69" s="2">
        <f t="shared" si="1"/>
        <v>0.11274198516624082</v>
      </c>
      <c r="K69" s="2">
        <f t="shared" si="2"/>
        <v>1.0171164800996066</v>
      </c>
      <c r="L69" s="2">
        <f t="shared" si="3"/>
        <v>0.92422595418475673</v>
      </c>
      <c r="M69" s="2">
        <f t="shared" si="4"/>
        <v>1.1193430885662048</v>
      </c>
      <c r="N69" s="2">
        <v>0.72833942608948898</v>
      </c>
      <c r="O69" s="11">
        <v>163.63427500240999</v>
      </c>
      <c r="P69" s="1">
        <v>159</v>
      </c>
      <c r="Q69" s="21">
        <v>0.38411127035257597</v>
      </c>
    </row>
    <row r="70" spans="1:17" ht="14" customHeight="1">
      <c r="A70" s="11" t="s">
        <v>661</v>
      </c>
      <c r="B70" s="1" t="s">
        <v>614</v>
      </c>
      <c r="C70" s="42" t="s">
        <v>610</v>
      </c>
      <c r="E70" s="2" t="s">
        <v>8</v>
      </c>
      <c r="F70" s="2">
        <v>161</v>
      </c>
      <c r="G70" s="2">
        <v>0.55511873617501695</v>
      </c>
      <c r="H70" s="2">
        <v>0.24315464894061201</v>
      </c>
      <c r="I70" s="2">
        <f t="shared" si="0"/>
        <v>7.8535624251417413E-2</v>
      </c>
      <c r="J70" s="2">
        <f t="shared" si="1"/>
        <v>1.0317018480986164</v>
      </c>
      <c r="K70" s="2">
        <f t="shared" si="2"/>
        <v>1.742147828463384</v>
      </c>
      <c r="L70" s="2">
        <f t="shared" si="3"/>
        <v>1.0817018892959607</v>
      </c>
      <c r="M70" s="2">
        <f t="shared" si="4"/>
        <v>2.8058368819112478</v>
      </c>
      <c r="N70" s="2">
        <v>2.24311744307483E-2</v>
      </c>
      <c r="O70" s="11"/>
      <c r="P70" s="1"/>
      <c r="Q70" s="21"/>
    </row>
    <row r="71" spans="1:17" ht="14" customHeight="1">
      <c r="A71" s="11" t="s">
        <v>661</v>
      </c>
      <c r="B71" s="1" t="s">
        <v>614</v>
      </c>
      <c r="C71" s="42" t="s">
        <v>610</v>
      </c>
      <c r="D71" s="2" t="s">
        <v>592</v>
      </c>
      <c r="E71" s="2" t="s">
        <v>588</v>
      </c>
      <c r="F71" s="2">
        <v>161</v>
      </c>
      <c r="G71" s="2">
        <v>-2.3123974009764601E-2</v>
      </c>
      <c r="H71" s="2">
        <v>6.4122325731152702E-2</v>
      </c>
      <c r="I71" s="2">
        <f t="shared" ref="I71:I131" si="5">G71-1.96*H71</f>
        <v>-0.14880373244282388</v>
      </c>
      <c r="J71" s="2">
        <f t="shared" ref="J71:J131" si="6">G71+1.96*H71</f>
        <v>0.10255578442329469</v>
      </c>
      <c r="K71" s="2">
        <f t="shared" ref="K71:K131" si="7">EXP(G71)</f>
        <v>0.97714133613430565</v>
      </c>
      <c r="L71" s="2">
        <f t="shared" ref="L71:L131" si="8">EXP(I71)</f>
        <v>0.86173822955979573</v>
      </c>
      <c r="M71" s="2">
        <f t="shared" ref="M71:M131" si="9">EXP(J71)</f>
        <v>1.1079991092771666</v>
      </c>
      <c r="N71" s="2">
        <v>0.71838142687019702</v>
      </c>
      <c r="O71" s="11">
        <v>162.67368954213501</v>
      </c>
      <c r="P71" s="1">
        <v>158</v>
      </c>
      <c r="Q71" s="21">
        <v>0.38293178267368</v>
      </c>
    </row>
    <row r="72" spans="1:17" ht="14" customHeight="1">
      <c r="A72" s="11" t="s">
        <v>661</v>
      </c>
      <c r="B72" s="1" t="s">
        <v>614</v>
      </c>
      <c r="C72" s="42" t="s">
        <v>610</v>
      </c>
      <c r="E72" s="2" t="s">
        <v>8</v>
      </c>
      <c r="F72" s="2">
        <v>161</v>
      </c>
      <c r="G72" s="2">
        <v>0.459834281487775</v>
      </c>
      <c r="H72" s="2">
        <v>0.26245067282623902</v>
      </c>
      <c r="I72" s="2">
        <f t="shared" si="5"/>
        <v>-5.4569037251653463E-2</v>
      </c>
      <c r="J72" s="2">
        <f t="shared" si="6"/>
        <v>0.97423760022720352</v>
      </c>
      <c r="K72" s="2">
        <f t="shared" si="7"/>
        <v>1.5838114963606478</v>
      </c>
      <c r="L72" s="2">
        <f t="shared" si="8"/>
        <v>0.94689313570156108</v>
      </c>
      <c r="M72" s="2">
        <f t="shared" si="9"/>
        <v>2.6491467320075315</v>
      </c>
      <c r="N72" s="2">
        <v>7.9760244944544201E-2</v>
      </c>
      <c r="O72" s="11"/>
      <c r="P72" s="1"/>
      <c r="Q72" s="21"/>
    </row>
    <row r="73" spans="1:17" ht="14" customHeight="1">
      <c r="A73" s="11" t="s">
        <v>661</v>
      </c>
      <c r="B73" s="1" t="s">
        <v>614</v>
      </c>
      <c r="C73" s="42" t="s">
        <v>610</v>
      </c>
      <c r="E73" s="2" t="s">
        <v>10</v>
      </c>
      <c r="F73" s="2">
        <v>161</v>
      </c>
      <c r="G73" s="2">
        <v>2.8702071473380498E-3</v>
      </c>
      <c r="H73" s="2">
        <v>2.97149738333297E-3</v>
      </c>
      <c r="I73" s="2">
        <f t="shared" si="5"/>
        <v>-2.9539277239945716E-3</v>
      </c>
      <c r="J73" s="2">
        <f t="shared" si="6"/>
        <v>8.6943420186706716E-3</v>
      </c>
      <c r="K73" s="2">
        <f t="shared" si="7"/>
        <v>1.0028743301355387</v>
      </c>
      <c r="L73" s="2">
        <f t="shared" si="8"/>
        <v>0.99705043082783285</v>
      </c>
      <c r="M73" s="2">
        <f t="shared" si="9"/>
        <v>1.008732247585254</v>
      </c>
      <c r="N73" s="2">
        <v>0.33408785223131798</v>
      </c>
      <c r="O73" s="11"/>
      <c r="P73" s="1"/>
      <c r="Q73" s="21"/>
    </row>
    <row r="74" spans="1:17" ht="14" customHeight="1">
      <c r="A74" s="11" t="s">
        <v>661</v>
      </c>
      <c r="B74" s="1" t="s">
        <v>614</v>
      </c>
      <c r="C74" s="42" t="s">
        <v>610</v>
      </c>
      <c r="D74" s="2" t="s">
        <v>586</v>
      </c>
      <c r="E74" s="2" t="s">
        <v>588</v>
      </c>
      <c r="F74" s="2">
        <v>161</v>
      </c>
      <c r="G74" s="2">
        <v>6.9750529307567699E-2</v>
      </c>
      <c r="H74" s="2">
        <v>7.2285137871085106E-2</v>
      </c>
      <c r="I74" s="2">
        <f t="shared" si="5"/>
        <v>-7.1928340919759109E-2</v>
      </c>
      <c r="J74" s="2">
        <f t="shared" si="6"/>
        <v>0.21142939953489451</v>
      </c>
      <c r="K74" s="2">
        <f t="shared" si="7"/>
        <v>1.0722406552669339</v>
      </c>
      <c r="L74" s="2">
        <f t="shared" si="8"/>
        <v>0.93059757918854147</v>
      </c>
      <c r="M74" s="2">
        <f t="shared" si="9"/>
        <v>1.235442739717606</v>
      </c>
      <c r="N74" s="2">
        <v>0.33457688585689299</v>
      </c>
      <c r="O74" s="11">
        <v>163.63427500240999</v>
      </c>
      <c r="P74" s="1">
        <v>159</v>
      </c>
      <c r="Q74" s="21">
        <v>0.38411127035257597</v>
      </c>
    </row>
    <row r="75" spans="1:17" ht="14" customHeight="1">
      <c r="A75" s="11" t="s">
        <v>661</v>
      </c>
      <c r="B75" s="1" t="s">
        <v>614</v>
      </c>
      <c r="C75" s="42" t="s">
        <v>610</v>
      </c>
      <c r="E75" s="2" t="s">
        <v>8</v>
      </c>
      <c r="F75" s="2">
        <v>161</v>
      </c>
      <c r="G75" s="2">
        <v>0.44519776999904198</v>
      </c>
      <c r="H75" s="2">
        <v>0.35667271213144702</v>
      </c>
      <c r="I75" s="2">
        <f t="shared" si="5"/>
        <v>-0.25388074577859415</v>
      </c>
      <c r="J75" s="2">
        <f t="shared" si="6"/>
        <v>1.1442762857766782</v>
      </c>
      <c r="K75" s="2">
        <f t="shared" si="7"/>
        <v>1.5607988444969185</v>
      </c>
      <c r="L75" s="2">
        <f t="shared" si="8"/>
        <v>0.77578431208437659</v>
      </c>
      <c r="M75" s="2">
        <f t="shared" si="9"/>
        <v>3.1401679500808979</v>
      </c>
      <c r="N75" s="2">
        <v>0.21195896263819899</v>
      </c>
      <c r="O75" s="11"/>
      <c r="P75" s="1"/>
      <c r="Q75" s="21"/>
    </row>
    <row r="76" spans="1:17" ht="14" customHeight="1">
      <c r="A76" s="11" t="s">
        <v>661</v>
      </c>
      <c r="B76" s="1" t="s">
        <v>614</v>
      </c>
      <c r="C76" s="42" t="s">
        <v>610</v>
      </c>
      <c r="D76" s="1" t="s">
        <v>587</v>
      </c>
      <c r="E76" s="1" t="s">
        <v>588</v>
      </c>
      <c r="F76" s="1">
        <v>158</v>
      </c>
      <c r="G76" s="1">
        <v>3.2452755863954198E-3</v>
      </c>
      <c r="H76" s="1">
        <v>4.8527277840400299E-2</v>
      </c>
      <c r="I76" s="1">
        <f t="shared" si="5"/>
        <v>-9.1868188980789162E-2</v>
      </c>
      <c r="J76" s="1">
        <f t="shared" si="6"/>
        <v>9.835874015358001E-2</v>
      </c>
      <c r="K76" s="1">
        <f t="shared" si="7"/>
        <v>1.0032505471942754</v>
      </c>
      <c r="L76" s="1">
        <f t="shared" si="8"/>
        <v>0.91222538297835098</v>
      </c>
      <c r="M76" s="1">
        <f t="shared" si="9"/>
        <v>1.1033585331285392</v>
      </c>
      <c r="N76" s="1">
        <v>0.94668098786458099</v>
      </c>
      <c r="O76" s="11"/>
      <c r="P76" s="1"/>
      <c r="Q76" s="21"/>
    </row>
    <row r="77" spans="1:17" ht="14" customHeight="1" thickBot="1">
      <c r="A77" s="11" t="s">
        <v>661</v>
      </c>
      <c r="B77" s="1" t="s">
        <v>614</v>
      </c>
      <c r="C77" s="42" t="s">
        <v>610</v>
      </c>
      <c r="D77" s="4"/>
      <c r="E77" s="4" t="s">
        <v>8</v>
      </c>
      <c r="F77" s="4">
        <v>158</v>
      </c>
      <c r="G77" s="4">
        <v>0.57300043933321898</v>
      </c>
      <c r="H77" s="4">
        <v>0.243359453972674</v>
      </c>
      <c r="I77" s="4">
        <f t="shared" si="5"/>
        <v>9.6015909546777967E-2</v>
      </c>
      <c r="J77" s="4">
        <f t="shared" si="6"/>
        <v>1.0499849691196599</v>
      </c>
      <c r="K77" s="4">
        <f t="shared" si="7"/>
        <v>1.7735805969456426</v>
      </c>
      <c r="L77" s="4">
        <f t="shared" si="8"/>
        <v>1.1007765767111082</v>
      </c>
      <c r="M77" s="4">
        <f t="shared" si="9"/>
        <v>2.8576081653739633</v>
      </c>
      <c r="N77" s="4">
        <v>1.8545469071852599E-2</v>
      </c>
      <c r="O77" s="89" t="s">
        <v>5</v>
      </c>
      <c r="P77" s="86" t="s">
        <v>954</v>
      </c>
      <c r="Q77" s="27">
        <v>0.18091987970319801</v>
      </c>
    </row>
    <row r="78" spans="1:17" ht="14" customHeight="1">
      <c r="A78" s="48" t="s">
        <v>662</v>
      </c>
      <c r="B78" s="3" t="s">
        <v>614</v>
      </c>
      <c r="C78" s="51" t="s">
        <v>611</v>
      </c>
      <c r="D78" s="2" t="s">
        <v>2</v>
      </c>
      <c r="E78" s="2" t="s">
        <v>588</v>
      </c>
      <c r="F78" s="2">
        <v>161</v>
      </c>
      <c r="G78" s="2">
        <v>-1.40254879081408E-2</v>
      </c>
      <c r="H78" s="2">
        <v>2.1869806480330999E-2</v>
      </c>
      <c r="I78" s="2">
        <f t="shared" si="5"/>
        <v>-5.689030860958956E-2</v>
      </c>
      <c r="J78" s="2">
        <f t="shared" si="6"/>
        <v>2.8839332793307956E-2</v>
      </c>
      <c r="K78" s="2">
        <f t="shared" si="7"/>
        <v>0.98607241101953413</v>
      </c>
      <c r="L78" s="2">
        <f t="shared" si="8"/>
        <v>0.94469768888634631</v>
      </c>
      <c r="M78" s="2">
        <f t="shared" si="9"/>
        <v>1.029259212987083</v>
      </c>
      <c r="N78" s="2">
        <v>0.52131647235271295</v>
      </c>
      <c r="O78" s="11">
        <v>189.24998454700099</v>
      </c>
      <c r="P78" s="1">
        <v>159</v>
      </c>
      <c r="Q78" s="21">
        <v>5.09038426117095E-2</v>
      </c>
    </row>
    <row r="79" spans="1:17" ht="14" customHeight="1">
      <c r="A79" s="11" t="s">
        <v>662</v>
      </c>
      <c r="B79" s="1" t="s">
        <v>614</v>
      </c>
      <c r="C79" s="42" t="s">
        <v>611</v>
      </c>
      <c r="E79" s="2" t="s">
        <v>8</v>
      </c>
      <c r="F79" s="2">
        <v>161</v>
      </c>
      <c r="G79" s="2">
        <v>0.48806824602451498</v>
      </c>
      <c r="H79" s="2">
        <v>0.108777237744487</v>
      </c>
      <c r="I79" s="2">
        <f t="shared" si="5"/>
        <v>0.27486486004532046</v>
      </c>
      <c r="J79" s="2">
        <f t="shared" si="6"/>
        <v>0.70127163200370957</v>
      </c>
      <c r="K79" s="2">
        <f t="shared" si="7"/>
        <v>1.6291660302835658</v>
      </c>
      <c r="L79" s="2">
        <f t="shared" si="8"/>
        <v>1.3163527709931173</v>
      </c>
      <c r="M79" s="2">
        <f t="shared" si="9"/>
        <v>2.0163150887185619</v>
      </c>
      <c r="N79" s="10">
        <v>7.2280507951178602E-6</v>
      </c>
      <c r="O79" s="11"/>
      <c r="P79" s="1"/>
      <c r="Q79" s="21"/>
    </row>
    <row r="80" spans="1:17" ht="14" customHeight="1">
      <c r="A80" s="11" t="s">
        <v>662</v>
      </c>
      <c r="B80" s="1" t="s">
        <v>614</v>
      </c>
      <c r="C80" s="42" t="s">
        <v>611</v>
      </c>
      <c r="D80" s="2" t="s">
        <v>592</v>
      </c>
      <c r="E80" s="2" t="s">
        <v>588</v>
      </c>
      <c r="F80" s="2">
        <v>161</v>
      </c>
      <c r="G80" s="2">
        <v>-2.72867278020818E-2</v>
      </c>
      <c r="H80" s="2">
        <v>2.87389730391505E-2</v>
      </c>
      <c r="I80" s="2">
        <f t="shared" si="5"/>
        <v>-8.361511495881678E-2</v>
      </c>
      <c r="J80" s="2">
        <f t="shared" si="6"/>
        <v>2.9041659354653179E-2</v>
      </c>
      <c r="K80" s="2">
        <f t="shared" si="7"/>
        <v>0.97308219180249145</v>
      </c>
      <c r="L80" s="2">
        <f t="shared" si="8"/>
        <v>0.9197851995413916</v>
      </c>
      <c r="M80" s="2">
        <f t="shared" si="9"/>
        <v>1.0294674805326973</v>
      </c>
      <c r="N80" s="2">
        <v>0.34238277157307101</v>
      </c>
      <c r="O80" s="11">
        <v>188.64341392740999</v>
      </c>
      <c r="P80" s="1">
        <v>158</v>
      </c>
      <c r="Q80" s="21">
        <v>4.84118452948007E-2</v>
      </c>
    </row>
    <row r="81" spans="1:17" ht="14" customHeight="1">
      <c r="A81" s="11" t="s">
        <v>662</v>
      </c>
      <c r="B81" s="1" t="s">
        <v>614</v>
      </c>
      <c r="C81" s="42" t="s">
        <v>611</v>
      </c>
      <c r="E81" s="2" t="s">
        <v>8</v>
      </c>
      <c r="F81" s="2">
        <v>161</v>
      </c>
      <c r="G81" s="2">
        <v>0.45658085036769103</v>
      </c>
      <c r="H81" s="2">
        <v>0.117561679161994</v>
      </c>
      <c r="I81" s="2">
        <f t="shared" si="5"/>
        <v>0.22615995921018278</v>
      </c>
      <c r="J81" s="2">
        <f t="shared" si="6"/>
        <v>0.68700174152519922</v>
      </c>
      <c r="K81" s="2">
        <f t="shared" si="7"/>
        <v>1.5786670478422458</v>
      </c>
      <c r="L81" s="2">
        <f t="shared" si="8"/>
        <v>1.2537762022899526</v>
      </c>
      <c r="M81" s="2">
        <f t="shared" si="9"/>
        <v>1.9877468111064045</v>
      </c>
      <c r="N81" s="2">
        <v>1.02855223902235E-4</v>
      </c>
      <c r="O81" s="11"/>
      <c r="P81" s="1"/>
      <c r="Q81" s="21"/>
    </row>
    <row r="82" spans="1:17" ht="14" customHeight="1">
      <c r="A82" s="11" t="s">
        <v>662</v>
      </c>
      <c r="B82" s="1" t="s">
        <v>614</v>
      </c>
      <c r="C82" s="42" t="s">
        <v>611</v>
      </c>
      <c r="E82" s="2" t="s">
        <v>10</v>
      </c>
      <c r="F82" s="2">
        <v>161</v>
      </c>
      <c r="G82" s="2">
        <v>9.4891133246740699E-4</v>
      </c>
      <c r="H82" s="2">
        <v>1.3313039733184901E-3</v>
      </c>
      <c r="I82" s="2">
        <f t="shared" si="5"/>
        <v>-1.6604444552368335E-3</v>
      </c>
      <c r="J82" s="2">
        <f t="shared" si="6"/>
        <v>3.5582671201716477E-3</v>
      </c>
      <c r="K82" s="2">
        <f t="shared" si="7"/>
        <v>1.0009493616912648</v>
      </c>
      <c r="L82" s="2">
        <f t="shared" si="8"/>
        <v>0.99834093331997908</v>
      </c>
      <c r="M82" s="2">
        <f t="shared" si="9"/>
        <v>1.003564605267999</v>
      </c>
      <c r="N82" s="2">
        <v>0.475989115440763</v>
      </c>
      <c r="O82" s="11"/>
      <c r="P82" s="1"/>
      <c r="Q82" s="21"/>
    </row>
    <row r="83" spans="1:17" ht="14" customHeight="1">
      <c r="A83" s="11" t="s">
        <v>662</v>
      </c>
      <c r="B83" s="1" t="s">
        <v>614</v>
      </c>
      <c r="C83" s="42" t="s">
        <v>611</v>
      </c>
      <c r="D83" s="2" t="s">
        <v>586</v>
      </c>
      <c r="E83" s="2" t="s">
        <v>588</v>
      </c>
      <c r="F83" s="2">
        <v>161</v>
      </c>
      <c r="G83" s="2">
        <v>-1.42752017128111E-2</v>
      </c>
      <c r="H83" s="2">
        <v>2.9581945015406601E-2</v>
      </c>
      <c r="I83" s="2">
        <f t="shared" si="5"/>
        <v>-7.2255813943008035E-2</v>
      </c>
      <c r="J83" s="2">
        <f t="shared" si="6"/>
        <v>4.3705410517385843E-2</v>
      </c>
      <c r="K83" s="2">
        <f t="shared" si="7"/>
        <v>0.98582620586779002</v>
      </c>
      <c r="L83" s="2">
        <f t="shared" si="8"/>
        <v>0.93029288347839212</v>
      </c>
      <c r="M83" s="2">
        <f t="shared" si="9"/>
        <v>1.0446745594160567</v>
      </c>
      <c r="N83" s="2">
        <v>0.62940486555716701</v>
      </c>
      <c r="O83" s="11">
        <v>189.24998454700099</v>
      </c>
      <c r="P83" s="1">
        <v>159</v>
      </c>
      <c r="Q83" s="21">
        <v>5.09038426117095E-2</v>
      </c>
    </row>
    <row r="84" spans="1:17" ht="14" customHeight="1">
      <c r="A84" s="11" t="s">
        <v>662</v>
      </c>
      <c r="B84" s="1" t="s">
        <v>614</v>
      </c>
      <c r="C84" s="42" t="s">
        <v>611</v>
      </c>
      <c r="E84" s="2" t="s">
        <v>8</v>
      </c>
      <c r="F84" s="2">
        <v>161</v>
      </c>
      <c r="G84" s="2">
        <v>0.44348798848467302</v>
      </c>
      <c r="H84" s="2">
        <v>0.15402947413218099</v>
      </c>
      <c r="I84" s="2">
        <f t="shared" si="5"/>
        <v>0.14159021918559828</v>
      </c>
      <c r="J84" s="2">
        <f t="shared" si="6"/>
        <v>0.74538575778374772</v>
      </c>
      <c r="K84" s="2">
        <f t="shared" si="7"/>
        <v>1.55813249956814</v>
      </c>
      <c r="L84" s="2">
        <f t="shared" si="8"/>
        <v>1.1521044414966077</v>
      </c>
      <c r="M84" s="2">
        <f t="shared" si="9"/>
        <v>2.1072541679092276</v>
      </c>
      <c r="N84" s="2">
        <v>3.9863348588572399E-3</v>
      </c>
      <c r="O84" s="11"/>
      <c r="P84" s="1"/>
      <c r="Q84" s="21"/>
    </row>
    <row r="85" spans="1:17" ht="14" customHeight="1">
      <c r="A85" s="11" t="s">
        <v>662</v>
      </c>
      <c r="B85" s="1" t="s">
        <v>614</v>
      </c>
      <c r="C85" s="42" t="s">
        <v>611</v>
      </c>
      <c r="D85" s="1" t="s">
        <v>587</v>
      </c>
      <c r="E85" s="1" t="s">
        <v>588</v>
      </c>
      <c r="F85" s="2">
        <v>157</v>
      </c>
      <c r="G85" s="2">
        <v>-1.2345533766772899E-2</v>
      </c>
      <c r="H85" s="2">
        <v>2.00752698282072E-2</v>
      </c>
      <c r="I85" s="2">
        <f t="shared" si="5"/>
        <v>-5.169306263005901E-2</v>
      </c>
      <c r="J85" s="2">
        <f t="shared" si="6"/>
        <v>2.7001995096513208E-2</v>
      </c>
      <c r="K85" s="2">
        <f t="shared" si="7"/>
        <v>0.98773035969906198</v>
      </c>
      <c r="L85" s="2">
        <f t="shared" si="8"/>
        <v>0.94962029607145992</v>
      </c>
      <c r="M85" s="2">
        <f t="shared" si="9"/>
        <v>1.0273698524634551</v>
      </c>
      <c r="N85" s="2">
        <v>0.53857962911840696</v>
      </c>
      <c r="O85" s="11"/>
      <c r="P85" s="1"/>
      <c r="Q85" s="21"/>
    </row>
    <row r="86" spans="1:17" ht="14" customHeight="1" thickBot="1">
      <c r="A86" s="24" t="s">
        <v>662</v>
      </c>
      <c r="B86" s="4" t="s">
        <v>614</v>
      </c>
      <c r="C86" s="53" t="s">
        <v>611</v>
      </c>
      <c r="D86" s="4"/>
      <c r="E86" s="4" t="s">
        <v>8</v>
      </c>
      <c r="F86" s="4">
        <v>157</v>
      </c>
      <c r="G86" s="4">
        <v>0.38173786707630702</v>
      </c>
      <c r="H86" s="4">
        <v>0.103251609480142</v>
      </c>
      <c r="I86" s="4">
        <f t="shared" si="5"/>
        <v>0.1793647124952287</v>
      </c>
      <c r="J86" s="4">
        <f t="shared" si="6"/>
        <v>0.58411102165738538</v>
      </c>
      <c r="K86" s="4">
        <f t="shared" si="7"/>
        <v>1.464828055140905</v>
      </c>
      <c r="L86" s="4">
        <f t="shared" si="8"/>
        <v>1.1964570274319772</v>
      </c>
      <c r="M86" s="4">
        <f t="shared" si="9"/>
        <v>1.7933959865933238</v>
      </c>
      <c r="N86" s="4">
        <v>2.1802371801594799E-4</v>
      </c>
      <c r="O86" s="89" t="s">
        <v>5</v>
      </c>
      <c r="P86" s="86" t="s">
        <v>954</v>
      </c>
      <c r="Q86" s="27">
        <v>0.228768816494998</v>
      </c>
    </row>
    <row r="87" spans="1:17" ht="14" customHeight="1">
      <c r="A87" s="11" t="s">
        <v>658</v>
      </c>
      <c r="B87" s="1" t="s">
        <v>614</v>
      </c>
      <c r="C87" s="42" t="s">
        <v>608</v>
      </c>
      <c r="D87" s="2" t="s">
        <v>2</v>
      </c>
      <c r="E87" s="2" t="s">
        <v>588</v>
      </c>
      <c r="F87" s="2">
        <v>161</v>
      </c>
      <c r="G87" s="2">
        <v>-1.49160496898575E-2</v>
      </c>
      <c r="H87" s="2">
        <v>3.1732786407296501E-2</v>
      </c>
      <c r="I87" s="2">
        <f t="shared" si="5"/>
        <v>-7.7112311048158647E-2</v>
      </c>
      <c r="J87" s="2">
        <f t="shared" si="6"/>
        <v>4.7280211668443643E-2</v>
      </c>
      <c r="K87" s="2">
        <f t="shared" si="7"/>
        <v>0.98519464352737884</v>
      </c>
      <c r="L87" s="2">
        <f t="shared" si="8"/>
        <v>0.92578587178582028</v>
      </c>
      <c r="M87" s="2">
        <f t="shared" si="9"/>
        <v>1.0484157462489214</v>
      </c>
      <c r="N87" s="2">
        <v>0.63831809232153403</v>
      </c>
      <c r="O87" s="11">
        <v>379.17158746098198</v>
      </c>
      <c r="P87" s="1">
        <v>159</v>
      </c>
      <c r="Q87" s="104">
        <v>5.0006516598057503E-20</v>
      </c>
    </row>
    <row r="88" spans="1:17" ht="14" customHeight="1">
      <c r="A88" s="11" t="s">
        <v>658</v>
      </c>
      <c r="B88" s="1" t="s">
        <v>614</v>
      </c>
      <c r="C88" s="42" t="s">
        <v>608</v>
      </c>
      <c r="E88" s="2" t="s">
        <v>8</v>
      </c>
      <c r="F88" s="2">
        <v>161</v>
      </c>
      <c r="G88" s="2">
        <v>1.00613695250516</v>
      </c>
      <c r="H88" s="2">
        <v>0.157874954554938</v>
      </c>
      <c r="I88" s="2">
        <f t="shared" si="5"/>
        <v>0.69670204157748161</v>
      </c>
      <c r="J88" s="2">
        <f t="shared" si="6"/>
        <v>1.3155718634328384</v>
      </c>
      <c r="K88" s="2">
        <f t="shared" si="7"/>
        <v>2.7350150880279918</v>
      </c>
      <c r="L88" s="2">
        <f t="shared" si="8"/>
        <v>2.0071223740595472</v>
      </c>
      <c r="M88" s="2">
        <f t="shared" si="9"/>
        <v>3.7268816433007581</v>
      </c>
      <c r="N88" s="10">
        <v>1.8536690280137499E-10</v>
      </c>
      <c r="O88" s="11"/>
      <c r="P88" s="1"/>
      <c r="Q88" s="21"/>
    </row>
    <row r="89" spans="1:17" ht="14" customHeight="1">
      <c r="A89" s="11" t="s">
        <v>658</v>
      </c>
      <c r="B89" s="1" t="s">
        <v>614</v>
      </c>
      <c r="C89" s="42" t="s">
        <v>608</v>
      </c>
      <c r="D89" s="2" t="s">
        <v>592</v>
      </c>
      <c r="E89" s="2" t="s">
        <v>588</v>
      </c>
      <c r="F89" s="2">
        <v>161</v>
      </c>
      <c r="G89" s="2">
        <v>-5.7215267081046198E-2</v>
      </c>
      <c r="H89" s="2">
        <v>4.14429983774868E-2</v>
      </c>
      <c r="I89" s="2">
        <f t="shared" si="5"/>
        <v>-0.13844354390092034</v>
      </c>
      <c r="J89" s="2">
        <f t="shared" si="6"/>
        <v>2.4013009738827931E-2</v>
      </c>
      <c r="K89" s="2">
        <f t="shared" si="7"/>
        <v>0.94439075124307192</v>
      </c>
      <c r="L89" s="2">
        <f t="shared" si="8"/>
        <v>0.87071240690744967</v>
      </c>
      <c r="M89" s="2">
        <f t="shared" si="9"/>
        <v>1.0243036437268238</v>
      </c>
      <c r="N89" s="2">
        <v>0.167408935181732</v>
      </c>
      <c r="O89" s="11">
        <v>373.29927926371801</v>
      </c>
      <c r="P89" s="1">
        <v>158</v>
      </c>
      <c r="Q89" s="104">
        <v>1.8089342737796001E-19</v>
      </c>
    </row>
    <row r="90" spans="1:17" ht="14" customHeight="1">
      <c r="A90" s="11" t="s">
        <v>658</v>
      </c>
      <c r="B90" s="1" t="s">
        <v>614</v>
      </c>
      <c r="C90" s="42" t="s">
        <v>608</v>
      </c>
      <c r="E90" s="2" t="s">
        <v>8</v>
      </c>
      <c r="F90" s="2">
        <v>161</v>
      </c>
      <c r="G90" s="2">
        <v>0.90568502674988505</v>
      </c>
      <c r="H90" s="2">
        <v>0.16956894309609699</v>
      </c>
      <c r="I90" s="2">
        <f t="shared" si="5"/>
        <v>0.57332989828153491</v>
      </c>
      <c r="J90" s="2">
        <f t="shared" si="6"/>
        <v>1.2380401552182352</v>
      </c>
      <c r="K90" s="2">
        <f t="shared" si="7"/>
        <v>2.4736258426725439</v>
      </c>
      <c r="L90" s="2">
        <f t="shared" si="8"/>
        <v>1.774165015209493</v>
      </c>
      <c r="M90" s="2">
        <f t="shared" si="9"/>
        <v>3.4488476309036815</v>
      </c>
      <c r="N90" s="10">
        <v>9.2383237651927696E-8</v>
      </c>
      <c r="O90" s="11"/>
      <c r="P90" s="1"/>
      <c r="Q90" s="21"/>
    </row>
    <row r="91" spans="1:17" ht="14" customHeight="1">
      <c r="A91" s="11" t="s">
        <v>658</v>
      </c>
      <c r="B91" s="1" t="s">
        <v>614</v>
      </c>
      <c r="C91" s="42" t="s">
        <v>608</v>
      </c>
      <c r="E91" s="2" t="s">
        <v>10</v>
      </c>
      <c r="F91" s="2">
        <v>161</v>
      </c>
      <c r="G91" s="2">
        <v>3.02670070058243E-3</v>
      </c>
      <c r="H91" s="2">
        <v>1.9198402351786601E-3</v>
      </c>
      <c r="I91" s="2">
        <f t="shared" si="5"/>
        <v>-7.3618616036774361E-4</v>
      </c>
      <c r="J91" s="2">
        <f t="shared" si="6"/>
        <v>6.7895875615326031E-3</v>
      </c>
      <c r="K91" s="2">
        <f t="shared" si="7"/>
        <v>1.0030312857838726</v>
      </c>
      <c r="L91" s="2">
        <f t="shared" si="8"/>
        <v>0.99926408475817741</v>
      </c>
      <c r="M91" s="2">
        <f t="shared" si="9"/>
        <v>1.0068126890647917</v>
      </c>
      <c r="N91" s="2">
        <v>0.11490191452827</v>
      </c>
      <c r="O91" s="11"/>
      <c r="P91" s="1"/>
      <c r="Q91" s="21"/>
    </row>
    <row r="92" spans="1:17" ht="14" customHeight="1">
      <c r="A92" s="11" t="s">
        <v>658</v>
      </c>
      <c r="B92" s="1" t="s">
        <v>614</v>
      </c>
      <c r="C92" s="42" t="s">
        <v>608</v>
      </c>
      <c r="D92" s="2" t="s">
        <v>586</v>
      </c>
      <c r="E92" s="2" t="s">
        <v>588</v>
      </c>
      <c r="F92" s="2">
        <v>161</v>
      </c>
      <c r="G92" s="2">
        <v>1.8764222769294501E-3</v>
      </c>
      <c r="H92" s="2">
        <v>3.2256166254121699E-2</v>
      </c>
      <c r="I92" s="2">
        <f t="shared" si="5"/>
        <v>-6.1345663581149075E-2</v>
      </c>
      <c r="J92" s="2">
        <f t="shared" si="6"/>
        <v>6.5098508135007976E-2</v>
      </c>
      <c r="K92" s="2">
        <f t="shared" si="7"/>
        <v>1.0018781838588617</v>
      </c>
      <c r="L92" s="2">
        <f t="shared" si="8"/>
        <v>0.94049808764558296</v>
      </c>
      <c r="M92" s="2">
        <f t="shared" si="9"/>
        <v>1.0672641534073886</v>
      </c>
      <c r="N92" s="2">
        <v>0.95361121443576902</v>
      </c>
      <c r="O92" s="11">
        <v>379.17158746098198</v>
      </c>
      <c r="P92" s="1">
        <v>159</v>
      </c>
      <c r="Q92" s="104">
        <v>5.0006516598057503E-20</v>
      </c>
    </row>
    <row r="93" spans="1:17" ht="14" customHeight="1">
      <c r="A93" s="11" t="s">
        <v>658</v>
      </c>
      <c r="B93" s="1" t="s">
        <v>614</v>
      </c>
      <c r="C93" s="42" t="s">
        <v>608</v>
      </c>
      <c r="E93" s="2" t="s">
        <v>8</v>
      </c>
      <c r="F93" s="2">
        <v>161</v>
      </c>
      <c r="G93" s="2">
        <v>0.75800338486546803</v>
      </c>
      <c r="H93" s="2">
        <v>0.167428430645465</v>
      </c>
      <c r="I93" s="2">
        <f t="shared" si="5"/>
        <v>0.42984366080035663</v>
      </c>
      <c r="J93" s="2">
        <f t="shared" si="6"/>
        <v>1.0861631089305794</v>
      </c>
      <c r="K93" s="2">
        <f t="shared" si="7"/>
        <v>2.1340111650871321</v>
      </c>
      <c r="L93" s="2">
        <f t="shared" si="8"/>
        <v>1.5370172087232072</v>
      </c>
      <c r="M93" s="2">
        <f t="shared" si="9"/>
        <v>2.9628839721967246</v>
      </c>
      <c r="N93" s="10">
        <v>5.9734248398433596E-6</v>
      </c>
      <c r="O93" s="11"/>
      <c r="P93" s="1"/>
      <c r="Q93" s="21"/>
    </row>
    <row r="94" spans="1:17" ht="14" customHeight="1">
      <c r="A94" s="11" t="s">
        <v>658</v>
      </c>
      <c r="B94" s="1" t="s">
        <v>614</v>
      </c>
      <c r="C94" s="42" t="s">
        <v>608</v>
      </c>
      <c r="D94" s="1" t="s">
        <v>587</v>
      </c>
      <c r="E94" s="1" t="s">
        <v>588</v>
      </c>
      <c r="F94" s="2">
        <v>133</v>
      </c>
      <c r="G94" s="2">
        <v>-3.6197429909382003E-2</v>
      </c>
      <c r="H94" s="2">
        <v>2.1553955765143799E-2</v>
      </c>
      <c r="I94" s="2">
        <f t="shared" si="5"/>
        <v>-7.8443183209063849E-2</v>
      </c>
      <c r="J94" s="2">
        <f t="shared" si="6"/>
        <v>6.0483233902998423E-3</v>
      </c>
      <c r="K94" s="2">
        <f t="shared" si="7"/>
        <v>0.96444986343630645</v>
      </c>
      <c r="L94" s="2">
        <f t="shared" si="8"/>
        <v>0.92455458866405515</v>
      </c>
      <c r="M94" s="2">
        <f t="shared" si="9"/>
        <v>1.0060666514308902</v>
      </c>
      <c r="N94" s="2">
        <v>9.3076674143098406E-2</v>
      </c>
      <c r="O94" s="11"/>
      <c r="P94" s="1"/>
      <c r="Q94" s="21"/>
    </row>
    <row r="95" spans="1:17" ht="14" customHeight="1" thickBot="1">
      <c r="A95" s="11" t="s">
        <v>658</v>
      </c>
      <c r="B95" s="1" t="s">
        <v>614</v>
      </c>
      <c r="C95" s="42" t="s">
        <v>608</v>
      </c>
      <c r="D95" s="4"/>
      <c r="E95" s="4" t="s">
        <v>8</v>
      </c>
      <c r="F95" s="4">
        <v>133</v>
      </c>
      <c r="G95" s="4">
        <v>0.90548919617509804</v>
      </c>
      <c r="H95" s="4">
        <v>0.116150965684906</v>
      </c>
      <c r="I95" s="4">
        <f t="shared" si="5"/>
        <v>0.67783330343268222</v>
      </c>
      <c r="J95" s="4">
        <f t="shared" si="6"/>
        <v>1.1331450889175139</v>
      </c>
      <c r="K95" s="4">
        <f t="shared" si="7"/>
        <v>2.4731414785301675</v>
      </c>
      <c r="L95" s="4">
        <f t="shared" si="8"/>
        <v>1.9696055680367981</v>
      </c>
      <c r="M95" s="4">
        <f t="shared" si="9"/>
        <v>3.1054079416128615</v>
      </c>
      <c r="N95" s="103">
        <v>6.4003879919615802E-15</v>
      </c>
      <c r="O95" s="89" t="s">
        <v>5</v>
      </c>
      <c r="P95" s="86" t="s">
        <v>954</v>
      </c>
      <c r="Q95" s="27">
        <v>0.150347031487466</v>
      </c>
    </row>
    <row r="96" spans="1:17" ht="14" customHeight="1">
      <c r="A96" s="48" t="s">
        <v>654</v>
      </c>
      <c r="B96" s="3" t="s">
        <v>614</v>
      </c>
      <c r="C96" s="51" t="s">
        <v>606</v>
      </c>
      <c r="D96" s="2" t="s">
        <v>2</v>
      </c>
      <c r="E96" s="2" t="s">
        <v>588</v>
      </c>
      <c r="F96" s="2">
        <v>161</v>
      </c>
      <c r="G96" s="2">
        <v>-7.9521523454243098E-2</v>
      </c>
      <c r="H96" s="2">
        <v>3.7272294554769103E-2</v>
      </c>
      <c r="I96" s="2">
        <f t="shared" si="5"/>
        <v>-0.15257522078159053</v>
      </c>
      <c r="J96" s="2">
        <f t="shared" si="6"/>
        <v>-6.4678261268956566E-3</v>
      </c>
      <c r="K96" s="2">
        <f t="shared" si="7"/>
        <v>0.92355814159328009</v>
      </c>
      <c r="L96" s="2">
        <f t="shared" si="8"/>
        <v>0.85849431491422323</v>
      </c>
      <c r="M96" s="2">
        <f t="shared" si="9"/>
        <v>0.99355304523881094</v>
      </c>
      <c r="N96" s="2">
        <v>3.2881350641381597E-2</v>
      </c>
      <c r="O96" s="11">
        <v>166.73562184283401</v>
      </c>
      <c r="P96" s="1">
        <v>159</v>
      </c>
      <c r="Q96" s="21">
        <v>0.32125319628479398</v>
      </c>
    </row>
    <row r="97" spans="1:17" ht="14" customHeight="1">
      <c r="A97" s="11" t="s">
        <v>654</v>
      </c>
      <c r="B97" s="1" t="s">
        <v>614</v>
      </c>
      <c r="C97" s="42" t="s">
        <v>606</v>
      </c>
      <c r="E97" s="2" t="s">
        <v>8</v>
      </c>
      <c r="F97" s="2">
        <v>161</v>
      </c>
      <c r="G97" s="2">
        <v>0.93704698679916398</v>
      </c>
      <c r="H97" s="2">
        <v>0.18552210221302601</v>
      </c>
      <c r="I97" s="2">
        <f t="shared" si="5"/>
        <v>0.57342366646163301</v>
      </c>
      <c r="J97" s="2">
        <f t="shared" si="6"/>
        <v>1.300670307136695</v>
      </c>
      <c r="K97" s="2">
        <f t="shared" si="7"/>
        <v>2.5524329103143866</v>
      </c>
      <c r="L97" s="2">
        <f t="shared" si="8"/>
        <v>1.7743313832340544</v>
      </c>
      <c r="M97" s="2">
        <f t="shared" si="9"/>
        <v>3.6717570478752997</v>
      </c>
      <c r="N97" s="10">
        <v>4.3981515101943101E-7</v>
      </c>
      <c r="O97" s="11"/>
      <c r="P97" s="1"/>
      <c r="Q97" s="21"/>
    </row>
    <row r="98" spans="1:17" ht="14" customHeight="1">
      <c r="A98" s="11" t="s">
        <v>654</v>
      </c>
      <c r="B98" s="1" t="s">
        <v>614</v>
      </c>
      <c r="C98" s="42" t="s">
        <v>606</v>
      </c>
      <c r="D98" s="2" t="s">
        <v>592</v>
      </c>
      <c r="E98" s="2" t="s">
        <v>588</v>
      </c>
      <c r="F98" s="2">
        <v>161</v>
      </c>
      <c r="G98" s="2">
        <v>-0.10257328314501001</v>
      </c>
      <c r="H98" s="2">
        <v>4.8972978720872799E-2</v>
      </c>
      <c r="I98" s="2">
        <f t="shared" si="5"/>
        <v>-0.19856032143792068</v>
      </c>
      <c r="J98" s="2">
        <f t="shared" si="6"/>
        <v>-6.5862448520993266E-3</v>
      </c>
      <c r="K98" s="2">
        <f t="shared" si="7"/>
        <v>0.90251200841104673</v>
      </c>
      <c r="L98" s="2">
        <f t="shared" si="8"/>
        <v>0.81991031107975054</v>
      </c>
      <c r="M98" s="2">
        <f t="shared" si="9"/>
        <v>0.99343539691979099</v>
      </c>
      <c r="N98" s="2">
        <v>3.62165910988798E-2</v>
      </c>
      <c r="O98" s="11">
        <v>166.179508974676</v>
      </c>
      <c r="P98" s="1">
        <v>158</v>
      </c>
      <c r="Q98" s="21">
        <v>0.31214484511660601</v>
      </c>
    </row>
    <row r="99" spans="1:17" ht="14" customHeight="1">
      <c r="A99" s="11" t="s">
        <v>654</v>
      </c>
      <c r="B99" s="1" t="s">
        <v>614</v>
      </c>
      <c r="C99" s="42" t="s">
        <v>606</v>
      </c>
      <c r="E99" s="2" t="s">
        <v>8</v>
      </c>
      <c r="F99" s="2">
        <v>161</v>
      </c>
      <c r="G99" s="2">
        <v>0.88212943961458601</v>
      </c>
      <c r="H99" s="2">
        <v>0.20056113490874999</v>
      </c>
      <c r="I99" s="2">
        <f t="shared" si="5"/>
        <v>0.48902961519343602</v>
      </c>
      <c r="J99" s="2">
        <f t="shared" si="6"/>
        <v>1.2752292640357359</v>
      </c>
      <c r="K99" s="2">
        <f t="shared" si="7"/>
        <v>2.4160390417689621</v>
      </c>
      <c r="L99" s="2">
        <f t="shared" si="8"/>
        <v>1.6307330133800646</v>
      </c>
      <c r="M99" s="2">
        <f t="shared" si="9"/>
        <v>3.5795219716885893</v>
      </c>
      <c r="N99" s="10">
        <v>1.0909859324989899E-5</v>
      </c>
      <c r="O99" s="11"/>
      <c r="P99" s="1"/>
      <c r="Q99" s="21"/>
    </row>
    <row r="100" spans="1:17" ht="14" customHeight="1">
      <c r="A100" s="11" t="s">
        <v>654</v>
      </c>
      <c r="B100" s="1" t="s">
        <v>614</v>
      </c>
      <c r="C100" s="42" t="s">
        <v>606</v>
      </c>
      <c r="E100" s="2" t="s">
        <v>10</v>
      </c>
      <c r="F100" s="2">
        <v>161</v>
      </c>
      <c r="G100" s="2">
        <v>1.6503140642223099E-3</v>
      </c>
      <c r="H100" s="2">
        <v>2.2695790856806699E-3</v>
      </c>
      <c r="I100" s="2">
        <f t="shared" si="5"/>
        <v>-2.7980609437118029E-3</v>
      </c>
      <c r="J100" s="2">
        <f t="shared" si="6"/>
        <v>6.0986890721564223E-3</v>
      </c>
      <c r="K100" s="2">
        <f t="shared" si="7"/>
        <v>1.0016516765819019</v>
      </c>
      <c r="L100" s="2">
        <f t="shared" si="8"/>
        <v>0.99720584998029227</v>
      </c>
      <c r="M100" s="2">
        <f t="shared" si="9"/>
        <v>1.0061173239398498</v>
      </c>
      <c r="N100" s="2">
        <v>0.46713687008280202</v>
      </c>
      <c r="O100" s="11"/>
      <c r="P100" s="1"/>
      <c r="Q100" s="21"/>
    </row>
    <row r="101" spans="1:17" ht="14" customHeight="1">
      <c r="A101" s="11" t="s">
        <v>654</v>
      </c>
      <c r="B101" s="1" t="s">
        <v>614</v>
      </c>
      <c r="C101" s="42" t="s">
        <v>606</v>
      </c>
      <c r="D101" s="2" t="s">
        <v>586</v>
      </c>
      <c r="E101" s="2" t="s">
        <v>588</v>
      </c>
      <c r="F101" s="2">
        <v>161</v>
      </c>
      <c r="G101" s="2">
        <v>-3.69198005168258E-2</v>
      </c>
      <c r="H101" s="2">
        <v>5.6790471856503197E-2</v>
      </c>
      <c r="I101" s="2">
        <f t="shared" si="5"/>
        <v>-0.14822912535557206</v>
      </c>
      <c r="J101" s="2">
        <f t="shared" si="6"/>
        <v>7.4389524321920475E-2</v>
      </c>
      <c r="K101" s="2">
        <f t="shared" si="7"/>
        <v>0.96375342477630044</v>
      </c>
      <c r="L101" s="2">
        <f t="shared" si="8"/>
        <v>0.86223353274258818</v>
      </c>
      <c r="M101" s="2">
        <f t="shared" si="9"/>
        <v>1.0772263296390943</v>
      </c>
      <c r="N101" s="2">
        <v>0.51562404931014605</v>
      </c>
      <c r="O101" s="11">
        <v>166.73562184283401</v>
      </c>
      <c r="P101" s="1">
        <v>159</v>
      </c>
      <c r="Q101" s="21">
        <v>0.32125319628479398</v>
      </c>
    </row>
    <row r="102" spans="1:17" ht="14" customHeight="1">
      <c r="A102" s="11" t="s">
        <v>654</v>
      </c>
      <c r="B102" s="1" t="s">
        <v>614</v>
      </c>
      <c r="C102" s="42" t="s">
        <v>606</v>
      </c>
      <c r="E102" s="2" t="s">
        <v>8</v>
      </c>
      <c r="F102" s="2">
        <v>161</v>
      </c>
      <c r="G102" s="2">
        <v>0.88704843241878994</v>
      </c>
      <c r="H102" s="2">
        <v>0.27241997604643697</v>
      </c>
      <c r="I102" s="2">
        <f t="shared" si="5"/>
        <v>0.35310527936777347</v>
      </c>
      <c r="J102" s="2">
        <f t="shared" si="6"/>
        <v>1.4209915854698063</v>
      </c>
      <c r="K102" s="2">
        <f t="shared" si="7"/>
        <v>2.4279527982487155</v>
      </c>
      <c r="L102" s="2">
        <f t="shared" si="8"/>
        <v>1.4234809987247117</v>
      </c>
      <c r="M102" s="2">
        <f t="shared" si="9"/>
        <v>4.1412247833339695</v>
      </c>
      <c r="N102" s="2">
        <v>1.12922204618648E-3</v>
      </c>
      <c r="O102" s="11"/>
      <c r="P102" s="1"/>
      <c r="Q102" s="21"/>
    </row>
    <row r="103" spans="1:17" ht="14" customHeight="1">
      <c r="A103" s="11" t="s">
        <v>654</v>
      </c>
      <c r="B103" s="1" t="s">
        <v>614</v>
      </c>
      <c r="C103" s="42" t="s">
        <v>606</v>
      </c>
      <c r="D103" s="1" t="s">
        <v>587</v>
      </c>
      <c r="E103" s="1" t="s">
        <v>588</v>
      </c>
      <c r="F103" s="2">
        <v>157</v>
      </c>
      <c r="G103" s="2">
        <v>-8.1916762694703701E-2</v>
      </c>
      <c r="H103" s="2">
        <v>3.6429091469790897E-2</v>
      </c>
      <c r="I103" s="2">
        <f t="shared" si="5"/>
        <v>-0.15331778197549384</v>
      </c>
      <c r="J103" s="2">
        <f t="shared" si="6"/>
        <v>-1.051574341391355E-2</v>
      </c>
      <c r="K103" s="2">
        <f t="shared" si="7"/>
        <v>0.92134864608321698</v>
      </c>
      <c r="L103" s="2">
        <f t="shared" si="8"/>
        <v>0.85785706697785691</v>
      </c>
      <c r="M103" s="2">
        <f t="shared" si="9"/>
        <v>0.98953935371763813</v>
      </c>
      <c r="N103" s="2">
        <v>2.4533922907288501E-2</v>
      </c>
      <c r="O103" s="11"/>
      <c r="P103" s="1"/>
      <c r="Q103" s="21"/>
    </row>
    <row r="104" spans="1:17" ht="14" customHeight="1" thickBot="1">
      <c r="A104" s="24" t="s">
        <v>654</v>
      </c>
      <c r="B104" s="4" t="s">
        <v>614</v>
      </c>
      <c r="C104" s="53" t="s">
        <v>606</v>
      </c>
      <c r="D104" s="4"/>
      <c r="E104" s="4" t="s">
        <v>8</v>
      </c>
      <c r="F104" s="4">
        <v>157</v>
      </c>
      <c r="G104" s="4">
        <v>0.84732225428007701</v>
      </c>
      <c r="H104" s="4">
        <v>0.18406666752190501</v>
      </c>
      <c r="I104" s="4">
        <f t="shared" si="5"/>
        <v>0.48655158593714321</v>
      </c>
      <c r="J104" s="4">
        <f t="shared" si="6"/>
        <v>1.2080929226230108</v>
      </c>
      <c r="K104" s="4">
        <f t="shared" si="7"/>
        <v>2.3333902531109492</v>
      </c>
      <c r="L104" s="4">
        <f t="shared" si="8"/>
        <v>1.6266970119937618</v>
      </c>
      <c r="M104" s="4">
        <f t="shared" si="9"/>
        <v>3.3470953921774704</v>
      </c>
      <c r="N104" s="103">
        <v>4.1575994547608496E-6</v>
      </c>
      <c r="O104" s="89" t="s">
        <v>5</v>
      </c>
      <c r="P104" s="86" t="s">
        <v>954</v>
      </c>
      <c r="Q104" s="27">
        <v>0.175981905361771</v>
      </c>
    </row>
    <row r="105" spans="1:17" ht="14" customHeight="1">
      <c r="A105" s="11" t="s">
        <v>664</v>
      </c>
      <c r="B105" s="1" t="s">
        <v>614</v>
      </c>
      <c r="C105" s="42" t="s">
        <v>612</v>
      </c>
      <c r="D105" s="2" t="s">
        <v>2</v>
      </c>
      <c r="E105" s="2" t="s">
        <v>588</v>
      </c>
      <c r="F105" s="2">
        <v>161</v>
      </c>
      <c r="G105" s="2">
        <v>-2.01597083632548E-2</v>
      </c>
      <c r="H105" s="2">
        <v>2.3471847213929101E-2</v>
      </c>
      <c r="I105" s="2">
        <f t="shared" si="5"/>
        <v>-6.6164528902555836E-2</v>
      </c>
      <c r="J105" s="2">
        <f t="shared" si="6"/>
        <v>2.5845112176046237E-2</v>
      </c>
      <c r="K105" s="2">
        <f t="shared" si="7"/>
        <v>0.98004213988115829</v>
      </c>
      <c r="L105" s="2">
        <f t="shared" si="8"/>
        <v>0.9359768563775922</v>
      </c>
      <c r="M105" s="2">
        <f t="shared" si="9"/>
        <v>1.0261819930677447</v>
      </c>
      <c r="N105" s="2">
        <v>0.39040182974561599</v>
      </c>
      <c r="O105" s="11">
        <v>201.29633778512999</v>
      </c>
      <c r="P105" s="1">
        <v>159</v>
      </c>
      <c r="Q105" s="21">
        <v>1.3014442666423201E-2</v>
      </c>
    </row>
    <row r="106" spans="1:17" ht="14" customHeight="1">
      <c r="A106" s="11" t="s">
        <v>664</v>
      </c>
      <c r="B106" s="1" t="s">
        <v>614</v>
      </c>
      <c r="C106" s="42" t="s">
        <v>612</v>
      </c>
      <c r="E106" s="2" t="s">
        <v>8</v>
      </c>
      <c r="F106" s="2">
        <v>161</v>
      </c>
      <c r="G106" s="2">
        <v>0.48788800050217701</v>
      </c>
      <c r="H106" s="2">
        <v>0.116742712395624</v>
      </c>
      <c r="I106" s="2">
        <f t="shared" si="5"/>
        <v>0.25907228420675399</v>
      </c>
      <c r="J106" s="2">
        <f t="shared" si="6"/>
        <v>0.71670371679760003</v>
      </c>
      <c r="K106" s="2">
        <f t="shared" si="7"/>
        <v>1.6288724068644103</v>
      </c>
      <c r="L106" s="2">
        <f t="shared" si="8"/>
        <v>1.2957274620748032</v>
      </c>
      <c r="M106" s="2">
        <f t="shared" si="9"/>
        <v>2.0476723659123035</v>
      </c>
      <c r="N106" s="10">
        <v>2.9257096929640198E-5</v>
      </c>
      <c r="O106" s="11"/>
      <c r="P106" s="1"/>
      <c r="Q106" s="21"/>
    </row>
    <row r="107" spans="1:17" ht="14" customHeight="1">
      <c r="A107" s="11" t="s">
        <v>664</v>
      </c>
      <c r="B107" s="1" t="s">
        <v>614</v>
      </c>
      <c r="C107" s="42" t="s">
        <v>612</v>
      </c>
      <c r="D107" s="2" t="s">
        <v>592</v>
      </c>
      <c r="E107" s="2" t="s">
        <v>588</v>
      </c>
      <c r="F107" s="2">
        <v>161</v>
      </c>
      <c r="G107" s="2">
        <v>-2.6535892721844902E-2</v>
      </c>
      <c r="H107" s="2">
        <v>3.0877902359806898E-2</v>
      </c>
      <c r="I107" s="2">
        <f t="shared" si="5"/>
        <v>-8.7056581347066425E-2</v>
      </c>
      <c r="J107" s="2">
        <f t="shared" si="6"/>
        <v>3.3984795903376615E-2</v>
      </c>
      <c r="K107" s="2">
        <f t="shared" si="7"/>
        <v>0.97381309040586905</v>
      </c>
      <c r="L107" s="2">
        <f t="shared" si="8"/>
        <v>0.91662523027557619</v>
      </c>
      <c r="M107" s="2">
        <f t="shared" si="9"/>
        <v>1.0345688769233712</v>
      </c>
      <c r="N107" s="2">
        <v>0.39013016805713902</v>
      </c>
      <c r="O107" s="11">
        <v>201.166731361372</v>
      </c>
      <c r="P107" s="1">
        <v>158</v>
      </c>
      <c r="Q107" s="21">
        <v>1.14953034680407E-2</v>
      </c>
    </row>
    <row r="108" spans="1:17" ht="14" customHeight="1">
      <c r="A108" s="11" t="s">
        <v>664</v>
      </c>
      <c r="B108" s="1" t="s">
        <v>614</v>
      </c>
      <c r="C108" s="42" t="s">
        <v>612</v>
      </c>
      <c r="E108" s="2" t="s">
        <v>8</v>
      </c>
      <c r="F108" s="2">
        <v>161</v>
      </c>
      <c r="G108" s="2">
        <v>0.47275122260817498</v>
      </c>
      <c r="H108" s="2">
        <v>0.12632142315358699</v>
      </c>
      <c r="I108" s="2">
        <f t="shared" si="5"/>
        <v>0.22516123322714449</v>
      </c>
      <c r="J108" s="2">
        <f t="shared" si="6"/>
        <v>0.72034121198920542</v>
      </c>
      <c r="K108" s="2">
        <f t="shared" si="7"/>
        <v>1.6044021943304188</v>
      </c>
      <c r="L108" s="2">
        <f t="shared" si="8"/>
        <v>1.252524648503484</v>
      </c>
      <c r="M108" s="2">
        <f t="shared" si="9"/>
        <v>2.0551343274943163</v>
      </c>
      <c r="N108" s="2">
        <v>1.8223702568442499E-4</v>
      </c>
      <c r="O108" s="11"/>
      <c r="P108" s="1"/>
      <c r="Q108" s="21"/>
    </row>
    <row r="109" spans="1:17" ht="14" customHeight="1">
      <c r="A109" s="11" t="s">
        <v>664</v>
      </c>
      <c r="B109" s="1" t="s">
        <v>614</v>
      </c>
      <c r="C109" s="42" t="s">
        <v>612</v>
      </c>
      <c r="E109" s="2" t="s">
        <v>10</v>
      </c>
      <c r="F109" s="2">
        <v>161</v>
      </c>
      <c r="G109" s="2">
        <v>4.5619117351763401E-4</v>
      </c>
      <c r="H109" s="2">
        <v>1.4298258708155399E-3</v>
      </c>
      <c r="I109" s="2">
        <f t="shared" si="5"/>
        <v>-2.346267533280824E-3</v>
      </c>
      <c r="J109" s="2">
        <f t="shared" si="6"/>
        <v>3.2586498803160923E-3</v>
      </c>
      <c r="K109" s="2">
        <f t="shared" si="7"/>
        <v>1.0004562952445359</v>
      </c>
      <c r="L109" s="2">
        <f t="shared" si="8"/>
        <v>0.99765648280096086</v>
      </c>
      <c r="M109" s="2">
        <f t="shared" si="9"/>
        <v>1.0032639650516968</v>
      </c>
      <c r="N109" s="2">
        <v>0.74968582455315202</v>
      </c>
      <c r="O109" s="11"/>
      <c r="P109" s="1"/>
      <c r="Q109" s="21"/>
    </row>
    <row r="110" spans="1:17" ht="14" customHeight="1">
      <c r="A110" s="11" t="s">
        <v>664</v>
      </c>
      <c r="B110" s="1" t="s">
        <v>614</v>
      </c>
      <c r="C110" s="42" t="s">
        <v>612</v>
      </c>
      <c r="D110" s="2" t="s">
        <v>586</v>
      </c>
      <c r="E110" s="2" t="s">
        <v>588</v>
      </c>
      <c r="F110" s="2">
        <v>161</v>
      </c>
      <c r="G110" s="2">
        <v>-1.8904547427801899E-2</v>
      </c>
      <c r="H110" s="2">
        <v>3.0650955334825199E-2</v>
      </c>
      <c r="I110" s="2">
        <f t="shared" si="5"/>
        <v>-7.8980419884059294E-2</v>
      </c>
      <c r="J110" s="2">
        <f t="shared" si="6"/>
        <v>4.117132502845549E-2</v>
      </c>
      <c r="K110" s="2">
        <f t="shared" si="7"/>
        <v>0.98127302280671957</v>
      </c>
      <c r="L110" s="2">
        <f t="shared" si="8"/>
        <v>0.92405801743107208</v>
      </c>
      <c r="M110" s="2">
        <f t="shared" si="9"/>
        <v>1.0420306161783415</v>
      </c>
      <c r="N110" s="2">
        <v>0.53738735260927195</v>
      </c>
      <c r="O110" s="11">
        <v>201.29633778512999</v>
      </c>
      <c r="P110" s="1">
        <v>159</v>
      </c>
      <c r="Q110" s="21">
        <v>1.3014442666423201E-2</v>
      </c>
    </row>
    <row r="111" spans="1:17" ht="14" customHeight="1">
      <c r="A111" s="11" t="s">
        <v>664</v>
      </c>
      <c r="B111" s="1" t="s">
        <v>614</v>
      </c>
      <c r="C111" s="42" t="s">
        <v>612</v>
      </c>
      <c r="E111" s="2" t="s">
        <v>8</v>
      </c>
      <c r="F111" s="2">
        <v>161</v>
      </c>
      <c r="G111" s="2">
        <v>0.29559114026901601</v>
      </c>
      <c r="H111" s="2">
        <v>0.16147348841745399</v>
      </c>
      <c r="I111" s="2">
        <f t="shared" si="5"/>
        <v>-2.0896897029193784E-2</v>
      </c>
      <c r="J111" s="2">
        <f t="shared" si="6"/>
        <v>0.61207917756722585</v>
      </c>
      <c r="K111" s="2">
        <f t="shared" si="7"/>
        <v>1.3439205694851377</v>
      </c>
      <c r="L111" s="2">
        <f t="shared" si="8"/>
        <v>0.97931993015861318</v>
      </c>
      <c r="M111" s="2">
        <f t="shared" si="9"/>
        <v>1.8442619632919479</v>
      </c>
      <c r="N111" s="2">
        <v>6.7162329224480205E-2</v>
      </c>
      <c r="O111" s="11"/>
      <c r="P111" s="1"/>
      <c r="Q111" s="21"/>
    </row>
    <row r="112" spans="1:17" ht="14" customHeight="1">
      <c r="A112" s="11" t="s">
        <v>664</v>
      </c>
      <c r="B112" s="1" t="s">
        <v>614</v>
      </c>
      <c r="C112" s="42" t="s">
        <v>612</v>
      </c>
      <c r="D112" s="1" t="s">
        <v>587</v>
      </c>
      <c r="E112" s="1" t="s">
        <v>588</v>
      </c>
      <c r="F112" s="2">
        <v>155</v>
      </c>
      <c r="G112" s="2">
        <v>-1.23901629684389E-2</v>
      </c>
      <c r="H112" s="2">
        <v>2.0975959858814602E-2</v>
      </c>
      <c r="I112" s="2">
        <f t="shared" si="5"/>
        <v>-5.3503044291715519E-2</v>
      </c>
      <c r="J112" s="2">
        <f t="shared" si="6"/>
        <v>2.8722718354837716E-2</v>
      </c>
      <c r="K112" s="2">
        <f t="shared" si="7"/>
        <v>0.98768627906529638</v>
      </c>
      <c r="L112" s="2">
        <f t="shared" si="8"/>
        <v>0.94790305530599228</v>
      </c>
      <c r="M112" s="2">
        <f t="shared" si="9"/>
        <v>1.0291391935000587</v>
      </c>
      <c r="N112" s="2">
        <v>0.55473219931131601</v>
      </c>
      <c r="O112" s="11"/>
      <c r="P112" s="1"/>
      <c r="Q112" s="21"/>
    </row>
    <row r="113" spans="1:17" ht="14" customHeight="1" thickBot="1">
      <c r="A113" s="11" t="s">
        <v>664</v>
      </c>
      <c r="B113" s="1" t="s">
        <v>614</v>
      </c>
      <c r="C113" s="42" t="s">
        <v>612</v>
      </c>
      <c r="D113" s="4"/>
      <c r="E113" s="4" t="s">
        <v>8</v>
      </c>
      <c r="F113" s="4">
        <v>155</v>
      </c>
      <c r="G113" s="4">
        <v>0.33545341417160601</v>
      </c>
      <c r="H113" s="4">
        <v>0.108203269833612</v>
      </c>
      <c r="I113" s="4">
        <f t="shared" si="5"/>
        <v>0.12337500529772649</v>
      </c>
      <c r="J113" s="4">
        <f t="shared" si="6"/>
        <v>0.54753182304548553</v>
      </c>
      <c r="K113" s="4">
        <f t="shared" si="7"/>
        <v>1.3985743749232833</v>
      </c>
      <c r="L113" s="4">
        <f t="shared" si="8"/>
        <v>1.1313085881239593</v>
      </c>
      <c r="M113" s="4">
        <f t="shared" si="9"/>
        <v>1.7289803177713783</v>
      </c>
      <c r="N113" s="4">
        <v>1.9338013184195401E-3</v>
      </c>
      <c r="O113" s="89" t="s">
        <v>5</v>
      </c>
      <c r="P113" s="86" t="s">
        <v>954</v>
      </c>
      <c r="Q113" s="27">
        <v>0.19238441889802299</v>
      </c>
    </row>
    <row r="114" spans="1:17" ht="14" customHeight="1">
      <c r="A114" s="48" t="s">
        <v>645</v>
      </c>
      <c r="B114" s="3" t="s">
        <v>614</v>
      </c>
      <c r="C114" s="51" t="s">
        <v>601</v>
      </c>
      <c r="D114" s="2" t="s">
        <v>2</v>
      </c>
      <c r="E114" s="2" t="s">
        <v>588</v>
      </c>
      <c r="F114" s="2">
        <v>161</v>
      </c>
      <c r="G114" s="2">
        <v>-2.7197745229207902E-2</v>
      </c>
      <c r="H114" s="2">
        <v>2.2131518471033101E-2</v>
      </c>
      <c r="I114" s="2">
        <f t="shared" si="5"/>
        <v>-7.0575521432432772E-2</v>
      </c>
      <c r="J114" s="2">
        <f t="shared" si="6"/>
        <v>1.6180030974016973E-2</v>
      </c>
      <c r="K114" s="2">
        <f t="shared" si="7"/>
        <v>0.97316878301203291</v>
      </c>
      <c r="L114" s="2">
        <f t="shared" si="8"/>
        <v>0.93185736166553934</v>
      </c>
      <c r="M114" s="2">
        <f t="shared" si="9"/>
        <v>1.0163116365109937</v>
      </c>
      <c r="N114" s="2">
        <v>0.21910384277889999</v>
      </c>
      <c r="O114" s="11">
        <v>215.24486660385199</v>
      </c>
      <c r="P114" s="1">
        <v>159</v>
      </c>
      <c r="Q114" s="21">
        <v>1.9860000947826699E-3</v>
      </c>
    </row>
    <row r="115" spans="1:17" ht="14" customHeight="1">
      <c r="A115" s="11" t="s">
        <v>645</v>
      </c>
      <c r="B115" s="1" t="s">
        <v>614</v>
      </c>
      <c r="C115" s="42" t="s">
        <v>601</v>
      </c>
      <c r="E115" s="2" t="s">
        <v>8</v>
      </c>
      <c r="F115" s="2">
        <v>161</v>
      </c>
      <c r="G115" s="2">
        <v>0.340694241880522</v>
      </c>
      <c r="H115" s="2">
        <v>0.110126979364532</v>
      </c>
      <c r="I115" s="2">
        <f t="shared" si="5"/>
        <v>0.12484536232603927</v>
      </c>
      <c r="J115" s="2">
        <f t="shared" si="6"/>
        <v>0.55654312143500473</v>
      </c>
      <c r="K115" s="2">
        <f t="shared" si="7"/>
        <v>1.4059233026718172</v>
      </c>
      <c r="L115" s="2">
        <f t="shared" si="8"/>
        <v>1.1329732391734755</v>
      </c>
      <c r="M115" s="2">
        <f t="shared" si="9"/>
        <v>1.7446310862890375</v>
      </c>
      <c r="N115" s="2">
        <v>1.9771111040752798E-3</v>
      </c>
      <c r="O115" s="11"/>
      <c r="P115" s="1"/>
      <c r="Q115" s="21"/>
    </row>
    <row r="116" spans="1:17" ht="14" customHeight="1">
      <c r="A116" s="11" t="s">
        <v>645</v>
      </c>
      <c r="B116" s="1" t="s">
        <v>614</v>
      </c>
      <c r="C116" s="42" t="s">
        <v>601</v>
      </c>
      <c r="D116" s="2" t="s">
        <v>592</v>
      </c>
      <c r="E116" s="2" t="s">
        <v>588</v>
      </c>
      <c r="F116" s="2">
        <v>161</v>
      </c>
      <c r="G116" s="2">
        <v>-1.30458290337382E-2</v>
      </c>
      <c r="H116" s="2">
        <v>2.90679517903214E-2</v>
      </c>
      <c r="I116" s="2">
        <f t="shared" si="5"/>
        <v>-7.001901454276814E-2</v>
      </c>
      <c r="J116" s="2">
        <f t="shared" si="6"/>
        <v>4.3927356475291744E-2</v>
      </c>
      <c r="K116" s="2">
        <f t="shared" si="7"/>
        <v>0.98703889894473207</v>
      </c>
      <c r="L116" s="2">
        <f t="shared" si="8"/>
        <v>0.93237609103233665</v>
      </c>
      <c r="M116" s="2">
        <f t="shared" si="9"/>
        <v>1.0449064464440887</v>
      </c>
      <c r="N116" s="2">
        <v>0.65357265590524705</v>
      </c>
      <c r="O116" s="11">
        <v>214.476455590954</v>
      </c>
      <c r="P116" s="1">
        <v>158</v>
      </c>
      <c r="Q116" s="21">
        <v>1.8749030386983499E-3</v>
      </c>
    </row>
    <row r="117" spans="1:17" ht="14" customHeight="1">
      <c r="A117" s="11" t="s">
        <v>645</v>
      </c>
      <c r="B117" s="1" t="s">
        <v>614</v>
      </c>
      <c r="C117" s="42" t="s">
        <v>601</v>
      </c>
      <c r="E117" s="2" t="s">
        <v>8</v>
      </c>
      <c r="F117" s="2">
        <v>161</v>
      </c>
      <c r="G117" s="2">
        <v>0.37432655803215897</v>
      </c>
      <c r="H117" s="2">
        <v>0.118993096685647</v>
      </c>
      <c r="I117" s="2">
        <f t="shared" si="5"/>
        <v>0.14110008852829084</v>
      </c>
      <c r="J117" s="2">
        <f t="shared" si="6"/>
        <v>0.60755302753602713</v>
      </c>
      <c r="K117" s="2">
        <f t="shared" si="7"/>
        <v>1.4540118921995213</v>
      </c>
      <c r="L117" s="2">
        <f t="shared" si="8"/>
        <v>1.1515398981507123</v>
      </c>
      <c r="M117" s="2">
        <f t="shared" si="9"/>
        <v>1.8359334192873402</v>
      </c>
      <c r="N117" s="2">
        <v>1.6564239175118501E-3</v>
      </c>
      <c r="O117" s="11"/>
      <c r="P117" s="1"/>
      <c r="Q117" s="21"/>
    </row>
    <row r="118" spans="1:17" ht="14" customHeight="1">
      <c r="A118" s="11" t="s">
        <v>645</v>
      </c>
      <c r="B118" s="1" t="s">
        <v>614</v>
      </c>
      <c r="C118" s="42" t="s">
        <v>601</v>
      </c>
      <c r="E118" s="2" t="s">
        <v>10</v>
      </c>
      <c r="F118" s="2">
        <v>161</v>
      </c>
      <c r="G118" s="2">
        <v>-1.0135028968022001E-3</v>
      </c>
      <c r="H118" s="2">
        <v>1.3470678544791599E-3</v>
      </c>
      <c r="I118" s="2">
        <f t="shared" si="5"/>
        <v>-3.6537558915813533E-3</v>
      </c>
      <c r="J118" s="2">
        <f t="shared" si="6"/>
        <v>1.6267500979769531E-3</v>
      </c>
      <c r="K118" s="2">
        <f t="shared" si="7"/>
        <v>0.99898701052379302</v>
      </c>
      <c r="L118" s="2">
        <f t="shared" si="8"/>
        <v>0.99635291095233125</v>
      </c>
      <c r="M118" s="2">
        <f t="shared" si="9"/>
        <v>1.0016280739736918</v>
      </c>
      <c r="N118" s="2">
        <v>0.45182436263972497</v>
      </c>
      <c r="O118" s="11"/>
      <c r="P118" s="1"/>
      <c r="Q118" s="21"/>
    </row>
    <row r="119" spans="1:17" ht="14" customHeight="1">
      <c r="A119" s="11" t="s">
        <v>645</v>
      </c>
      <c r="B119" s="1" t="s">
        <v>614</v>
      </c>
      <c r="C119" s="42" t="s">
        <v>601</v>
      </c>
      <c r="D119" s="2" t="s">
        <v>586</v>
      </c>
      <c r="E119" s="2" t="s">
        <v>588</v>
      </c>
      <c r="F119" s="2">
        <v>161</v>
      </c>
      <c r="G119" s="2">
        <v>-3.83597296111809E-2</v>
      </c>
      <c r="H119" s="2">
        <v>3.0206278441954899E-2</v>
      </c>
      <c r="I119" s="2">
        <f t="shared" si="5"/>
        <v>-9.756403535741251E-2</v>
      </c>
      <c r="J119" s="2">
        <f t="shared" si="6"/>
        <v>2.0844576135050703E-2</v>
      </c>
      <c r="K119" s="2">
        <f t="shared" si="7"/>
        <v>0.9623666868219487</v>
      </c>
      <c r="L119" s="2">
        <f t="shared" si="8"/>
        <v>0.90704425679290956</v>
      </c>
      <c r="M119" s="2">
        <f t="shared" si="9"/>
        <v>1.0210633416932677</v>
      </c>
      <c r="N119" s="2">
        <v>0.20411109389748799</v>
      </c>
      <c r="O119" s="11">
        <v>215.24486660385199</v>
      </c>
      <c r="P119" s="1">
        <v>159</v>
      </c>
      <c r="Q119" s="21">
        <v>1.9860000947826699E-3</v>
      </c>
    </row>
    <row r="120" spans="1:17" ht="14" customHeight="1">
      <c r="A120" s="11" t="s">
        <v>645</v>
      </c>
      <c r="B120" s="1" t="s">
        <v>614</v>
      </c>
      <c r="C120" s="42" t="s">
        <v>601</v>
      </c>
      <c r="E120" s="2" t="s">
        <v>8</v>
      </c>
      <c r="F120" s="2">
        <v>161</v>
      </c>
      <c r="G120" s="2">
        <v>0.51892968244775795</v>
      </c>
      <c r="H120" s="2">
        <v>0.141358761286141</v>
      </c>
      <c r="I120" s="2">
        <f t="shared" si="5"/>
        <v>0.24186651032692158</v>
      </c>
      <c r="J120" s="2">
        <f t="shared" si="6"/>
        <v>0.79599285456859437</v>
      </c>
      <c r="K120" s="2">
        <f t="shared" si="7"/>
        <v>1.6802283090867509</v>
      </c>
      <c r="L120" s="2">
        <f t="shared" si="8"/>
        <v>1.2736241657945049</v>
      </c>
      <c r="M120" s="2">
        <f t="shared" si="9"/>
        <v>2.2166407064798355</v>
      </c>
      <c r="N120" s="2">
        <v>2.4159217327440199E-4</v>
      </c>
      <c r="O120" s="11"/>
      <c r="P120" s="1"/>
      <c r="Q120" s="21"/>
    </row>
    <row r="121" spans="1:17" ht="14" customHeight="1">
      <c r="A121" s="11" t="s">
        <v>645</v>
      </c>
      <c r="B121" s="1" t="s">
        <v>614</v>
      </c>
      <c r="C121" s="42" t="s">
        <v>601</v>
      </c>
      <c r="D121" s="1" t="s">
        <v>587</v>
      </c>
      <c r="E121" s="1" t="s">
        <v>588</v>
      </c>
      <c r="F121" s="2">
        <v>151</v>
      </c>
      <c r="G121" s="2">
        <v>-3.17382780195073E-2</v>
      </c>
      <c r="H121" s="2">
        <v>1.9269870316775298E-2</v>
      </c>
      <c r="I121" s="2">
        <f t="shared" si="5"/>
        <v>-6.9507223840386878E-2</v>
      </c>
      <c r="J121" s="2">
        <f t="shared" si="6"/>
        <v>6.0306678013722845E-3</v>
      </c>
      <c r="K121" s="2">
        <f t="shared" si="7"/>
        <v>0.96876009471344682</v>
      </c>
      <c r="L121" s="2">
        <f t="shared" si="8"/>
        <v>0.93285339457618921</v>
      </c>
      <c r="M121" s="2">
        <f t="shared" si="9"/>
        <v>1.0060488888884633</v>
      </c>
      <c r="N121" s="2">
        <v>9.9549495703133706E-2</v>
      </c>
      <c r="O121" s="11"/>
      <c r="P121" s="1"/>
      <c r="Q121" s="21"/>
    </row>
    <row r="122" spans="1:17" ht="14" customHeight="1" thickBot="1">
      <c r="A122" s="24" t="s">
        <v>645</v>
      </c>
      <c r="B122" s="4" t="s">
        <v>614</v>
      </c>
      <c r="C122" s="53" t="s">
        <v>601</v>
      </c>
      <c r="D122" s="4"/>
      <c r="E122" s="4" t="s">
        <v>8</v>
      </c>
      <c r="F122" s="4">
        <v>151</v>
      </c>
      <c r="G122" s="4">
        <v>0.43371860365064102</v>
      </c>
      <c r="H122" s="4">
        <v>9.7465239205485193E-2</v>
      </c>
      <c r="I122" s="4">
        <f t="shared" si="5"/>
        <v>0.24268673480789005</v>
      </c>
      <c r="J122" s="4">
        <f t="shared" si="6"/>
        <v>0.624750472493392</v>
      </c>
      <c r="K122" s="4">
        <f t="shared" si="7"/>
        <v>1.5429846167827028</v>
      </c>
      <c r="L122" s="4">
        <f t="shared" si="8"/>
        <v>1.2746692520589202</v>
      </c>
      <c r="M122" s="4">
        <f t="shared" si="9"/>
        <v>1.8677798368341076</v>
      </c>
      <c r="N122" s="103">
        <v>8.5877308020058408E-6</v>
      </c>
      <c r="O122" s="89" t="s">
        <v>5</v>
      </c>
      <c r="P122" s="86" t="s">
        <v>954</v>
      </c>
      <c r="Q122" s="27">
        <v>0.15485842335198899</v>
      </c>
    </row>
    <row r="123" spans="1:17" ht="14" customHeight="1">
      <c r="A123" s="11" t="s">
        <v>666</v>
      </c>
      <c r="B123" s="1" t="s">
        <v>614</v>
      </c>
      <c r="C123" s="42" t="s">
        <v>613</v>
      </c>
      <c r="D123" s="2" t="s">
        <v>2</v>
      </c>
      <c r="E123" s="2" t="s">
        <v>588</v>
      </c>
      <c r="F123" s="2">
        <v>161</v>
      </c>
      <c r="G123" s="2">
        <v>0.170222602507759</v>
      </c>
      <c r="H123" s="2">
        <v>0.122061500549857</v>
      </c>
      <c r="I123" s="2">
        <f t="shared" si="5"/>
        <v>-6.9017938569960718E-2</v>
      </c>
      <c r="J123" s="2">
        <f t="shared" si="6"/>
        <v>0.40946314358547875</v>
      </c>
      <c r="K123" s="2">
        <f t="shared" si="7"/>
        <v>1.1855687325219473</v>
      </c>
      <c r="L123" s="2">
        <f t="shared" si="8"/>
        <v>0.93330993768242299</v>
      </c>
      <c r="M123" s="2">
        <f t="shared" si="9"/>
        <v>1.5060090574241487</v>
      </c>
      <c r="N123" s="2">
        <v>0.16314728804752199</v>
      </c>
      <c r="O123" s="11">
        <v>171.60502671287699</v>
      </c>
      <c r="P123" s="1">
        <v>159</v>
      </c>
      <c r="Q123" s="21">
        <v>0.23387344045793601</v>
      </c>
    </row>
    <row r="124" spans="1:17" ht="14" customHeight="1">
      <c r="A124" s="11" t="s">
        <v>666</v>
      </c>
      <c r="B124" s="1" t="s">
        <v>614</v>
      </c>
      <c r="C124" s="42" t="s">
        <v>613</v>
      </c>
      <c r="E124" s="2" t="s">
        <v>8</v>
      </c>
      <c r="F124" s="2">
        <v>161</v>
      </c>
      <c r="G124" s="2">
        <v>0.47304095690258102</v>
      </c>
      <c r="H124" s="2">
        <v>0.60757973376913399</v>
      </c>
      <c r="I124" s="2">
        <f t="shared" si="5"/>
        <v>-0.71781532128492143</v>
      </c>
      <c r="J124" s="2">
        <f t="shared" si="6"/>
        <v>1.6638972350900836</v>
      </c>
      <c r="K124" s="2">
        <f t="shared" si="7"/>
        <v>1.604867112016183</v>
      </c>
      <c r="L124" s="2">
        <f t="shared" si="8"/>
        <v>0.48781681569016289</v>
      </c>
      <c r="M124" s="2">
        <f t="shared" si="9"/>
        <v>5.279847607522937</v>
      </c>
      <c r="N124" s="2">
        <v>0.43623538105707599</v>
      </c>
      <c r="O124" s="11"/>
      <c r="P124" s="1"/>
      <c r="Q124" s="21"/>
    </row>
    <row r="125" spans="1:17" ht="14" customHeight="1">
      <c r="A125" s="11" t="s">
        <v>666</v>
      </c>
      <c r="B125" s="1" t="s">
        <v>614</v>
      </c>
      <c r="C125" s="42" t="s">
        <v>613</v>
      </c>
      <c r="D125" s="2" t="s">
        <v>592</v>
      </c>
      <c r="E125" s="2" t="s">
        <v>588</v>
      </c>
      <c r="F125" s="2">
        <v>161</v>
      </c>
      <c r="G125" s="2">
        <v>9.8946354037812406E-2</v>
      </c>
      <c r="H125" s="2">
        <v>0.16034709673353101</v>
      </c>
      <c r="I125" s="2">
        <f t="shared" si="5"/>
        <v>-0.21533395555990839</v>
      </c>
      <c r="J125" s="2">
        <f t="shared" si="6"/>
        <v>0.41322666363553318</v>
      </c>
      <c r="K125" s="2">
        <f t="shared" si="7"/>
        <v>1.1040070724485851</v>
      </c>
      <c r="L125" s="2">
        <f t="shared" si="8"/>
        <v>0.80627213614937476</v>
      </c>
      <c r="M125" s="2">
        <f t="shared" si="9"/>
        <v>1.5116876317187864</v>
      </c>
      <c r="N125" s="2">
        <v>0.53718456109462698</v>
      </c>
      <c r="O125" s="11">
        <v>171.093872326096</v>
      </c>
      <c r="P125" s="1">
        <v>158</v>
      </c>
      <c r="Q125" s="21">
        <v>0.22529474826479701</v>
      </c>
    </row>
    <row r="126" spans="1:17" ht="14" customHeight="1">
      <c r="A126" s="11" t="s">
        <v>666</v>
      </c>
      <c r="B126" s="1" t="s">
        <v>614</v>
      </c>
      <c r="C126" s="42" t="s">
        <v>613</v>
      </c>
      <c r="E126" s="2" t="s">
        <v>8</v>
      </c>
      <c r="F126" s="2">
        <v>161</v>
      </c>
      <c r="G126" s="2">
        <v>0.303303213783436</v>
      </c>
      <c r="H126" s="2">
        <v>0.65682451784479301</v>
      </c>
      <c r="I126" s="2">
        <f t="shared" si="5"/>
        <v>-0.98407284119235827</v>
      </c>
      <c r="J126" s="2">
        <f t="shared" si="6"/>
        <v>1.5906792687592302</v>
      </c>
      <c r="K126" s="2">
        <f t="shared" si="7"/>
        <v>1.3543250522142907</v>
      </c>
      <c r="L126" s="2">
        <f t="shared" si="8"/>
        <v>0.37378562496321049</v>
      </c>
      <c r="M126" s="2">
        <f t="shared" si="9"/>
        <v>4.9070810233426458</v>
      </c>
      <c r="N126" s="2">
        <v>0.64424478577401301</v>
      </c>
      <c r="O126" s="11"/>
      <c r="P126" s="1"/>
      <c r="Q126" s="21"/>
    </row>
    <row r="127" spans="1:17" ht="14" customHeight="1">
      <c r="A127" s="11" t="s">
        <v>666</v>
      </c>
      <c r="B127" s="1" t="s">
        <v>614</v>
      </c>
      <c r="C127" s="42" t="s">
        <v>613</v>
      </c>
      <c r="E127" s="2" t="s">
        <v>10</v>
      </c>
      <c r="F127" s="2">
        <v>161</v>
      </c>
      <c r="G127" s="2">
        <v>5.1077921682676202E-3</v>
      </c>
      <c r="H127" s="2">
        <v>7.4343988351430398E-3</v>
      </c>
      <c r="I127" s="2">
        <f t="shared" si="5"/>
        <v>-9.463629548612738E-3</v>
      </c>
      <c r="J127" s="2">
        <f t="shared" si="6"/>
        <v>1.9679213885147977E-2</v>
      </c>
      <c r="K127" s="2">
        <f t="shared" si="7"/>
        <v>1.0051208591770668</v>
      </c>
      <c r="L127" s="2">
        <f t="shared" si="8"/>
        <v>0.99058100966619056</v>
      </c>
      <c r="M127" s="2">
        <f t="shared" si="9"/>
        <v>1.0198741260881719</v>
      </c>
      <c r="N127" s="2">
        <v>0.49205219988978899</v>
      </c>
      <c r="O127" s="11"/>
      <c r="P127" s="1"/>
      <c r="Q127" s="21"/>
    </row>
    <row r="128" spans="1:17" ht="14" customHeight="1">
      <c r="A128" s="11" t="s">
        <v>666</v>
      </c>
      <c r="B128" s="1" t="s">
        <v>614</v>
      </c>
      <c r="C128" s="42" t="s">
        <v>613</v>
      </c>
      <c r="D128" s="2" t="s">
        <v>586</v>
      </c>
      <c r="E128" s="2" t="s">
        <v>588</v>
      </c>
      <c r="F128" s="2">
        <v>161</v>
      </c>
      <c r="G128" s="2">
        <v>8.1691918248693804E-2</v>
      </c>
      <c r="H128" s="2">
        <v>0.18003276736829801</v>
      </c>
      <c r="I128" s="2">
        <f t="shared" si="5"/>
        <v>-0.27117230579317031</v>
      </c>
      <c r="J128" s="2">
        <f t="shared" si="6"/>
        <v>0.43455614229055795</v>
      </c>
      <c r="K128" s="2">
        <f t="shared" si="7"/>
        <v>1.0851214522100763</v>
      </c>
      <c r="L128" s="2">
        <f t="shared" si="8"/>
        <v>0.76248510448488716</v>
      </c>
      <c r="M128" s="2">
        <f t="shared" si="9"/>
        <v>1.5442774673506341</v>
      </c>
      <c r="N128" s="2">
        <v>0.650000578056392</v>
      </c>
      <c r="O128" s="11">
        <v>171.60502671287699</v>
      </c>
      <c r="P128" s="1">
        <v>159</v>
      </c>
      <c r="Q128" s="21">
        <v>0.23387344045793601</v>
      </c>
    </row>
    <row r="129" spans="1:17" ht="14" customHeight="1">
      <c r="A129" s="11" t="s">
        <v>666</v>
      </c>
      <c r="B129" s="1" t="s">
        <v>614</v>
      </c>
      <c r="C129" s="42" t="s">
        <v>613</v>
      </c>
      <c r="E129" s="2" t="s">
        <v>8</v>
      </c>
      <c r="F129" s="2">
        <v>161</v>
      </c>
      <c r="G129" s="2">
        <v>0.27620915781071897</v>
      </c>
      <c r="H129" s="2">
        <v>0.84129917367482998</v>
      </c>
      <c r="I129" s="2">
        <f t="shared" si="5"/>
        <v>-1.3727372225919479</v>
      </c>
      <c r="J129" s="2">
        <f t="shared" si="6"/>
        <v>1.9251555382133856</v>
      </c>
      <c r="K129" s="2">
        <f t="shared" si="7"/>
        <v>1.3181235310293522</v>
      </c>
      <c r="L129" s="2">
        <f t="shared" si="8"/>
        <v>0.25341236330828953</v>
      </c>
      <c r="M129" s="2">
        <f t="shared" si="9"/>
        <v>6.8562149863998076</v>
      </c>
      <c r="N129" s="2">
        <v>0.74267528349122602</v>
      </c>
      <c r="O129" s="11"/>
      <c r="P129" s="1"/>
      <c r="Q129" s="21"/>
    </row>
    <row r="130" spans="1:17" ht="14" customHeight="1">
      <c r="A130" s="11" t="s">
        <v>666</v>
      </c>
      <c r="B130" s="1" t="s">
        <v>614</v>
      </c>
      <c r="C130" s="42" t="s">
        <v>613</v>
      </c>
      <c r="D130" s="1" t="s">
        <v>587</v>
      </c>
      <c r="E130" s="1" t="s">
        <v>588</v>
      </c>
      <c r="F130" s="1">
        <v>160</v>
      </c>
      <c r="G130" s="1">
        <v>0.135335535018731</v>
      </c>
      <c r="H130" s="1">
        <v>0.119362197072824</v>
      </c>
      <c r="I130" s="1">
        <f t="shared" si="5"/>
        <v>-9.8614371244004045E-2</v>
      </c>
      <c r="J130" s="1">
        <f t="shared" si="6"/>
        <v>0.36928544128146601</v>
      </c>
      <c r="K130" s="1">
        <f t="shared" si="7"/>
        <v>1.1449208809580176</v>
      </c>
      <c r="L130" s="1">
        <f t="shared" si="8"/>
        <v>0.90609205581224328</v>
      </c>
      <c r="M130" s="1">
        <f t="shared" si="9"/>
        <v>1.4467004927866962</v>
      </c>
      <c r="N130" s="1">
        <v>0.25686904496930202</v>
      </c>
      <c r="O130" s="11"/>
      <c r="P130" s="1"/>
      <c r="Q130" s="21"/>
    </row>
    <row r="131" spans="1:17" ht="14" customHeight="1" thickBot="1">
      <c r="A131" s="24" t="s">
        <v>666</v>
      </c>
      <c r="B131" s="4" t="s">
        <v>614</v>
      </c>
      <c r="C131" s="53" t="s">
        <v>613</v>
      </c>
      <c r="D131" s="4"/>
      <c r="E131" s="4" t="s">
        <v>8</v>
      </c>
      <c r="F131" s="4">
        <v>160</v>
      </c>
      <c r="G131" s="4">
        <v>0.50460694501936199</v>
      </c>
      <c r="H131" s="4">
        <v>0.59161961114623396</v>
      </c>
      <c r="I131" s="4">
        <f t="shared" si="5"/>
        <v>-0.65496749282725664</v>
      </c>
      <c r="J131" s="4">
        <f t="shared" si="6"/>
        <v>1.6641813828659806</v>
      </c>
      <c r="K131" s="4">
        <f t="shared" si="7"/>
        <v>1.6563343620281044</v>
      </c>
      <c r="L131" s="4">
        <f t="shared" si="8"/>
        <v>0.51945894845436125</v>
      </c>
      <c r="M131" s="4">
        <f t="shared" si="9"/>
        <v>5.2813480776452186</v>
      </c>
      <c r="N131" s="4">
        <v>0.39370109544472798</v>
      </c>
      <c r="O131" s="89" t="s">
        <v>5</v>
      </c>
      <c r="P131" s="86" t="s">
        <v>954</v>
      </c>
      <c r="Q131" s="27">
        <v>0.22675515600576501</v>
      </c>
    </row>
    <row r="133" spans="1:17" s="8" customFormat="1" ht="14" customHeight="1" thickBot="1">
      <c r="A133" s="5"/>
      <c r="B133" s="5"/>
      <c r="C133" s="5"/>
      <c r="I133" s="5"/>
      <c r="O133" s="67"/>
    </row>
    <row r="134" spans="1:17" s="81" customFormat="1" ht="14" customHeight="1">
      <c r="A134" s="257" t="s">
        <v>953</v>
      </c>
      <c r="B134" s="253" t="s">
        <v>952</v>
      </c>
      <c r="C134" s="253" t="s">
        <v>595</v>
      </c>
      <c r="D134" s="257" t="s">
        <v>913</v>
      </c>
      <c r="E134" s="253" t="s">
        <v>903</v>
      </c>
      <c r="F134" s="253" t="s">
        <v>871</v>
      </c>
      <c r="G134" s="88" t="s">
        <v>822</v>
      </c>
      <c r="H134" s="253" t="s">
        <v>596</v>
      </c>
      <c r="I134" s="253" t="s">
        <v>904</v>
      </c>
      <c r="J134" s="253"/>
      <c r="K134" s="253" t="s">
        <v>907</v>
      </c>
      <c r="L134" s="253" t="s">
        <v>908</v>
      </c>
      <c r="M134" s="253"/>
      <c r="N134" s="255" t="s">
        <v>597</v>
      </c>
      <c r="O134" s="257" t="s">
        <v>909</v>
      </c>
      <c r="P134" s="253"/>
      <c r="Q134" s="255"/>
    </row>
    <row r="135" spans="1:17" s="81" customFormat="1" ht="14" customHeight="1" thickBot="1">
      <c r="A135" s="258"/>
      <c r="B135" s="254"/>
      <c r="C135" s="254"/>
      <c r="D135" s="258"/>
      <c r="E135" s="254"/>
      <c r="F135" s="254"/>
      <c r="G135" s="59"/>
      <c r="H135" s="254"/>
      <c r="I135" s="194" t="s">
        <v>906</v>
      </c>
      <c r="J135" s="194" t="s">
        <v>905</v>
      </c>
      <c r="K135" s="254"/>
      <c r="L135" s="194" t="s">
        <v>906</v>
      </c>
      <c r="M135" s="194" t="s">
        <v>905</v>
      </c>
      <c r="N135" s="256"/>
      <c r="O135" s="195" t="s">
        <v>910</v>
      </c>
      <c r="P135" s="194" t="s">
        <v>876</v>
      </c>
      <c r="Q135" s="193" t="s">
        <v>911</v>
      </c>
    </row>
    <row r="136" spans="1:17" ht="14" customHeight="1">
      <c r="D136" s="48"/>
      <c r="E136" s="3"/>
      <c r="F136" s="3"/>
      <c r="G136" s="3"/>
      <c r="H136" s="3"/>
      <c r="I136" s="3"/>
      <c r="J136" s="3"/>
      <c r="K136" s="3"/>
      <c r="L136" s="3"/>
      <c r="M136" s="3"/>
      <c r="N136" s="101"/>
      <c r="O136" s="48"/>
      <c r="P136" s="3"/>
      <c r="Q136" s="101"/>
    </row>
    <row r="137" spans="1:17" ht="14" customHeight="1">
      <c r="A137" s="11" t="s">
        <v>667</v>
      </c>
      <c r="B137" s="1" t="s">
        <v>614</v>
      </c>
      <c r="C137" s="5" t="s">
        <v>600</v>
      </c>
      <c r="D137" s="11" t="s">
        <v>2</v>
      </c>
      <c r="E137" s="1" t="s">
        <v>445</v>
      </c>
      <c r="F137" s="1">
        <v>163</v>
      </c>
      <c r="G137" s="1">
        <v>9.32489550861898E-3</v>
      </c>
      <c r="H137" s="1">
        <v>3.27599310467242E-2</v>
      </c>
      <c r="I137" s="160">
        <f>G137-1.96*H137</f>
        <v>-5.4884569342960446E-2</v>
      </c>
      <c r="J137" s="1">
        <f>G137+1.96*H137</f>
        <v>7.3534360360198406E-2</v>
      </c>
      <c r="K137" s="1">
        <f>EXP(G137)</f>
        <v>1.0093685078013608</v>
      </c>
      <c r="L137" s="1">
        <f>EXP(I137)</f>
        <v>0.94659440766182901</v>
      </c>
      <c r="M137" s="1">
        <f>EXP(J137)</f>
        <v>1.0763055182818291</v>
      </c>
      <c r="N137" s="21">
        <v>0.77591741957946003</v>
      </c>
      <c r="O137" s="11">
        <v>221.78626632171799</v>
      </c>
      <c r="P137" s="1">
        <v>161</v>
      </c>
      <c r="Q137" s="21">
        <v>1.0632774930118499E-3</v>
      </c>
    </row>
    <row r="138" spans="1:17" ht="14" customHeight="1">
      <c r="A138" s="11" t="s">
        <v>667</v>
      </c>
      <c r="B138" s="1" t="s">
        <v>614</v>
      </c>
      <c r="C138" s="5" t="s">
        <v>600</v>
      </c>
      <c r="D138" s="11"/>
      <c r="E138" s="1" t="s">
        <v>23</v>
      </c>
      <c r="F138" s="1">
        <v>163</v>
      </c>
      <c r="G138" s="1">
        <v>0.89887415984368901</v>
      </c>
      <c r="H138" s="1">
        <v>0.26241021826092298</v>
      </c>
      <c r="I138" s="160">
        <f t="shared" ref="I138:I201" si="10">G138-1.96*H138</f>
        <v>0.38455013205227995</v>
      </c>
      <c r="J138" s="1">
        <f t="shared" ref="J138:J201" si="11">G138+1.96*H138</f>
        <v>1.4131981876350981</v>
      </c>
      <c r="K138" s="1">
        <f t="shared" ref="K138:K201" si="12">EXP(G138)</f>
        <v>2.4568355494142216</v>
      </c>
      <c r="L138" s="1">
        <f t="shared" ref="L138:M201" si="13">EXP(I138)</f>
        <v>1.4689533377512531</v>
      </c>
      <c r="M138" s="1">
        <f t="shared" si="13"/>
        <v>4.1090760078912734</v>
      </c>
      <c r="N138" s="21">
        <v>6.1377261640348105E-4</v>
      </c>
      <c r="O138" s="11"/>
      <c r="P138" s="1"/>
      <c r="Q138" s="21"/>
    </row>
    <row r="139" spans="1:17" ht="14" customHeight="1">
      <c r="A139" s="11" t="s">
        <v>667</v>
      </c>
      <c r="B139" s="1" t="s">
        <v>614</v>
      </c>
      <c r="C139" s="5" t="s">
        <v>600</v>
      </c>
      <c r="D139" s="11" t="s">
        <v>592</v>
      </c>
      <c r="E139" s="1" t="s">
        <v>445</v>
      </c>
      <c r="F139" s="1">
        <v>163</v>
      </c>
      <c r="G139" s="1">
        <v>3.1661823605870797E-2</v>
      </c>
      <c r="H139" s="1">
        <v>5.47604589812727E-2</v>
      </c>
      <c r="I139" s="160">
        <f t="shared" si="10"/>
        <v>-7.566867599742369E-2</v>
      </c>
      <c r="J139" s="1">
        <f t="shared" si="11"/>
        <v>0.1389923232091653</v>
      </c>
      <c r="K139" s="1">
        <f t="shared" si="12"/>
        <v>1.0321683912926851</v>
      </c>
      <c r="L139" s="1">
        <f t="shared" si="13"/>
        <v>0.9271233338911109</v>
      </c>
      <c r="M139" s="1">
        <f t="shared" si="13"/>
        <v>1.1491152784521068</v>
      </c>
      <c r="N139" s="21">
        <v>0.56313740484949604</v>
      </c>
      <c r="O139" s="11">
        <v>221.42673717328901</v>
      </c>
      <c r="P139" s="1">
        <v>160</v>
      </c>
      <c r="Q139" s="21">
        <v>9.39734539419024E-4</v>
      </c>
    </row>
    <row r="140" spans="1:17" ht="14" customHeight="1">
      <c r="A140" s="11" t="s">
        <v>667</v>
      </c>
      <c r="B140" s="1" t="s">
        <v>614</v>
      </c>
      <c r="C140" s="5" t="s">
        <v>600</v>
      </c>
      <c r="D140" s="11"/>
      <c r="E140" s="1" t="s">
        <v>23</v>
      </c>
      <c r="F140" s="1">
        <v>163</v>
      </c>
      <c r="G140" s="1">
        <v>0.98507000199807004</v>
      </c>
      <c r="H140" s="1">
        <v>0.31269157653361901</v>
      </c>
      <c r="I140" s="160">
        <f t="shared" si="10"/>
        <v>0.37219451199217679</v>
      </c>
      <c r="J140" s="1">
        <f t="shared" si="11"/>
        <v>1.5979454920039633</v>
      </c>
      <c r="K140" s="1">
        <f t="shared" si="12"/>
        <v>2.6779993431645814</v>
      </c>
      <c r="L140" s="1">
        <f t="shared" si="13"/>
        <v>1.4509151742483346</v>
      </c>
      <c r="M140" s="1">
        <f t="shared" si="13"/>
        <v>4.9428668259020121</v>
      </c>
      <c r="N140" s="21">
        <v>1.6310694225919701E-3</v>
      </c>
      <c r="O140" s="11"/>
      <c r="P140" s="1"/>
      <c r="Q140" s="21"/>
    </row>
    <row r="141" spans="1:17" ht="14" customHeight="1">
      <c r="A141" s="11" t="s">
        <v>667</v>
      </c>
      <c r="B141" s="1" t="s">
        <v>614</v>
      </c>
      <c r="C141" s="5" t="s">
        <v>600</v>
      </c>
      <c r="D141" s="11"/>
      <c r="E141" s="1" t="s">
        <v>10</v>
      </c>
      <c r="F141" s="1">
        <v>163</v>
      </c>
      <c r="G141" s="1">
        <v>-1.7700660122227101E-3</v>
      </c>
      <c r="H141" s="1">
        <v>3.4727814177067501E-3</v>
      </c>
      <c r="I141" s="160">
        <f t="shared" si="10"/>
        <v>-8.5767175909279396E-3</v>
      </c>
      <c r="J141" s="1">
        <f t="shared" si="11"/>
        <v>5.0365855664825203E-3</v>
      </c>
      <c r="K141" s="1">
        <f t="shared" si="12"/>
        <v>0.99823149963072111</v>
      </c>
      <c r="L141" s="1">
        <f t="shared" si="13"/>
        <v>0.99145995752578642</v>
      </c>
      <c r="M141" s="1">
        <f t="shared" si="13"/>
        <v>1.0050492904844135</v>
      </c>
      <c r="N141" s="21">
        <v>0.61026380713617101</v>
      </c>
      <c r="O141" s="11"/>
      <c r="P141" s="1"/>
      <c r="Q141" s="21"/>
    </row>
    <row r="142" spans="1:17" ht="14" customHeight="1">
      <c r="A142" s="11" t="s">
        <v>667</v>
      </c>
      <c r="B142" s="1" t="s">
        <v>614</v>
      </c>
      <c r="C142" s="5" t="s">
        <v>600</v>
      </c>
      <c r="D142" s="11" t="s">
        <v>586</v>
      </c>
      <c r="E142" s="29" t="s">
        <v>445</v>
      </c>
      <c r="F142" s="1">
        <v>163</v>
      </c>
      <c r="G142" s="1">
        <v>-5.7436182181718302E-3</v>
      </c>
      <c r="H142" s="1">
        <v>4.5738053096885403E-2</v>
      </c>
      <c r="I142" s="160">
        <f t="shared" si="10"/>
        <v>-9.5390202288067216E-2</v>
      </c>
      <c r="J142" s="1">
        <f t="shared" si="11"/>
        <v>8.3902965851723549E-2</v>
      </c>
      <c r="K142" s="1">
        <f t="shared" si="12"/>
        <v>0.99427284482272527</v>
      </c>
      <c r="L142" s="1">
        <f t="shared" si="13"/>
        <v>0.90901816428906468</v>
      </c>
      <c r="M142" s="1">
        <f t="shared" si="13"/>
        <v>1.0875233617856623</v>
      </c>
      <c r="N142" s="21">
        <v>0.90006727683861398</v>
      </c>
      <c r="O142" s="11">
        <v>221.78626632171799</v>
      </c>
      <c r="P142" s="1">
        <v>161</v>
      </c>
      <c r="Q142" s="21">
        <v>1.0632774930118499E-3</v>
      </c>
    </row>
    <row r="143" spans="1:17" ht="14" customHeight="1">
      <c r="A143" s="11" t="s">
        <v>667</v>
      </c>
      <c r="B143" s="1" t="s">
        <v>614</v>
      </c>
      <c r="C143" s="5" t="s">
        <v>600</v>
      </c>
      <c r="D143" s="11"/>
      <c r="E143" s="29" t="s">
        <v>23</v>
      </c>
      <c r="F143" s="1">
        <v>163</v>
      </c>
      <c r="G143" s="1">
        <v>0.89808732926416202</v>
      </c>
      <c r="H143" s="1">
        <v>0.32686276675039899</v>
      </c>
      <c r="I143" s="160">
        <f t="shared" si="10"/>
        <v>0.25743630643338</v>
      </c>
      <c r="J143" s="1">
        <f t="shared" si="11"/>
        <v>1.538738352094944</v>
      </c>
      <c r="K143" s="1">
        <f t="shared" si="12"/>
        <v>2.4549031963919914</v>
      </c>
      <c r="L143" s="1">
        <f t="shared" si="13"/>
        <v>1.2936094137588818</v>
      </c>
      <c r="M143" s="1">
        <f t="shared" si="13"/>
        <v>4.6587089113274773</v>
      </c>
      <c r="N143" s="21">
        <v>6.0033651804132599E-3</v>
      </c>
      <c r="O143" s="11"/>
      <c r="P143" s="1"/>
      <c r="Q143" s="21"/>
    </row>
    <row r="144" spans="1:17" ht="14" customHeight="1">
      <c r="A144" s="11" t="s">
        <v>667</v>
      </c>
      <c r="B144" s="1" t="s">
        <v>614</v>
      </c>
      <c r="C144" s="5" t="s">
        <v>600</v>
      </c>
      <c r="D144" s="11" t="s">
        <v>587</v>
      </c>
      <c r="E144" s="29" t="s">
        <v>445</v>
      </c>
      <c r="F144" s="1">
        <v>156</v>
      </c>
      <c r="G144" s="1">
        <v>-1.8746559010655399E-3</v>
      </c>
      <c r="H144" s="1">
        <v>2.9193791223718599E-2</v>
      </c>
      <c r="I144" s="160">
        <f t="shared" si="10"/>
        <v>-5.9094486699553993E-2</v>
      </c>
      <c r="J144" s="1">
        <f t="shared" si="11"/>
        <v>5.5345174897422918E-2</v>
      </c>
      <c r="K144" s="1">
        <f t="shared" si="12"/>
        <v>0.99812710016879447</v>
      </c>
      <c r="L144" s="1">
        <f t="shared" si="13"/>
        <v>0.94261770011382118</v>
      </c>
      <c r="M144" s="1">
        <f t="shared" si="13"/>
        <v>1.0569053689221712</v>
      </c>
      <c r="N144" s="21">
        <v>0.94879967205689997</v>
      </c>
      <c r="O144" s="11"/>
      <c r="P144" s="1"/>
      <c r="Q144" s="21"/>
    </row>
    <row r="145" spans="1:17" ht="14" customHeight="1" thickBot="1">
      <c r="A145" s="24" t="s">
        <v>667</v>
      </c>
      <c r="B145" s="4" t="s">
        <v>614</v>
      </c>
      <c r="C145" s="7" t="s">
        <v>600</v>
      </c>
      <c r="D145" s="24"/>
      <c r="E145" s="145" t="s">
        <v>23</v>
      </c>
      <c r="F145" s="4">
        <v>156</v>
      </c>
      <c r="G145" s="4">
        <v>1.00406149158546</v>
      </c>
      <c r="H145" s="4">
        <v>0.225955833313569</v>
      </c>
      <c r="I145" s="161">
        <f t="shared" si="10"/>
        <v>0.56118805829086482</v>
      </c>
      <c r="J145" s="4">
        <f t="shared" si="11"/>
        <v>1.4469349248800552</v>
      </c>
      <c r="K145" s="4">
        <f t="shared" si="12"/>
        <v>2.7293445576156343</v>
      </c>
      <c r="L145" s="4">
        <f t="shared" si="13"/>
        <v>1.7527536372859038</v>
      </c>
      <c r="M145" s="4">
        <f t="shared" si="13"/>
        <v>4.2500677538009137</v>
      </c>
      <c r="N145" s="107">
        <v>8.8458452919212205E-6</v>
      </c>
      <c r="O145" s="89" t="s">
        <v>5</v>
      </c>
      <c r="P145" s="86" t="s">
        <v>954</v>
      </c>
      <c r="Q145" s="27">
        <v>0.18789283256974601</v>
      </c>
    </row>
    <row r="146" spans="1:17" ht="14" customHeight="1">
      <c r="A146" s="11" t="s">
        <v>649</v>
      </c>
      <c r="B146" s="1" t="s">
        <v>614</v>
      </c>
      <c r="C146" s="5" t="s">
        <v>603</v>
      </c>
      <c r="D146" s="11" t="s">
        <v>2</v>
      </c>
      <c r="E146" s="1" t="s">
        <v>445</v>
      </c>
      <c r="F146" s="1">
        <v>163</v>
      </c>
      <c r="G146" s="1">
        <v>8.0714039745706501E-4</v>
      </c>
      <c r="H146" s="1">
        <v>2.9734305424856E-2</v>
      </c>
      <c r="I146" s="160">
        <f t="shared" si="10"/>
        <v>-5.7472098235260692E-2</v>
      </c>
      <c r="J146" s="1">
        <f t="shared" si="11"/>
        <v>5.9086379030174822E-2</v>
      </c>
      <c r="K146" s="1">
        <f t="shared" si="12"/>
        <v>1.000807466222924</v>
      </c>
      <c r="L146" s="1">
        <f t="shared" si="13"/>
        <v>0.94414823342079979</v>
      </c>
      <c r="M146" s="1">
        <f t="shared" si="13"/>
        <v>1.0608668734342022</v>
      </c>
      <c r="N146" s="21">
        <v>0.97834401136084304</v>
      </c>
      <c r="O146" s="11">
        <v>239.67806082414</v>
      </c>
      <c r="P146" s="1">
        <v>161</v>
      </c>
      <c r="Q146" s="104">
        <v>5.6899641503963799E-5</v>
      </c>
    </row>
    <row r="147" spans="1:17" ht="14" customHeight="1">
      <c r="A147" s="11" t="s">
        <v>649</v>
      </c>
      <c r="B147" s="1" t="s">
        <v>614</v>
      </c>
      <c r="C147" s="5" t="s">
        <v>603</v>
      </c>
      <c r="D147" s="11"/>
      <c r="E147" s="1" t="s">
        <v>23</v>
      </c>
      <c r="F147" s="1">
        <v>163</v>
      </c>
      <c r="G147" s="1">
        <v>1.0837655792677201</v>
      </c>
      <c r="H147" s="1">
        <v>0.23834921927566199</v>
      </c>
      <c r="I147" s="160">
        <f t="shared" si="10"/>
        <v>0.61660110948742264</v>
      </c>
      <c r="J147" s="1">
        <f t="shared" si="11"/>
        <v>1.5509300490480176</v>
      </c>
      <c r="K147" s="1">
        <f t="shared" si="12"/>
        <v>2.9557888787329301</v>
      </c>
      <c r="L147" s="1">
        <f t="shared" si="13"/>
        <v>1.8526204743992469</v>
      </c>
      <c r="M147" s="1">
        <f t="shared" si="13"/>
        <v>4.7158541192708858</v>
      </c>
      <c r="N147" s="104">
        <v>5.4425021433240102E-6</v>
      </c>
      <c r="O147" s="11"/>
      <c r="P147" s="1"/>
      <c r="Q147" s="21"/>
    </row>
    <row r="148" spans="1:17" ht="14" customHeight="1">
      <c r="A148" s="11" t="s">
        <v>649</v>
      </c>
      <c r="B148" s="1" t="s">
        <v>614</v>
      </c>
      <c r="C148" s="5" t="s">
        <v>603</v>
      </c>
      <c r="D148" s="11" t="s">
        <v>592</v>
      </c>
      <c r="E148" s="1" t="s">
        <v>445</v>
      </c>
      <c r="F148" s="1">
        <v>163</v>
      </c>
      <c r="G148" s="1">
        <v>2.9189346218178501E-2</v>
      </c>
      <c r="H148" s="1">
        <v>4.96927974075679E-2</v>
      </c>
      <c r="I148" s="160">
        <f t="shared" si="10"/>
        <v>-6.8208536700654576E-2</v>
      </c>
      <c r="J148" s="1">
        <f t="shared" si="11"/>
        <v>0.12658722913701159</v>
      </c>
      <c r="K148" s="1">
        <f t="shared" si="12"/>
        <v>1.0296195305836198</v>
      </c>
      <c r="L148" s="1">
        <f t="shared" si="13"/>
        <v>0.9340656662934419</v>
      </c>
      <c r="M148" s="1">
        <f t="shared" si="13"/>
        <v>1.1349484474319518</v>
      </c>
      <c r="N148" s="21">
        <v>0.55693783649968398</v>
      </c>
      <c r="O148" s="11">
        <v>238.91796872531199</v>
      </c>
      <c r="P148" s="1">
        <v>160</v>
      </c>
      <c r="Q148" s="104">
        <v>5.25151718164056E-5</v>
      </c>
    </row>
    <row r="149" spans="1:17" ht="14" customHeight="1">
      <c r="A149" s="11" t="s">
        <v>649</v>
      </c>
      <c r="B149" s="1" t="s">
        <v>614</v>
      </c>
      <c r="C149" s="5" t="s">
        <v>603</v>
      </c>
      <c r="D149" s="11"/>
      <c r="E149" s="1" t="s">
        <v>23</v>
      </c>
      <c r="F149" s="1">
        <v>163</v>
      </c>
      <c r="G149" s="1">
        <v>1.1932626833522599</v>
      </c>
      <c r="H149" s="1">
        <v>0.28379270626029401</v>
      </c>
      <c r="I149" s="160">
        <f t="shared" si="10"/>
        <v>0.63702897908208367</v>
      </c>
      <c r="J149" s="1">
        <f t="shared" si="11"/>
        <v>1.7494963876224361</v>
      </c>
      <c r="K149" s="1">
        <f t="shared" si="12"/>
        <v>3.2978234272175495</v>
      </c>
      <c r="L149" s="1">
        <f t="shared" si="13"/>
        <v>1.89085475674448</v>
      </c>
      <c r="M149" s="1">
        <f t="shared" si="13"/>
        <v>5.7517053165044221</v>
      </c>
      <c r="N149" s="104">
        <v>2.6143075181639499E-5</v>
      </c>
      <c r="O149" s="11"/>
      <c r="P149" s="1"/>
      <c r="Q149" s="21"/>
    </row>
    <row r="150" spans="1:17" ht="14" customHeight="1">
      <c r="A150" s="11" t="s">
        <v>649</v>
      </c>
      <c r="B150" s="1" t="s">
        <v>614</v>
      </c>
      <c r="C150" s="5" t="s">
        <v>603</v>
      </c>
      <c r="D150" s="11"/>
      <c r="E150" s="1" t="s">
        <v>10</v>
      </c>
      <c r="F150" s="1">
        <v>163</v>
      </c>
      <c r="G150" s="1">
        <v>-2.24877685583611E-3</v>
      </c>
      <c r="H150" s="1">
        <v>3.1519380238126601E-3</v>
      </c>
      <c r="I150" s="160">
        <f t="shared" si="10"/>
        <v>-8.4265753825089242E-3</v>
      </c>
      <c r="J150" s="1">
        <f t="shared" si="11"/>
        <v>3.9290216708367035E-3</v>
      </c>
      <c r="K150" s="1">
        <f t="shared" si="12"/>
        <v>0.99775374974855957</v>
      </c>
      <c r="L150" s="1">
        <f t="shared" si="13"/>
        <v>0.99160882868901135</v>
      </c>
      <c r="M150" s="1">
        <f t="shared" si="13"/>
        <v>1.0039367503952752</v>
      </c>
      <c r="N150" s="21">
        <v>0.47556210778152602</v>
      </c>
      <c r="O150" s="11"/>
      <c r="P150" s="1"/>
      <c r="Q150" s="21"/>
    </row>
    <row r="151" spans="1:17" ht="14" customHeight="1">
      <c r="A151" s="11" t="s">
        <v>649</v>
      </c>
      <c r="B151" s="1" t="s">
        <v>614</v>
      </c>
      <c r="C151" s="5" t="s">
        <v>603</v>
      </c>
      <c r="D151" s="11" t="s">
        <v>586</v>
      </c>
      <c r="E151" s="29" t="s">
        <v>445</v>
      </c>
      <c r="F151" s="1">
        <v>163</v>
      </c>
      <c r="G151" s="1">
        <v>3.1170324059730898E-3</v>
      </c>
      <c r="H151" s="1">
        <v>4.1232930059165E-2</v>
      </c>
      <c r="I151" s="160">
        <f t="shared" si="10"/>
        <v>-7.7699510509990299E-2</v>
      </c>
      <c r="J151" s="1">
        <f t="shared" si="11"/>
        <v>8.3933575321936488E-2</v>
      </c>
      <c r="K151" s="1">
        <f t="shared" si="12"/>
        <v>1.0031218954028767</v>
      </c>
      <c r="L151" s="1">
        <f t="shared" si="13"/>
        <v>0.92524241039586974</v>
      </c>
      <c r="M151" s="1">
        <f t="shared" si="13"/>
        <v>1.0875566508090879</v>
      </c>
      <c r="N151" s="21">
        <v>0.93974075381515798</v>
      </c>
      <c r="O151" s="11">
        <v>239.67806082414</v>
      </c>
      <c r="P151" s="1">
        <v>161</v>
      </c>
      <c r="Q151" s="104">
        <v>5.6899641503963799E-5</v>
      </c>
    </row>
    <row r="152" spans="1:17" ht="14" customHeight="1">
      <c r="A152" s="11" t="s">
        <v>649</v>
      </c>
      <c r="B152" s="1" t="s">
        <v>614</v>
      </c>
      <c r="C152" s="5" t="s">
        <v>603</v>
      </c>
      <c r="D152" s="11"/>
      <c r="E152" s="29" t="s">
        <v>23</v>
      </c>
      <c r="F152" s="1">
        <v>163</v>
      </c>
      <c r="G152" s="1">
        <v>0.90447580178128795</v>
      </c>
      <c r="H152" s="1">
        <v>0.29469307258108002</v>
      </c>
      <c r="I152" s="160">
        <f t="shared" si="10"/>
        <v>0.32687737952237117</v>
      </c>
      <c r="J152" s="1">
        <f t="shared" si="11"/>
        <v>1.4820742240402047</v>
      </c>
      <c r="K152" s="1">
        <f t="shared" si="12"/>
        <v>2.4706364803106813</v>
      </c>
      <c r="L152" s="1">
        <f t="shared" si="13"/>
        <v>1.3866314373461899</v>
      </c>
      <c r="M152" s="1">
        <f t="shared" si="13"/>
        <v>4.4020670911112489</v>
      </c>
      <c r="N152" s="21">
        <v>2.1462352934843599E-3</v>
      </c>
      <c r="O152" s="11"/>
      <c r="P152" s="1"/>
      <c r="Q152" s="21"/>
    </row>
    <row r="153" spans="1:17" ht="14" customHeight="1">
      <c r="A153" s="11" t="s">
        <v>649</v>
      </c>
      <c r="B153" s="1" t="s">
        <v>614</v>
      </c>
      <c r="C153" s="5" t="s">
        <v>603</v>
      </c>
      <c r="D153" s="11" t="s">
        <v>587</v>
      </c>
      <c r="E153" s="29" t="s">
        <v>445</v>
      </c>
      <c r="F153" s="1">
        <v>151</v>
      </c>
      <c r="G153" s="1">
        <v>-3.1650385670161402E-2</v>
      </c>
      <c r="H153" s="1">
        <v>2.6042494076433699E-2</v>
      </c>
      <c r="I153" s="160">
        <f t="shared" si="10"/>
        <v>-8.2693674059971453E-2</v>
      </c>
      <c r="J153" s="1">
        <f t="shared" si="11"/>
        <v>1.939290271964865E-2</v>
      </c>
      <c r="K153" s="1">
        <f t="shared" si="12"/>
        <v>0.96884524505610081</v>
      </c>
      <c r="L153" s="1">
        <f t="shared" si="13"/>
        <v>0.92063311783570534</v>
      </c>
      <c r="M153" s="1">
        <f t="shared" si="13"/>
        <v>1.0195821665361031</v>
      </c>
      <c r="N153" s="21">
        <v>0.224237892284748</v>
      </c>
      <c r="O153" s="11"/>
      <c r="P153" s="1"/>
      <c r="Q153" s="21"/>
    </row>
    <row r="154" spans="1:17" ht="14" customHeight="1" thickBot="1">
      <c r="A154" s="11" t="s">
        <v>649</v>
      </c>
      <c r="B154" s="1" t="s">
        <v>614</v>
      </c>
      <c r="C154" s="5" t="s">
        <v>603</v>
      </c>
      <c r="D154" s="11"/>
      <c r="E154" s="29" t="s">
        <v>23</v>
      </c>
      <c r="F154" s="1">
        <v>151</v>
      </c>
      <c r="G154" s="1">
        <v>1.01696000869571</v>
      </c>
      <c r="H154" s="1">
        <v>0.20674073450574601</v>
      </c>
      <c r="I154" s="160">
        <f t="shared" si="10"/>
        <v>0.61174816906444784</v>
      </c>
      <c r="J154" s="1">
        <f t="shared" si="11"/>
        <v>1.4221718483269723</v>
      </c>
      <c r="K154" s="1">
        <f t="shared" si="12"/>
        <v>2.7647770773265377</v>
      </c>
      <c r="L154" s="1">
        <f t="shared" si="13"/>
        <v>1.8436515979243846</v>
      </c>
      <c r="M154" s="1">
        <f t="shared" si="13"/>
        <v>4.1461154026693618</v>
      </c>
      <c r="N154" s="104">
        <v>8.6982449687504395E-7</v>
      </c>
      <c r="O154" s="92" t="s">
        <v>5</v>
      </c>
      <c r="P154" s="91" t="s">
        <v>954</v>
      </c>
      <c r="Q154" s="21">
        <v>0.16942941027713199</v>
      </c>
    </row>
    <row r="155" spans="1:17" ht="14" customHeight="1">
      <c r="A155" s="48" t="s">
        <v>668</v>
      </c>
      <c r="B155" s="3" t="s">
        <v>614</v>
      </c>
      <c r="C155" s="6" t="s">
        <v>605</v>
      </c>
      <c r="D155" s="48" t="s">
        <v>2</v>
      </c>
      <c r="E155" s="3" t="s">
        <v>445</v>
      </c>
      <c r="F155" s="3">
        <v>163</v>
      </c>
      <c r="G155" s="3">
        <v>-3.28892338793738E-2</v>
      </c>
      <c r="H155" s="3">
        <v>3.5236333612870999E-2</v>
      </c>
      <c r="I155" s="162">
        <f t="shared" si="10"/>
        <v>-0.10195244776060096</v>
      </c>
      <c r="J155" s="3">
        <f t="shared" si="11"/>
        <v>3.6173980001853359E-2</v>
      </c>
      <c r="K155" s="3">
        <f t="shared" si="12"/>
        <v>0.96764573601748294</v>
      </c>
      <c r="L155" s="3">
        <f t="shared" si="13"/>
        <v>0.9030724937672906</v>
      </c>
      <c r="M155" s="3">
        <f t="shared" si="13"/>
        <v>1.0368362195672167</v>
      </c>
      <c r="N155" s="101">
        <v>0.35061875226980099</v>
      </c>
      <c r="O155" s="48">
        <v>197.70173030751701</v>
      </c>
      <c r="P155" s="3">
        <v>161</v>
      </c>
      <c r="Q155" s="101">
        <v>2.5931716882446099E-2</v>
      </c>
    </row>
    <row r="156" spans="1:17" ht="14" customHeight="1">
      <c r="A156" s="11" t="s">
        <v>668</v>
      </c>
      <c r="B156" s="1" t="s">
        <v>614</v>
      </c>
      <c r="C156" s="5" t="s">
        <v>605</v>
      </c>
      <c r="D156" s="11"/>
      <c r="E156" s="1" t="s">
        <v>23</v>
      </c>
      <c r="F156" s="1">
        <v>163</v>
      </c>
      <c r="G156" s="1">
        <v>1.26825092969023</v>
      </c>
      <c r="H156" s="1">
        <v>0.28238977633751999</v>
      </c>
      <c r="I156" s="160">
        <f t="shared" si="10"/>
        <v>0.71476696806869089</v>
      </c>
      <c r="J156" s="1">
        <f t="shared" si="11"/>
        <v>1.821734891311769</v>
      </c>
      <c r="K156" s="1">
        <f t="shared" si="12"/>
        <v>3.5546298244507009</v>
      </c>
      <c r="L156" s="1">
        <f t="shared" si="13"/>
        <v>2.0437103769873577</v>
      </c>
      <c r="M156" s="1">
        <f t="shared" si="13"/>
        <v>6.1825752470368665</v>
      </c>
      <c r="N156" s="104">
        <v>7.0844247989428398E-6</v>
      </c>
      <c r="O156" s="11"/>
      <c r="P156" s="1"/>
      <c r="Q156" s="21"/>
    </row>
    <row r="157" spans="1:17" ht="14" customHeight="1">
      <c r="A157" s="11" t="s">
        <v>668</v>
      </c>
      <c r="B157" s="1" t="s">
        <v>614</v>
      </c>
      <c r="C157" s="5" t="s">
        <v>605</v>
      </c>
      <c r="D157" s="11" t="s">
        <v>592</v>
      </c>
      <c r="E157" s="1" t="s">
        <v>445</v>
      </c>
      <c r="F157" s="1">
        <v>163</v>
      </c>
      <c r="G157" s="1">
        <v>-1.4166022570145599E-2</v>
      </c>
      <c r="H157" s="1">
        <v>5.89271841655832E-2</v>
      </c>
      <c r="I157" s="160">
        <f t="shared" si="10"/>
        <v>-0.12966330353468866</v>
      </c>
      <c r="J157" s="1">
        <f t="shared" si="11"/>
        <v>0.10133125839439747</v>
      </c>
      <c r="K157" s="1">
        <f t="shared" si="12"/>
        <v>0.98593384340354384</v>
      </c>
      <c r="L157" s="1">
        <f t="shared" si="13"/>
        <v>0.87839113232637389</v>
      </c>
      <c r="M157" s="1">
        <f t="shared" si="13"/>
        <v>1.106643165891279</v>
      </c>
      <c r="N157" s="21">
        <v>0.81002113195022096</v>
      </c>
      <c r="O157" s="11">
        <v>197.507179300037</v>
      </c>
      <c r="P157" s="1">
        <v>160</v>
      </c>
      <c r="Q157" s="21">
        <v>2.3362846328219999E-2</v>
      </c>
    </row>
    <row r="158" spans="1:17" ht="14" customHeight="1">
      <c r="A158" s="11" t="s">
        <v>668</v>
      </c>
      <c r="B158" s="1" t="s">
        <v>614</v>
      </c>
      <c r="C158" s="5" t="s">
        <v>605</v>
      </c>
      <c r="D158" s="11"/>
      <c r="E158" s="1" t="s">
        <v>23</v>
      </c>
      <c r="F158" s="1">
        <v>163</v>
      </c>
      <c r="G158" s="1">
        <v>1.34068146860798</v>
      </c>
      <c r="H158" s="1">
        <v>0.33682381732259098</v>
      </c>
      <c r="I158" s="160">
        <f t="shared" si="10"/>
        <v>0.68050678665570163</v>
      </c>
      <c r="J158" s="1">
        <f t="shared" si="11"/>
        <v>2.0008561505602582</v>
      </c>
      <c r="K158" s="1">
        <f t="shared" si="12"/>
        <v>3.8216469506101025</v>
      </c>
      <c r="L158" s="1">
        <f t="shared" si="13"/>
        <v>1.9748783206461418</v>
      </c>
      <c r="M158" s="1">
        <f t="shared" si="13"/>
        <v>7.3953849522886195</v>
      </c>
      <c r="N158" s="104">
        <v>6.8809761105187594E-5</v>
      </c>
      <c r="O158" s="11"/>
      <c r="P158" s="1"/>
      <c r="Q158" s="21"/>
    </row>
    <row r="159" spans="1:17" ht="14" customHeight="1">
      <c r="A159" s="11" t="s">
        <v>668</v>
      </c>
      <c r="B159" s="1" t="s">
        <v>614</v>
      </c>
      <c r="C159" s="5" t="s">
        <v>605</v>
      </c>
      <c r="D159" s="11"/>
      <c r="E159" s="1" t="s">
        <v>10</v>
      </c>
      <c r="F159" s="1">
        <v>163</v>
      </c>
      <c r="G159" s="1">
        <v>-1.48467183552134E-3</v>
      </c>
      <c r="H159" s="1">
        <v>3.7397724668818901E-3</v>
      </c>
      <c r="I159" s="160">
        <f t="shared" si="10"/>
        <v>-8.8146258706098442E-3</v>
      </c>
      <c r="J159" s="1">
        <f t="shared" si="11"/>
        <v>5.8452821995671651E-3</v>
      </c>
      <c r="K159" s="1">
        <f t="shared" si="12"/>
        <v>0.99851642974447918</v>
      </c>
      <c r="L159" s="1">
        <f t="shared" si="13"/>
        <v>0.99122410904918301</v>
      </c>
      <c r="M159" s="1">
        <f t="shared" si="13"/>
        <v>1.0058623991965374</v>
      </c>
      <c r="N159" s="21">
        <v>0.69137097714683504</v>
      </c>
      <c r="O159" s="11"/>
      <c r="P159" s="1"/>
      <c r="Q159" s="21"/>
    </row>
    <row r="160" spans="1:17" ht="14" customHeight="1">
      <c r="A160" s="11" t="s">
        <v>668</v>
      </c>
      <c r="B160" s="1" t="s">
        <v>614</v>
      </c>
      <c r="C160" s="5" t="s">
        <v>605</v>
      </c>
      <c r="D160" s="11" t="s">
        <v>586</v>
      </c>
      <c r="E160" s="29" t="s">
        <v>445</v>
      </c>
      <c r="F160" s="1">
        <v>163</v>
      </c>
      <c r="G160" s="1">
        <v>-5.32362785369664E-2</v>
      </c>
      <c r="H160" s="1">
        <v>4.9578280050626297E-2</v>
      </c>
      <c r="I160" s="160">
        <f t="shared" si="10"/>
        <v>-0.15040970743619395</v>
      </c>
      <c r="J160" s="1">
        <f t="shared" si="11"/>
        <v>4.3937150362261146E-2</v>
      </c>
      <c r="K160" s="1">
        <f t="shared" si="12"/>
        <v>0.94815595711124068</v>
      </c>
      <c r="L160" s="1">
        <f t="shared" si="13"/>
        <v>0.86035541019615969</v>
      </c>
      <c r="M160" s="1">
        <f t="shared" si="13"/>
        <v>1.0449166801898326</v>
      </c>
      <c r="N160" s="21">
        <v>0.282920274223529</v>
      </c>
      <c r="O160" s="11">
        <v>197.70173030751701</v>
      </c>
      <c r="P160" s="1">
        <v>161</v>
      </c>
      <c r="Q160" s="21">
        <v>2.5931716882446099E-2</v>
      </c>
    </row>
    <row r="161" spans="1:17" ht="14" customHeight="1">
      <c r="A161" s="11" t="s">
        <v>668</v>
      </c>
      <c r="B161" s="1" t="s">
        <v>614</v>
      </c>
      <c r="C161" s="5" t="s">
        <v>605</v>
      </c>
      <c r="D161" s="11"/>
      <c r="E161" s="29" t="s">
        <v>23</v>
      </c>
      <c r="F161" s="1">
        <v>163</v>
      </c>
      <c r="G161" s="1">
        <v>1.01482240792655</v>
      </c>
      <c r="H161" s="1">
        <v>0.38367163428695</v>
      </c>
      <c r="I161" s="160">
        <f t="shared" si="10"/>
        <v>0.26282600472412798</v>
      </c>
      <c r="J161" s="1">
        <f t="shared" si="11"/>
        <v>1.766818811128972</v>
      </c>
      <c r="K161" s="1">
        <f t="shared" si="12"/>
        <v>2.7588733998202684</v>
      </c>
      <c r="L161" s="1">
        <f t="shared" si="13"/>
        <v>1.3006004009376022</v>
      </c>
      <c r="M161" s="1">
        <f t="shared" si="13"/>
        <v>5.8522067429387254</v>
      </c>
      <c r="N161" s="21">
        <v>8.1684036461392596E-3</v>
      </c>
      <c r="O161" s="11"/>
      <c r="P161" s="1"/>
      <c r="Q161" s="21"/>
    </row>
    <row r="162" spans="1:17" ht="14" customHeight="1">
      <c r="A162" s="11" t="s">
        <v>668</v>
      </c>
      <c r="B162" s="1" t="s">
        <v>614</v>
      </c>
      <c r="C162" s="5" t="s">
        <v>605</v>
      </c>
      <c r="D162" s="11" t="s">
        <v>587</v>
      </c>
      <c r="E162" s="29" t="s">
        <v>445</v>
      </c>
      <c r="F162" s="1">
        <v>160</v>
      </c>
      <c r="G162" s="1">
        <v>-3.1346304812755202E-2</v>
      </c>
      <c r="H162" s="1">
        <v>3.2711239893284901E-2</v>
      </c>
      <c r="I162" s="160">
        <f t="shared" si="10"/>
        <v>-9.5460335003593605E-2</v>
      </c>
      <c r="J162" s="1">
        <f t="shared" si="11"/>
        <v>3.2767725378083201E-2</v>
      </c>
      <c r="K162" s="1">
        <f t="shared" si="12"/>
        <v>0.96913989714567095</v>
      </c>
      <c r="L162" s="1">
        <f t="shared" si="13"/>
        <v>0.90895441461223547</v>
      </c>
      <c r="M162" s="1">
        <f t="shared" si="13"/>
        <v>1.0333104995592137</v>
      </c>
      <c r="N162" s="21">
        <v>0.337925009763414</v>
      </c>
      <c r="O162" s="11"/>
      <c r="P162" s="1"/>
      <c r="Q162" s="21"/>
    </row>
    <row r="163" spans="1:17" ht="14" customHeight="1" thickBot="1">
      <c r="A163" s="24" t="s">
        <v>668</v>
      </c>
      <c r="B163" s="4" t="s">
        <v>614</v>
      </c>
      <c r="C163" s="7" t="s">
        <v>605</v>
      </c>
      <c r="D163" s="24"/>
      <c r="E163" s="145" t="s">
        <v>23</v>
      </c>
      <c r="F163" s="4">
        <v>160</v>
      </c>
      <c r="G163" s="4">
        <v>1.1004654658217701</v>
      </c>
      <c r="H163" s="4">
        <v>0.26733654192770601</v>
      </c>
      <c r="I163" s="161">
        <f t="shared" si="10"/>
        <v>0.57648584364346633</v>
      </c>
      <c r="J163" s="4">
        <f t="shared" si="11"/>
        <v>1.6244450880000738</v>
      </c>
      <c r="K163" s="4">
        <f t="shared" si="12"/>
        <v>3.0055646860429515</v>
      </c>
      <c r="L163" s="4">
        <f t="shared" si="13"/>
        <v>1.7797730276963977</v>
      </c>
      <c r="M163" s="4">
        <f t="shared" si="13"/>
        <v>5.0756017432630909</v>
      </c>
      <c r="N163" s="107">
        <v>3.8482791783135098E-5</v>
      </c>
      <c r="O163" s="89" t="s">
        <v>5</v>
      </c>
      <c r="P163" s="86" t="s">
        <v>954</v>
      </c>
      <c r="Q163" s="27">
        <v>0.23277138809703199</v>
      </c>
    </row>
    <row r="164" spans="1:17" ht="14" customHeight="1">
      <c r="A164" s="11" t="s">
        <v>652</v>
      </c>
      <c r="B164" s="1" t="s">
        <v>614</v>
      </c>
      <c r="C164" s="5" t="s">
        <v>604</v>
      </c>
      <c r="D164" s="11" t="s">
        <v>2</v>
      </c>
      <c r="E164" s="1" t="s">
        <v>445</v>
      </c>
      <c r="F164" s="1">
        <v>163</v>
      </c>
      <c r="G164" s="1">
        <v>-3.3863231661745999E-2</v>
      </c>
      <c r="H164" s="1">
        <v>3.5223444471865602E-2</v>
      </c>
      <c r="I164" s="160">
        <f t="shared" si="10"/>
        <v>-0.10290118282660257</v>
      </c>
      <c r="J164" s="1">
        <f t="shared" si="11"/>
        <v>3.5174719503110574E-2</v>
      </c>
      <c r="K164" s="1">
        <f t="shared" si="12"/>
        <v>0.9667037100565512</v>
      </c>
      <c r="L164" s="1">
        <f t="shared" si="13"/>
        <v>0.90221612352378655</v>
      </c>
      <c r="M164" s="1">
        <f t="shared" si="13"/>
        <v>1.0358006675686091</v>
      </c>
      <c r="N164" s="1">
        <v>0.33635947258789101</v>
      </c>
      <c r="O164" s="48">
        <v>197.024192890124</v>
      </c>
      <c r="P164" s="3"/>
      <c r="Q164" s="101">
        <v>2.7984640849901599E-2</v>
      </c>
    </row>
    <row r="165" spans="1:17" ht="14" customHeight="1">
      <c r="A165" s="11" t="s">
        <v>652</v>
      </c>
      <c r="B165" s="1" t="s">
        <v>614</v>
      </c>
      <c r="C165" s="5" t="s">
        <v>604</v>
      </c>
      <c r="D165" s="11"/>
      <c r="E165" s="1" t="s">
        <v>23</v>
      </c>
      <c r="F165" s="1">
        <v>163</v>
      </c>
      <c r="G165" s="1">
        <v>1.2664415733980801</v>
      </c>
      <c r="H165" s="1">
        <v>0.28222039985435499</v>
      </c>
      <c r="I165" s="160">
        <f t="shared" si="10"/>
        <v>0.71328958968354428</v>
      </c>
      <c r="J165" s="1">
        <f t="shared" si="11"/>
        <v>1.8195935571126158</v>
      </c>
      <c r="K165" s="1">
        <f t="shared" si="12"/>
        <v>3.5482040476244765</v>
      </c>
      <c r="L165" s="1">
        <f t="shared" si="13"/>
        <v>2.040693272701998</v>
      </c>
      <c r="M165" s="1">
        <f t="shared" si="13"/>
        <v>6.1693504516282083</v>
      </c>
      <c r="N165" s="95">
        <v>7.2090740726838903E-6</v>
      </c>
      <c r="O165" s="11"/>
      <c r="P165" s="1"/>
      <c r="Q165" s="21"/>
    </row>
    <row r="166" spans="1:17" ht="14" customHeight="1">
      <c r="A166" s="11" t="s">
        <v>652</v>
      </c>
      <c r="B166" s="1" t="s">
        <v>614</v>
      </c>
      <c r="C166" s="5" t="s">
        <v>604</v>
      </c>
      <c r="D166" s="11" t="s">
        <v>592</v>
      </c>
      <c r="E166" s="1" t="s">
        <v>445</v>
      </c>
      <c r="F166" s="1">
        <v>163</v>
      </c>
      <c r="G166" s="1">
        <v>-1.4872426604979099E-2</v>
      </c>
      <c r="H166" s="1">
        <v>5.8940670868989298E-2</v>
      </c>
      <c r="I166" s="160">
        <f t="shared" si="10"/>
        <v>-0.13039614150819812</v>
      </c>
      <c r="J166" s="1">
        <f t="shared" si="11"/>
        <v>0.10065128829823992</v>
      </c>
      <c r="K166" s="1">
        <f t="shared" si="12"/>
        <v>0.98523762169434859</v>
      </c>
      <c r="L166" s="1">
        <f t="shared" si="13"/>
        <v>0.87774764976203901</v>
      </c>
      <c r="M166" s="1">
        <f t="shared" si="13"/>
        <v>1.1058909374067765</v>
      </c>
      <c r="N166" s="1">
        <v>0.80078695714198</v>
      </c>
      <c r="O166" s="11">
        <v>196.824959615967</v>
      </c>
      <c r="P166" s="1"/>
      <c r="Q166" s="21">
        <v>2.52579237261541E-2</v>
      </c>
    </row>
    <row r="167" spans="1:17" ht="14" customHeight="1">
      <c r="A167" s="11" t="s">
        <v>652</v>
      </c>
      <c r="B167" s="1" t="s">
        <v>614</v>
      </c>
      <c r="C167" s="5" t="s">
        <v>604</v>
      </c>
      <c r="D167" s="11"/>
      <c r="E167" s="1" t="s">
        <v>23</v>
      </c>
      <c r="F167" s="1">
        <v>163</v>
      </c>
      <c r="G167" s="1">
        <v>1.33977048309654</v>
      </c>
      <c r="H167" s="1">
        <v>0.33655003875593298</v>
      </c>
      <c r="I167" s="160">
        <f t="shared" si="10"/>
        <v>0.68013240713491141</v>
      </c>
      <c r="J167" s="1">
        <f t="shared" si="11"/>
        <v>1.9994085590581685</v>
      </c>
      <c r="K167" s="1">
        <f t="shared" si="12"/>
        <v>3.8181670709089137</v>
      </c>
      <c r="L167" s="1">
        <f t="shared" si="13"/>
        <v>1.9741391050290675</v>
      </c>
      <c r="M167" s="1">
        <f t="shared" si="13"/>
        <v>7.3846872007322402</v>
      </c>
      <c r="N167" s="95">
        <v>6.8656173640334195E-5</v>
      </c>
      <c r="O167" s="11"/>
      <c r="P167" s="1"/>
      <c r="Q167" s="21"/>
    </row>
    <row r="168" spans="1:17" ht="14" customHeight="1">
      <c r="A168" s="11" t="s">
        <v>652</v>
      </c>
      <c r="B168" s="1" t="s">
        <v>614</v>
      </c>
      <c r="C168" s="5" t="s">
        <v>604</v>
      </c>
      <c r="D168" s="11"/>
      <c r="E168" s="1" t="s">
        <v>10</v>
      </c>
      <c r="F168" s="1">
        <v>163</v>
      </c>
      <c r="G168" s="1">
        <v>-1.50439189069691E-3</v>
      </c>
      <c r="H168" s="1">
        <v>3.73817941681325E-3</v>
      </c>
      <c r="I168" s="160">
        <f t="shared" si="10"/>
        <v>-8.8312235476508804E-3</v>
      </c>
      <c r="J168" s="1">
        <f t="shared" si="11"/>
        <v>5.82243976625706E-3</v>
      </c>
      <c r="K168" s="1">
        <f t="shared" si="12"/>
        <v>0.99849673913954151</v>
      </c>
      <c r="L168" s="1">
        <f t="shared" si="13"/>
        <v>0.99120765716807768</v>
      </c>
      <c r="M168" s="1">
        <f t="shared" si="13"/>
        <v>1.0058394231141805</v>
      </c>
      <c r="N168" s="1">
        <v>0.68736044049787404</v>
      </c>
      <c r="O168" s="11"/>
      <c r="P168" s="1"/>
      <c r="Q168" s="21"/>
    </row>
    <row r="169" spans="1:17" ht="14" customHeight="1">
      <c r="A169" s="11" t="s">
        <v>652</v>
      </c>
      <c r="B169" s="1" t="s">
        <v>614</v>
      </c>
      <c r="C169" s="5" t="s">
        <v>604</v>
      </c>
      <c r="D169" s="11" t="s">
        <v>586</v>
      </c>
      <c r="E169" s="29" t="s">
        <v>445</v>
      </c>
      <c r="F169" s="1">
        <v>163</v>
      </c>
      <c r="G169" s="1">
        <v>-6.0024117552924999E-2</v>
      </c>
      <c r="H169" s="1">
        <v>4.9850185668321299E-2</v>
      </c>
      <c r="I169" s="160">
        <f t="shared" si="10"/>
        <v>-0.15773048146283475</v>
      </c>
      <c r="J169" s="1">
        <f t="shared" si="11"/>
        <v>3.768224635698475E-2</v>
      </c>
      <c r="K169" s="1">
        <f t="shared" si="12"/>
        <v>0.94174182080215652</v>
      </c>
      <c r="L169" s="1">
        <f t="shared" si="13"/>
        <v>0.8540799413273904</v>
      </c>
      <c r="M169" s="1">
        <f t="shared" si="13"/>
        <v>1.0384012246785674</v>
      </c>
      <c r="N169" s="1">
        <v>0.22855473651423899</v>
      </c>
      <c r="O169" s="11">
        <v>197.024192890124</v>
      </c>
      <c r="P169" s="1"/>
      <c r="Q169" s="21">
        <v>2.7984640849901599E-2</v>
      </c>
    </row>
    <row r="170" spans="1:17" ht="14" customHeight="1">
      <c r="A170" s="11" t="s">
        <v>652</v>
      </c>
      <c r="B170" s="1" t="s">
        <v>614</v>
      </c>
      <c r="C170" s="5" t="s">
        <v>604</v>
      </c>
      <c r="D170" s="11"/>
      <c r="E170" s="29" t="s">
        <v>23</v>
      </c>
      <c r="F170" s="1">
        <v>163</v>
      </c>
      <c r="G170" s="1">
        <v>1.0899964413327701</v>
      </c>
      <c r="H170" s="1">
        <v>0.38394144954703102</v>
      </c>
      <c r="I170" s="160">
        <f t="shared" si="10"/>
        <v>0.3374712002205893</v>
      </c>
      <c r="J170" s="1">
        <f t="shared" si="11"/>
        <v>1.8425216824449508</v>
      </c>
      <c r="K170" s="1">
        <f t="shared" si="12"/>
        <v>2.9742634881302239</v>
      </c>
      <c r="L170" s="1">
        <f t="shared" si="13"/>
        <v>1.4013992478215846</v>
      </c>
      <c r="M170" s="1">
        <f t="shared" si="13"/>
        <v>6.3124361673346643</v>
      </c>
      <c r="N170" s="1">
        <v>4.5260082581880801E-3</v>
      </c>
      <c r="O170" s="11"/>
      <c r="P170" s="1"/>
      <c r="Q170" s="21"/>
    </row>
    <row r="171" spans="1:17" ht="14" customHeight="1">
      <c r="A171" s="11" t="s">
        <v>652</v>
      </c>
      <c r="B171" s="1" t="s">
        <v>614</v>
      </c>
      <c r="C171" s="5" t="s">
        <v>604</v>
      </c>
      <c r="D171" s="11" t="s">
        <v>587</v>
      </c>
      <c r="E171" s="29" t="s">
        <v>445</v>
      </c>
      <c r="F171" s="1">
        <v>158</v>
      </c>
      <c r="G171" s="1">
        <v>-3.6130408042134902E-2</v>
      </c>
      <c r="H171" s="1">
        <v>3.2247309342520097E-2</v>
      </c>
      <c r="I171" s="160">
        <f t="shared" si="10"/>
        <v>-9.9335134353474297E-2</v>
      </c>
      <c r="J171" s="1">
        <f t="shared" si="11"/>
        <v>2.7074318269204485E-2</v>
      </c>
      <c r="K171" s="1">
        <f t="shared" si="12"/>
        <v>0.96451450483318946</v>
      </c>
      <c r="L171" s="1">
        <f t="shared" si="13"/>
        <v>0.90543921338526123</v>
      </c>
      <c r="M171" s="1">
        <f t="shared" si="13"/>
        <v>1.0274441577976789</v>
      </c>
      <c r="N171" s="1">
        <v>0.26253644138321702</v>
      </c>
      <c r="O171" s="92" t="s">
        <v>5</v>
      </c>
      <c r="P171" s="91" t="s">
        <v>954</v>
      </c>
      <c r="Q171" s="21">
        <v>0.213727029543125</v>
      </c>
    </row>
    <row r="172" spans="1:17" ht="14" customHeight="1" thickBot="1">
      <c r="A172" s="11" t="s">
        <v>652</v>
      </c>
      <c r="B172" s="1" t="s">
        <v>614</v>
      </c>
      <c r="C172" s="5" t="s">
        <v>604</v>
      </c>
      <c r="D172" s="11"/>
      <c r="E172" s="29" t="s">
        <v>23</v>
      </c>
      <c r="F172" s="1">
        <v>158</v>
      </c>
      <c r="G172" s="1">
        <v>1.03858356781803</v>
      </c>
      <c r="H172" s="1">
        <v>0.26539145138468201</v>
      </c>
      <c r="I172" s="160">
        <f t="shared" si="10"/>
        <v>0.51841632310405328</v>
      </c>
      <c r="J172" s="1">
        <f t="shared" si="11"/>
        <v>1.5587508125320066</v>
      </c>
      <c r="K172" s="1">
        <f t="shared" si="12"/>
        <v>2.8252124570840706</v>
      </c>
      <c r="L172" s="1">
        <f t="shared" si="13"/>
        <v>1.6793659695486922</v>
      </c>
      <c r="M172" s="1">
        <f t="shared" si="13"/>
        <v>4.7528802967277137</v>
      </c>
      <c r="N172" s="95">
        <v>9.1004657336065203E-5</v>
      </c>
      <c r="O172" s="24"/>
      <c r="P172" s="4"/>
      <c r="Q172" s="27"/>
    </row>
    <row r="173" spans="1:17" ht="14" customHeight="1">
      <c r="A173" s="48" t="s">
        <v>648</v>
      </c>
      <c r="B173" s="3" t="s">
        <v>614</v>
      </c>
      <c r="C173" s="6" t="s">
        <v>602</v>
      </c>
      <c r="D173" s="48" t="s">
        <v>2</v>
      </c>
      <c r="E173" s="3" t="s">
        <v>445</v>
      </c>
      <c r="F173" s="3">
        <v>163</v>
      </c>
      <c r="G173" s="3">
        <v>5.2991582964301599E-2</v>
      </c>
      <c r="H173" s="3">
        <v>2.5743014750739701E-2</v>
      </c>
      <c r="I173" s="162">
        <f t="shared" si="10"/>
        <v>2.5352740528517825E-3</v>
      </c>
      <c r="J173" s="3">
        <f t="shared" si="11"/>
        <v>0.10344789187575142</v>
      </c>
      <c r="K173" s="3">
        <f t="shared" si="12"/>
        <v>1.0544207699847428</v>
      </c>
      <c r="L173" s="3">
        <f t="shared" si="13"/>
        <v>1.0025384905777963</v>
      </c>
      <c r="M173" s="3">
        <f t="shared" si="13"/>
        <v>1.1089880045747156</v>
      </c>
      <c r="N173" s="101">
        <v>3.9543699381961998E-2</v>
      </c>
      <c r="O173" s="48">
        <v>337.829103963855</v>
      </c>
      <c r="P173" s="1">
        <v>161</v>
      </c>
      <c r="Q173" s="163">
        <v>1.2897295863752999E-14</v>
      </c>
    </row>
    <row r="174" spans="1:17" ht="14" customHeight="1">
      <c r="A174" s="11" t="s">
        <v>648</v>
      </c>
      <c r="B174" s="1" t="s">
        <v>614</v>
      </c>
      <c r="C174" s="5" t="s">
        <v>602</v>
      </c>
      <c r="D174" s="11"/>
      <c r="E174" s="1" t="s">
        <v>23</v>
      </c>
      <c r="F174" s="1">
        <v>163</v>
      </c>
      <c r="G174" s="1">
        <v>0.82911230878884401</v>
      </c>
      <c r="H174" s="1">
        <v>0.20614682690410799</v>
      </c>
      <c r="I174" s="160">
        <f t="shared" si="10"/>
        <v>0.42506452805679235</v>
      </c>
      <c r="J174" s="1">
        <f t="shared" si="11"/>
        <v>1.2331600895208956</v>
      </c>
      <c r="K174" s="1">
        <f t="shared" si="12"/>
        <v>2.2912838846694061</v>
      </c>
      <c r="L174" s="1">
        <f t="shared" si="13"/>
        <v>1.5296891243454243</v>
      </c>
      <c r="M174" s="1">
        <f t="shared" si="13"/>
        <v>3.4320580283868245</v>
      </c>
      <c r="N174" s="104">
        <v>5.7718218718201901E-5</v>
      </c>
      <c r="O174" s="11"/>
      <c r="P174" s="1"/>
      <c r="Q174" s="21"/>
    </row>
    <row r="175" spans="1:17" ht="14" customHeight="1">
      <c r="A175" s="11" t="s">
        <v>648</v>
      </c>
      <c r="B175" s="1" t="s">
        <v>614</v>
      </c>
      <c r="C175" s="5" t="s">
        <v>602</v>
      </c>
      <c r="D175" s="11" t="s">
        <v>592</v>
      </c>
      <c r="E175" s="1" t="s">
        <v>445</v>
      </c>
      <c r="F175" s="1">
        <v>163</v>
      </c>
      <c r="G175" s="1">
        <v>4.3593879098692098E-2</v>
      </c>
      <c r="H175" s="1">
        <v>4.3066441326644798E-2</v>
      </c>
      <c r="I175" s="160">
        <f t="shared" si="10"/>
        <v>-4.08163459015317E-2</v>
      </c>
      <c r="J175" s="1">
        <f t="shared" si="11"/>
        <v>0.12800410409891588</v>
      </c>
      <c r="K175" s="1">
        <f t="shared" si="12"/>
        <v>1.0445580518776181</v>
      </c>
      <c r="L175" s="1">
        <f t="shared" si="13"/>
        <v>0.96000542268928979</v>
      </c>
      <c r="M175" s="1">
        <f t="shared" si="13"/>
        <v>1.1365576672325783</v>
      </c>
      <c r="N175" s="21">
        <v>0.31141993495947601</v>
      </c>
      <c r="O175" s="11">
        <v>337.67223557593798</v>
      </c>
      <c r="P175" s="1">
        <v>160</v>
      </c>
      <c r="Q175" s="104">
        <v>9.1934446924721904E-15</v>
      </c>
    </row>
    <row r="176" spans="1:17" ht="14" customHeight="1">
      <c r="A176" s="11" t="s">
        <v>648</v>
      </c>
      <c r="B176" s="1" t="s">
        <v>614</v>
      </c>
      <c r="C176" s="5" t="s">
        <v>602</v>
      </c>
      <c r="D176" s="11"/>
      <c r="E176" s="1" t="s">
        <v>23</v>
      </c>
      <c r="F176" s="1">
        <v>163</v>
      </c>
      <c r="G176" s="1">
        <v>0.79279682602234502</v>
      </c>
      <c r="H176" s="1">
        <v>0.24593722644993599</v>
      </c>
      <c r="I176" s="160">
        <f t="shared" si="10"/>
        <v>0.31075986218047053</v>
      </c>
      <c r="J176" s="1">
        <f t="shared" si="11"/>
        <v>1.2748337898642195</v>
      </c>
      <c r="K176" s="1">
        <f t="shared" si="12"/>
        <v>2.209567568501364</v>
      </c>
      <c r="L176" s="1">
        <f t="shared" si="13"/>
        <v>1.3644615230264039</v>
      </c>
      <c r="M176" s="1">
        <f t="shared" si="13"/>
        <v>3.5781066430838111</v>
      </c>
      <c r="N176" s="21">
        <v>1.26601624007441E-3</v>
      </c>
      <c r="O176" s="11"/>
      <c r="P176" s="1"/>
      <c r="Q176" s="21"/>
    </row>
    <row r="177" spans="1:17" ht="14" customHeight="1">
      <c r="A177" s="11" t="s">
        <v>648</v>
      </c>
      <c r="B177" s="1" t="s">
        <v>614</v>
      </c>
      <c r="C177" s="5" t="s">
        <v>602</v>
      </c>
      <c r="D177" s="11"/>
      <c r="E177" s="1" t="s">
        <v>10</v>
      </c>
      <c r="F177" s="1">
        <v>163</v>
      </c>
      <c r="G177" s="1">
        <v>7.4492619008521095E-4</v>
      </c>
      <c r="H177" s="1">
        <v>2.7323303862512101E-3</v>
      </c>
      <c r="I177" s="160">
        <f t="shared" si="10"/>
        <v>-4.6104413669671614E-3</v>
      </c>
      <c r="J177" s="1">
        <f t="shared" si="11"/>
        <v>6.1002937471375824E-3</v>
      </c>
      <c r="K177" s="1">
        <f t="shared" si="12"/>
        <v>1.0007452037165074</v>
      </c>
      <c r="L177" s="1">
        <f t="shared" si="13"/>
        <v>0.99540017040325335</v>
      </c>
      <c r="M177" s="1">
        <f t="shared" si="13"/>
        <v>1.0061189384324429</v>
      </c>
      <c r="N177" s="21">
        <v>0.78513456568959505</v>
      </c>
      <c r="O177" s="11"/>
      <c r="P177" s="1"/>
      <c r="Q177" s="21"/>
    </row>
    <row r="178" spans="1:17" ht="14" customHeight="1">
      <c r="A178" s="11" t="s">
        <v>648</v>
      </c>
      <c r="B178" s="1" t="s">
        <v>614</v>
      </c>
      <c r="C178" s="5" t="s">
        <v>602</v>
      </c>
      <c r="D178" s="11" t="s">
        <v>586</v>
      </c>
      <c r="E178" s="29" t="s">
        <v>445</v>
      </c>
      <c r="F178" s="1">
        <v>163</v>
      </c>
      <c r="G178" s="1">
        <v>4.3920792843388498E-2</v>
      </c>
      <c r="H178" s="1">
        <v>2.8431767025726699E-2</v>
      </c>
      <c r="I178" s="160">
        <f t="shared" si="10"/>
        <v>-1.180547052703583E-2</v>
      </c>
      <c r="J178" s="1">
        <f t="shared" si="11"/>
        <v>9.9647056213812826E-2</v>
      </c>
      <c r="K178" s="1">
        <f t="shared" si="12"/>
        <v>1.0448995880853087</v>
      </c>
      <c r="L178" s="1">
        <f t="shared" si="13"/>
        <v>0.98826394062786116</v>
      </c>
      <c r="M178" s="1">
        <f t="shared" si="13"/>
        <v>1.1047809236945332</v>
      </c>
      <c r="N178" s="21">
        <v>0.122399760753369</v>
      </c>
      <c r="O178" s="11">
        <v>337.829103963855</v>
      </c>
      <c r="P178" s="1">
        <v>161</v>
      </c>
      <c r="Q178" s="104">
        <v>1.2897295863752999E-14</v>
      </c>
    </row>
    <row r="179" spans="1:17" ht="14" customHeight="1">
      <c r="A179" s="11" t="s">
        <v>648</v>
      </c>
      <c r="B179" s="1" t="s">
        <v>614</v>
      </c>
      <c r="C179" s="5" t="s">
        <v>602</v>
      </c>
      <c r="D179" s="11"/>
      <c r="E179" s="29" t="s">
        <v>23</v>
      </c>
      <c r="F179" s="1">
        <v>163</v>
      </c>
      <c r="G179" s="1">
        <v>0.70667024409923895</v>
      </c>
      <c r="H179" s="1">
        <v>0.21953844813232401</v>
      </c>
      <c r="I179" s="160">
        <f t="shared" si="10"/>
        <v>0.27637488575988389</v>
      </c>
      <c r="J179" s="1">
        <f t="shared" si="11"/>
        <v>1.1369656024385941</v>
      </c>
      <c r="K179" s="1">
        <f t="shared" si="12"/>
        <v>2.0272298274560301</v>
      </c>
      <c r="L179" s="1">
        <f t="shared" si="13"/>
        <v>1.3183419990415235</v>
      </c>
      <c r="M179" s="1">
        <f t="shared" si="13"/>
        <v>3.1172948873018225</v>
      </c>
      <c r="N179" s="21">
        <v>1.2868757781506401E-3</v>
      </c>
      <c r="O179" s="11"/>
      <c r="P179" s="1"/>
      <c r="Q179" s="21"/>
    </row>
    <row r="180" spans="1:17" ht="14" customHeight="1">
      <c r="A180" s="11" t="s">
        <v>648</v>
      </c>
      <c r="B180" s="1" t="s">
        <v>614</v>
      </c>
      <c r="C180" s="5" t="s">
        <v>602</v>
      </c>
      <c r="D180" s="11" t="s">
        <v>587</v>
      </c>
      <c r="E180" s="29" t="s">
        <v>445</v>
      </c>
      <c r="F180" s="1">
        <v>145</v>
      </c>
      <c r="G180" s="1">
        <v>2.4759792626318899E-2</v>
      </c>
      <c r="H180" s="1">
        <v>1.9060825113061099E-2</v>
      </c>
      <c r="I180" s="160">
        <f t="shared" si="10"/>
        <v>-1.2599424595280854E-2</v>
      </c>
      <c r="J180" s="1">
        <f t="shared" si="11"/>
        <v>6.2119009847918655E-2</v>
      </c>
      <c r="K180" s="1">
        <f t="shared" si="12"/>
        <v>1.0250688618498909</v>
      </c>
      <c r="L180" s="1">
        <f t="shared" si="13"/>
        <v>0.98747961585182398</v>
      </c>
      <c r="M180" s="1">
        <f t="shared" si="13"/>
        <v>1.0640889742598021</v>
      </c>
      <c r="N180" s="21">
        <v>0.19394787573528899</v>
      </c>
      <c r="O180" s="11"/>
      <c r="P180" s="1"/>
      <c r="Q180" s="21"/>
    </row>
    <row r="181" spans="1:17" ht="14" customHeight="1" thickBot="1">
      <c r="A181" s="24" t="s">
        <v>648</v>
      </c>
      <c r="B181" s="4" t="s">
        <v>614</v>
      </c>
      <c r="C181" s="7" t="s">
        <v>602</v>
      </c>
      <c r="D181" s="52"/>
      <c r="E181" s="145" t="s">
        <v>23</v>
      </c>
      <c r="F181" s="4">
        <v>145</v>
      </c>
      <c r="G181" s="4">
        <v>0.710520962899027</v>
      </c>
      <c r="H181" s="4">
        <v>0.15526949827772901</v>
      </c>
      <c r="I181" s="161">
        <f t="shared" si="10"/>
        <v>0.40619274627467816</v>
      </c>
      <c r="J181" s="4">
        <f t="shared" si="11"/>
        <v>1.0148491795233758</v>
      </c>
      <c r="K181" s="4">
        <f t="shared" si="12"/>
        <v>2.0350511686923838</v>
      </c>
      <c r="L181" s="4">
        <f t="shared" si="13"/>
        <v>1.5010918544390774</v>
      </c>
      <c r="M181" s="4">
        <f t="shared" si="13"/>
        <v>2.7589472602552982</v>
      </c>
      <c r="N181" s="107">
        <v>4.7383770287296701E-6</v>
      </c>
      <c r="O181" s="89" t="s">
        <v>5</v>
      </c>
      <c r="P181" s="86" t="s">
        <v>954</v>
      </c>
      <c r="Q181" s="27">
        <v>0.167886775519062</v>
      </c>
    </row>
    <row r="182" spans="1:17" ht="14" customHeight="1">
      <c r="A182" s="11" t="s">
        <v>961</v>
      </c>
      <c r="B182" s="1" t="s">
        <v>614</v>
      </c>
      <c r="C182" s="5" t="s">
        <v>607</v>
      </c>
      <c r="D182" s="48" t="s">
        <v>2</v>
      </c>
      <c r="E182" s="3" t="s">
        <v>445</v>
      </c>
      <c r="F182" s="3">
        <v>163</v>
      </c>
      <c r="G182" s="3">
        <v>0.105814951652713</v>
      </c>
      <c r="H182" s="3">
        <v>6.0371343082326098E-2</v>
      </c>
      <c r="I182" s="162">
        <f t="shared" si="10"/>
        <v>-1.2512880788646152E-2</v>
      </c>
      <c r="J182" s="3">
        <f t="shared" si="11"/>
        <v>0.22414278409407215</v>
      </c>
      <c r="K182" s="3">
        <f t="shared" si="12"/>
        <v>1.1116161547406291</v>
      </c>
      <c r="L182" s="3">
        <f t="shared" si="13"/>
        <v>0.98756507979488817</v>
      </c>
      <c r="M182" s="3">
        <f t="shared" si="13"/>
        <v>1.2512496652240768</v>
      </c>
      <c r="N182" s="101">
        <v>7.9647545845534906E-2</v>
      </c>
      <c r="O182" s="48">
        <v>178.44963540807001</v>
      </c>
      <c r="P182" s="1">
        <v>161</v>
      </c>
      <c r="Q182" s="101">
        <v>0.16448178382199899</v>
      </c>
    </row>
    <row r="183" spans="1:17" ht="14" customHeight="1">
      <c r="A183" s="11" t="s">
        <v>961</v>
      </c>
      <c r="B183" s="1" t="s">
        <v>614</v>
      </c>
      <c r="C183" s="5" t="s">
        <v>607</v>
      </c>
      <c r="D183" s="11"/>
      <c r="E183" s="1" t="s">
        <v>23</v>
      </c>
      <c r="F183" s="1">
        <v>163</v>
      </c>
      <c r="G183" s="1">
        <v>0.430521951376447</v>
      </c>
      <c r="H183" s="1">
        <v>0.48362629432689802</v>
      </c>
      <c r="I183" s="160">
        <f t="shared" si="10"/>
        <v>-0.51738558550427316</v>
      </c>
      <c r="J183" s="1">
        <f t="shared" si="11"/>
        <v>1.3784294882571673</v>
      </c>
      <c r="K183" s="1">
        <f t="shared" si="12"/>
        <v>1.5380601066651114</v>
      </c>
      <c r="L183" s="1">
        <f t="shared" si="13"/>
        <v>0.59607690470312069</v>
      </c>
      <c r="M183" s="1">
        <f t="shared" si="13"/>
        <v>3.9686638973085326</v>
      </c>
      <c r="N183" s="21">
        <v>0.373360920004565</v>
      </c>
      <c r="O183" s="11"/>
      <c r="P183" s="1"/>
      <c r="Q183" s="21"/>
    </row>
    <row r="184" spans="1:17" ht="14" customHeight="1">
      <c r="A184" s="11" t="s">
        <v>961</v>
      </c>
      <c r="B184" s="1" t="s">
        <v>614</v>
      </c>
      <c r="C184" s="5" t="s">
        <v>607</v>
      </c>
      <c r="D184" s="11" t="s">
        <v>592</v>
      </c>
      <c r="E184" s="1" t="s">
        <v>445</v>
      </c>
      <c r="F184" s="1">
        <v>163</v>
      </c>
      <c r="G184" s="1">
        <v>0.112062648286765</v>
      </c>
      <c r="H184" s="1">
        <v>0.100974480832905</v>
      </c>
      <c r="I184" s="160">
        <f t="shared" si="10"/>
        <v>-8.5847334145728801E-2</v>
      </c>
      <c r="J184" s="1">
        <f t="shared" si="11"/>
        <v>0.30997263071925879</v>
      </c>
      <c r="K184" s="1">
        <f t="shared" si="12"/>
        <v>1.1185829357545092</v>
      </c>
      <c r="L184" s="1">
        <f t="shared" si="13"/>
        <v>0.91773432722100023</v>
      </c>
      <c r="M184" s="1">
        <f t="shared" si="13"/>
        <v>1.3633877986781104</v>
      </c>
      <c r="N184" s="21">
        <v>0.26708022748755</v>
      </c>
      <c r="O184" s="11">
        <v>178.44296725408199</v>
      </c>
      <c r="P184" s="1">
        <v>160</v>
      </c>
      <c r="Q184" s="21">
        <v>0.151321900967962</v>
      </c>
    </row>
    <row r="185" spans="1:17" ht="14" customHeight="1">
      <c r="A185" s="11" t="s">
        <v>961</v>
      </c>
      <c r="B185" s="1" t="s">
        <v>614</v>
      </c>
      <c r="C185" s="5" t="s">
        <v>607</v>
      </c>
      <c r="D185" s="11"/>
      <c r="E185" s="1" t="s">
        <v>23</v>
      </c>
      <c r="F185" s="1">
        <v>163</v>
      </c>
      <c r="G185" s="1">
        <v>0.45461725282373999</v>
      </c>
      <c r="H185" s="1">
        <v>0.57658629892958102</v>
      </c>
      <c r="I185" s="160">
        <f t="shared" si="10"/>
        <v>-0.67549189307823876</v>
      </c>
      <c r="J185" s="1">
        <f t="shared" si="11"/>
        <v>1.5847263987257187</v>
      </c>
      <c r="K185" s="1">
        <f t="shared" si="12"/>
        <v>1.5755702225586865</v>
      </c>
      <c r="L185" s="1">
        <f t="shared" si="13"/>
        <v>0.50890603167585136</v>
      </c>
      <c r="M185" s="1">
        <f t="shared" si="13"/>
        <v>4.8779565807834873</v>
      </c>
      <c r="N185" s="21">
        <v>0.43042563887354901</v>
      </c>
      <c r="O185" s="11"/>
      <c r="P185" s="1"/>
      <c r="Q185" s="21"/>
    </row>
    <row r="186" spans="1:17" ht="14" customHeight="1">
      <c r="A186" s="11" t="s">
        <v>961</v>
      </c>
      <c r="B186" s="1" t="s">
        <v>614</v>
      </c>
      <c r="C186" s="5" t="s">
        <v>607</v>
      </c>
      <c r="D186" s="11"/>
      <c r="E186" s="1" t="s">
        <v>10</v>
      </c>
      <c r="F186" s="1">
        <v>163</v>
      </c>
      <c r="G186" s="1">
        <v>-4.9519902126237195E-4</v>
      </c>
      <c r="H186" s="1">
        <v>6.4042266609043198E-3</v>
      </c>
      <c r="I186" s="160">
        <f t="shared" si="10"/>
        <v>-1.3047483276634839E-2</v>
      </c>
      <c r="J186" s="1">
        <f t="shared" si="11"/>
        <v>1.2057085234110095E-2</v>
      </c>
      <c r="K186" s="1">
        <f t="shared" si="12"/>
        <v>0.99950492356953646</v>
      </c>
      <c r="L186" s="1">
        <f t="shared" si="13"/>
        <v>0.98703726614399523</v>
      </c>
      <c r="M186" s="1">
        <f t="shared" si="13"/>
        <v>1.0121300648986875</v>
      </c>
      <c r="N186" s="21">
        <v>0.93836597285648904</v>
      </c>
      <c r="O186" s="11"/>
      <c r="P186" s="1"/>
      <c r="Q186" s="21"/>
    </row>
    <row r="187" spans="1:17" ht="14" customHeight="1">
      <c r="A187" s="11" t="s">
        <v>961</v>
      </c>
      <c r="B187" s="1" t="s">
        <v>614</v>
      </c>
      <c r="C187" s="5" t="s">
        <v>607</v>
      </c>
      <c r="D187" s="11" t="s">
        <v>586</v>
      </c>
      <c r="E187" s="29" t="s">
        <v>445</v>
      </c>
      <c r="F187" s="1">
        <v>163</v>
      </c>
      <c r="G187" s="1">
        <v>0.114128296854873</v>
      </c>
      <c r="H187" s="1">
        <v>8.8115391188446801E-2</v>
      </c>
      <c r="I187" s="160">
        <f t="shared" si="10"/>
        <v>-5.8577869874482741E-2</v>
      </c>
      <c r="J187" s="1">
        <f t="shared" si="11"/>
        <v>0.2868344635842287</v>
      </c>
      <c r="K187" s="1">
        <f t="shared" si="12"/>
        <v>1.1208959230810989</v>
      </c>
      <c r="L187" s="1">
        <f t="shared" si="13"/>
        <v>0.94310479808798076</v>
      </c>
      <c r="M187" s="1">
        <f t="shared" si="13"/>
        <v>1.3322036670018302</v>
      </c>
      <c r="N187" s="21">
        <v>0.19524638302648001</v>
      </c>
      <c r="O187" s="11">
        <v>178.44963540807001</v>
      </c>
      <c r="P187" s="1">
        <v>161</v>
      </c>
      <c r="Q187" s="21">
        <v>0.16448178382199899</v>
      </c>
    </row>
    <row r="188" spans="1:17" ht="14" customHeight="1">
      <c r="A188" s="11" t="s">
        <v>961</v>
      </c>
      <c r="B188" s="1" t="s">
        <v>614</v>
      </c>
      <c r="C188" s="5" t="s">
        <v>607</v>
      </c>
      <c r="D188" s="11"/>
      <c r="E188" s="29" t="s">
        <v>23</v>
      </c>
      <c r="F188" s="1">
        <v>163</v>
      </c>
      <c r="G188" s="1">
        <v>4.1618123846583401E-2</v>
      </c>
      <c r="H188" s="1">
        <v>0.67177154359288005</v>
      </c>
      <c r="I188" s="160">
        <f t="shared" si="10"/>
        <v>-1.2750541015954615</v>
      </c>
      <c r="J188" s="1">
        <f t="shared" si="11"/>
        <v>1.3582903492886282</v>
      </c>
      <c r="K188" s="1">
        <f t="shared" si="12"/>
        <v>1.0424962982514561</v>
      </c>
      <c r="L188" s="1">
        <f t="shared" si="13"/>
        <v>0.27941585096914262</v>
      </c>
      <c r="M188" s="1">
        <f t="shared" si="13"/>
        <v>3.889537863004092</v>
      </c>
      <c r="N188" s="21">
        <v>0.95060042492145602</v>
      </c>
      <c r="O188" s="11"/>
      <c r="P188" s="1"/>
      <c r="Q188" s="21"/>
    </row>
    <row r="189" spans="1:17" ht="14" customHeight="1">
      <c r="A189" s="11" t="s">
        <v>961</v>
      </c>
      <c r="B189" s="1" t="s">
        <v>614</v>
      </c>
      <c r="C189" s="5" t="s">
        <v>607</v>
      </c>
      <c r="D189" s="11" t="s">
        <v>587</v>
      </c>
      <c r="E189" s="29" t="s">
        <v>445</v>
      </c>
      <c r="F189" s="1">
        <v>157</v>
      </c>
      <c r="G189" s="1">
        <v>0.154119963112054</v>
      </c>
      <c r="H189" s="1">
        <v>6.2899273399371E-2</v>
      </c>
      <c r="I189" s="160">
        <f t="shared" si="10"/>
        <v>3.0837387249286849E-2</v>
      </c>
      <c r="J189" s="1">
        <f t="shared" si="11"/>
        <v>0.27740253897482114</v>
      </c>
      <c r="K189" s="1">
        <f t="shared" si="12"/>
        <v>1.1666308310493074</v>
      </c>
      <c r="L189" s="1">
        <f t="shared" si="13"/>
        <v>1.0313177848284132</v>
      </c>
      <c r="M189" s="1">
        <f t="shared" si="13"/>
        <v>1.3196974938052097</v>
      </c>
      <c r="N189" s="21">
        <v>1.4275063823521301E-2</v>
      </c>
      <c r="O189" s="11"/>
      <c r="P189" s="1"/>
      <c r="Q189" s="21"/>
    </row>
    <row r="190" spans="1:17" ht="14" customHeight="1" thickBot="1">
      <c r="A190" s="11" t="s">
        <v>961</v>
      </c>
      <c r="B190" s="1" t="s">
        <v>614</v>
      </c>
      <c r="C190" s="5" t="s">
        <v>607</v>
      </c>
      <c r="D190" s="52"/>
      <c r="E190" s="145" t="s">
        <v>23</v>
      </c>
      <c r="F190" s="4">
        <v>157</v>
      </c>
      <c r="G190" s="4">
        <v>0.275484427028717</v>
      </c>
      <c r="H190" s="4">
        <v>0.47224108275732102</v>
      </c>
      <c r="I190" s="161">
        <f t="shared" si="10"/>
        <v>-0.65010809517563217</v>
      </c>
      <c r="J190" s="4">
        <f t="shared" si="11"/>
        <v>1.2010769492330662</v>
      </c>
      <c r="K190" s="4">
        <f t="shared" si="12"/>
        <v>1.3171685924104375</v>
      </c>
      <c r="L190" s="4">
        <f t="shared" si="13"/>
        <v>0.52198934918091855</v>
      </c>
      <c r="M190" s="4">
        <f t="shared" si="13"/>
        <v>3.3236944461699642</v>
      </c>
      <c r="N190" s="27">
        <v>0.55965401638263601</v>
      </c>
      <c r="O190" s="89" t="s">
        <v>5</v>
      </c>
      <c r="P190" s="86" t="s">
        <v>954</v>
      </c>
      <c r="Q190" s="27">
        <v>0.195520184224444</v>
      </c>
    </row>
    <row r="191" spans="1:17" ht="14" customHeight="1">
      <c r="A191" s="48" t="s">
        <v>660</v>
      </c>
      <c r="B191" s="3" t="s">
        <v>614</v>
      </c>
      <c r="C191" s="6" t="s">
        <v>609</v>
      </c>
      <c r="D191" s="11" t="s">
        <v>2</v>
      </c>
      <c r="E191" s="1" t="s">
        <v>445</v>
      </c>
      <c r="F191" s="1">
        <v>163</v>
      </c>
      <c r="G191" s="1">
        <v>4.1992206783098103E-3</v>
      </c>
      <c r="H191" s="1">
        <v>4.79832958138042E-2</v>
      </c>
      <c r="I191" s="160">
        <f t="shared" si="10"/>
        <v>-8.9848039116746409E-2</v>
      </c>
      <c r="J191" s="1">
        <f t="shared" si="11"/>
        <v>9.8246480473366038E-2</v>
      </c>
      <c r="K191" s="1">
        <f t="shared" si="12"/>
        <v>1.0042080497595567</v>
      </c>
      <c r="L191" s="1">
        <f t="shared" si="13"/>
        <v>0.91407007761420933</v>
      </c>
      <c r="M191" s="1">
        <f t="shared" si="13"/>
        <v>1.1032346774045809</v>
      </c>
      <c r="N191" s="21">
        <v>0.93026278333328305</v>
      </c>
      <c r="O191" s="11">
        <v>162.79665703432499</v>
      </c>
      <c r="P191" s="1">
        <v>161</v>
      </c>
      <c r="Q191" s="21">
        <v>0.44556191803164502</v>
      </c>
    </row>
    <row r="192" spans="1:17" ht="14" customHeight="1">
      <c r="A192" s="11" t="s">
        <v>660</v>
      </c>
      <c r="B192" s="1" t="s">
        <v>614</v>
      </c>
      <c r="C192" s="5" t="s">
        <v>609</v>
      </c>
      <c r="D192" s="11"/>
      <c r="E192" s="1" t="s">
        <v>23</v>
      </c>
      <c r="F192" s="1">
        <v>163</v>
      </c>
      <c r="G192" s="1">
        <v>0.444221421484429</v>
      </c>
      <c r="H192" s="1">
        <v>0.384316689882156</v>
      </c>
      <c r="I192" s="160">
        <f t="shared" si="10"/>
        <v>-0.30903929068459679</v>
      </c>
      <c r="J192" s="1">
        <f t="shared" si="11"/>
        <v>1.1974821336534549</v>
      </c>
      <c r="K192" s="1">
        <f t="shared" si="12"/>
        <v>1.5592757045421957</v>
      </c>
      <c r="L192" s="1">
        <f t="shared" si="13"/>
        <v>0.73415192412788255</v>
      </c>
      <c r="M192" s="1">
        <f t="shared" si="13"/>
        <v>3.3117678274340996</v>
      </c>
      <c r="N192" s="21">
        <v>0.24773296301453199</v>
      </c>
      <c r="O192" s="11"/>
      <c r="P192" s="1"/>
      <c r="Q192" s="21"/>
    </row>
    <row r="193" spans="1:17" ht="14" customHeight="1">
      <c r="A193" s="11" t="s">
        <v>660</v>
      </c>
      <c r="B193" s="1" t="s">
        <v>614</v>
      </c>
      <c r="C193" s="5" t="s">
        <v>609</v>
      </c>
      <c r="D193" s="11" t="s">
        <v>592</v>
      </c>
      <c r="E193" s="1" t="s">
        <v>445</v>
      </c>
      <c r="F193" s="1">
        <v>163</v>
      </c>
      <c r="G193" s="1">
        <v>7.4606724661924001E-2</v>
      </c>
      <c r="H193" s="1">
        <v>8.0040754497138697E-2</v>
      </c>
      <c r="I193" s="160">
        <f t="shared" si="10"/>
        <v>-8.2273154152467831E-2</v>
      </c>
      <c r="J193" s="1">
        <f t="shared" si="11"/>
        <v>0.23148660347631583</v>
      </c>
      <c r="K193" s="1">
        <f t="shared" si="12"/>
        <v>1.0774603289756004</v>
      </c>
      <c r="L193" s="1">
        <f t="shared" si="13"/>
        <v>0.92102034380166975</v>
      </c>
      <c r="M193" s="1">
        <f t="shared" si="13"/>
        <v>1.2604724405156018</v>
      </c>
      <c r="N193" s="21">
        <v>0.35128008738438099</v>
      </c>
      <c r="O193" s="11">
        <v>161.57776250373601</v>
      </c>
      <c r="P193" s="1">
        <v>160</v>
      </c>
      <c r="Q193" s="21">
        <v>0.45019851783509501</v>
      </c>
    </row>
    <row r="194" spans="1:17" ht="14" customHeight="1">
      <c r="A194" s="11" t="s">
        <v>660</v>
      </c>
      <c r="B194" s="1" t="s">
        <v>614</v>
      </c>
      <c r="C194" s="5" t="s">
        <v>609</v>
      </c>
      <c r="D194" s="11"/>
      <c r="E194" s="1" t="s">
        <v>23</v>
      </c>
      <c r="F194" s="1">
        <v>163</v>
      </c>
      <c r="G194" s="1">
        <v>0.71603677722535697</v>
      </c>
      <c r="H194" s="1">
        <v>0.456861729891057</v>
      </c>
      <c r="I194" s="160">
        <f t="shared" si="10"/>
        <v>-0.17941221336111468</v>
      </c>
      <c r="J194" s="1">
        <f t="shared" si="11"/>
        <v>1.6114857678118286</v>
      </c>
      <c r="K194" s="1">
        <f t="shared" si="12"/>
        <v>2.0463071474901882</v>
      </c>
      <c r="L194" s="1">
        <f t="shared" si="13"/>
        <v>0.83576131639973428</v>
      </c>
      <c r="M194" s="1">
        <f t="shared" si="13"/>
        <v>5.0102497683281895</v>
      </c>
      <c r="N194" s="21">
        <v>0.117045921153344</v>
      </c>
      <c r="O194" s="11"/>
      <c r="P194" s="1"/>
      <c r="Q194" s="21"/>
    </row>
    <row r="195" spans="1:17" ht="14" customHeight="1">
      <c r="A195" s="11" t="s">
        <v>660</v>
      </c>
      <c r="B195" s="1" t="s">
        <v>614</v>
      </c>
      <c r="C195" s="5" t="s">
        <v>609</v>
      </c>
      <c r="D195" s="11"/>
      <c r="E195" s="1" t="s">
        <v>10</v>
      </c>
      <c r="F195" s="1">
        <v>163</v>
      </c>
      <c r="G195" s="1">
        <v>-5.57689091210574E-3</v>
      </c>
      <c r="H195" s="1">
        <v>5.0762136069084796E-3</v>
      </c>
      <c r="I195" s="160">
        <f t="shared" si="10"/>
        <v>-1.5526269581646358E-2</v>
      </c>
      <c r="J195" s="1">
        <f t="shared" si="11"/>
        <v>4.3724877574348791E-3</v>
      </c>
      <c r="K195" s="1">
        <f t="shared" si="12"/>
        <v>0.99443863107580088</v>
      </c>
      <c r="L195" s="1">
        <f t="shared" si="13"/>
        <v>0.98459364154894524</v>
      </c>
      <c r="M195" s="1">
        <f t="shared" si="13"/>
        <v>1.0043820610299494</v>
      </c>
      <c r="N195" s="21">
        <v>0.27192859635307198</v>
      </c>
      <c r="O195" s="11"/>
      <c r="P195" s="1"/>
      <c r="Q195" s="21"/>
    </row>
    <row r="196" spans="1:17" ht="14" customHeight="1">
      <c r="A196" s="11" t="s">
        <v>660</v>
      </c>
      <c r="B196" s="1" t="s">
        <v>614</v>
      </c>
      <c r="C196" s="5" t="s">
        <v>609</v>
      </c>
      <c r="D196" s="11" t="s">
        <v>586</v>
      </c>
      <c r="E196" s="29" t="s">
        <v>445</v>
      </c>
      <c r="F196" s="1">
        <v>163</v>
      </c>
      <c r="G196" s="1">
        <v>9.1278725977359698E-2</v>
      </c>
      <c r="H196" s="1">
        <v>6.8795080594093005E-2</v>
      </c>
      <c r="I196" s="160">
        <f t="shared" si="10"/>
        <v>-4.3559631987062586E-2</v>
      </c>
      <c r="J196" s="1">
        <f t="shared" si="11"/>
        <v>0.22611708394178198</v>
      </c>
      <c r="K196" s="1">
        <f t="shared" si="12"/>
        <v>1.0955743277311034</v>
      </c>
      <c r="L196" s="1">
        <f t="shared" si="13"/>
        <v>0.95737546218755676</v>
      </c>
      <c r="M196" s="1">
        <f t="shared" si="13"/>
        <v>1.2537224474511497</v>
      </c>
      <c r="N196" s="21">
        <v>0.184568054267363</v>
      </c>
      <c r="O196" s="11">
        <v>162.79665703432499</v>
      </c>
      <c r="P196" s="1">
        <v>161</v>
      </c>
      <c r="Q196" s="21">
        <v>0.44556191803164502</v>
      </c>
    </row>
    <row r="197" spans="1:17" ht="14" customHeight="1">
      <c r="A197" s="11" t="s">
        <v>660</v>
      </c>
      <c r="B197" s="1" t="s">
        <v>614</v>
      </c>
      <c r="C197" s="5" t="s">
        <v>609</v>
      </c>
      <c r="D197" s="11"/>
      <c r="E197" s="29" t="s">
        <v>23</v>
      </c>
      <c r="F197" s="1">
        <v>163</v>
      </c>
      <c r="G197" s="1">
        <v>0.45903887157402701</v>
      </c>
      <c r="H197" s="1">
        <v>0.55872465011870698</v>
      </c>
      <c r="I197" s="160">
        <f t="shared" si="10"/>
        <v>-0.63606144265863862</v>
      </c>
      <c r="J197" s="1">
        <f t="shared" si="11"/>
        <v>1.5541391858066926</v>
      </c>
      <c r="K197" s="1">
        <f t="shared" si="12"/>
        <v>1.5825522178826203</v>
      </c>
      <c r="L197" s="1">
        <f t="shared" si="13"/>
        <v>0.52937329060704186</v>
      </c>
      <c r="M197" s="1">
        <f t="shared" si="13"/>
        <v>4.7310122493208491</v>
      </c>
      <c r="N197" s="21">
        <v>0.41131406678232901</v>
      </c>
      <c r="O197" s="11"/>
      <c r="P197" s="1"/>
      <c r="Q197" s="21"/>
    </row>
    <row r="198" spans="1:17" ht="14" customHeight="1">
      <c r="A198" s="11" t="s">
        <v>660</v>
      </c>
      <c r="B198" s="1" t="s">
        <v>614</v>
      </c>
      <c r="C198" s="5" t="s">
        <v>609</v>
      </c>
      <c r="D198" s="11" t="s">
        <v>587</v>
      </c>
      <c r="E198" s="29" t="s">
        <v>445</v>
      </c>
      <c r="F198" s="1">
        <v>160</v>
      </c>
      <c r="G198" s="1">
        <v>5.3046028672657203E-2</v>
      </c>
      <c r="H198" s="1">
        <v>4.8939613837381997E-2</v>
      </c>
      <c r="I198" s="160">
        <f t="shared" si="10"/>
        <v>-4.2875614448611515E-2</v>
      </c>
      <c r="J198" s="1">
        <f t="shared" si="11"/>
        <v>0.14896767179392592</v>
      </c>
      <c r="K198" s="1">
        <f t="shared" si="12"/>
        <v>1.0544781802333261</v>
      </c>
      <c r="L198" s="1">
        <f t="shared" si="13"/>
        <v>0.95803054781406283</v>
      </c>
      <c r="M198" s="1">
        <f t="shared" si="13"/>
        <v>1.1606354673400163</v>
      </c>
      <c r="N198" s="21">
        <v>0.27840568535826898</v>
      </c>
      <c r="O198" s="11"/>
      <c r="P198" s="1"/>
      <c r="Q198" s="21"/>
    </row>
    <row r="199" spans="1:17" ht="14" customHeight="1" thickBot="1">
      <c r="A199" s="24" t="s">
        <v>660</v>
      </c>
      <c r="B199" s="4" t="s">
        <v>614</v>
      </c>
      <c r="C199" s="7" t="s">
        <v>609</v>
      </c>
      <c r="D199" s="11"/>
      <c r="E199" s="29" t="s">
        <v>23</v>
      </c>
      <c r="F199" s="1">
        <v>160</v>
      </c>
      <c r="G199" s="1">
        <v>0.41588844115506002</v>
      </c>
      <c r="H199" s="1">
        <v>0.38237082548321899</v>
      </c>
      <c r="I199" s="160">
        <f t="shared" si="10"/>
        <v>-0.33355837679204919</v>
      </c>
      <c r="J199" s="1">
        <f t="shared" si="11"/>
        <v>1.1653352591021693</v>
      </c>
      <c r="K199" s="1">
        <f t="shared" si="12"/>
        <v>1.5157167678265109</v>
      </c>
      <c r="L199" s="1">
        <f t="shared" si="13"/>
        <v>0.71637007803222441</v>
      </c>
      <c r="M199" s="1">
        <f t="shared" si="13"/>
        <v>3.2069978782211246</v>
      </c>
      <c r="N199" s="21">
        <v>0.27674639991883598</v>
      </c>
      <c r="O199" s="92" t="s">
        <v>5</v>
      </c>
      <c r="P199" s="91" t="s">
        <v>954</v>
      </c>
      <c r="Q199" s="21">
        <v>0.195641903636287</v>
      </c>
    </row>
    <row r="200" spans="1:17" ht="14" customHeight="1">
      <c r="A200" s="11" t="s">
        <v>661</v>
      </c>
      <c r="B200" s="1" t="s">
        <v>614</v>
      </c>
      <c r="C200" s="5" t="s">
        <v>610</v>
      </c>
      <c r="D200" s="48" t="s">
        <v>2</v>
      </c>
      <c r="E200" s="3" t="s">
        <v>445</v>
      </c>
      <c r="F200" s="3">
        <v>163</v>
      </c>
      <c r="G200" s="3">
        <v>-9.1845928447251701E-3</v>
      </c>
      <c r="H200" s="3">
        <v>3.4727272882254002E-2</v>
      </c>
      <c r="I200" s="162">
        <f t="shared" si="10"/>
        <v>-7.7250047693943016E-2</v>
      </c>
      <c r="J200" s="3">
        <f t="shared" si="11"/>
        <v>5.8880862004492676E-2</v>
      </c>
      <c r="K200" s="3">
        <f t="shared" si="12"/>
        <v>0.9908574566937014</v>
      </c>
      <c r="L200" s="3">
        <f t="shared" si="13"/>
        <v>0.92565836592644224</v>
      </c>
      <c r="M200" s="3">
        <f t="shared" si="13"/>
        <v>1.0606488696322431</v>
      </c>
      <c r="N200" s="101">
        <v>0.79141176650147904</v>
      </c>
      <c r="O200" s="48">
        <v>153.08214642503401</v>
      </c>
      <c r="P200" s="1">
        <v>161</v>
      </c>
      <c r="Q200" s="101">
        <v>0.65960143490549905</v>
      </c>
    </row>
    <row r="201" spans="1:17" ht="14" customHeight="1">
      <c r="A201" s="11" t="s">
        <v>661</v>
      </c>
      <c r="B201" s="1" t="s">
        <v>614</v>
      </c>
      <c r="C201" s="5" t="s">
        <v>610</v>
      </c>
      <c r="D201" s="11"/>
      <c r="E201" s="1" t="s">
        <v>23</v>
      </c>
      <c r="F201" s="1">
        <v>163</v>
      </c>
      <c r="G201" s="1">
        <v>0.31567793873604799</v>
      </c>
      <c r="H201" s="1">
        <v>0.278141561504677</v>
      </c>
      <c r="I201" s="160">
        <f t="shared" si="10"/>
        <v>-0.22947952181311893</v>
      </c>
      <c r="J201" s="1">
        <f t="shared" si="11"/>
        <v>0.86083539928521491</v>
      </c>
      <c r="K201" s="1">
        <f t="shared" si="12"/>
        <v>1.3711885777797215</v>
      </c>
      <c r="L201" s="1">
        <f t="shared" si="13"/>
        <v>0.79494724754945489</v>
      </c>
      <c r="M201" s="1">
        <f t="shared" si="13"/>
        <v>2.3651357013052712</v>
      </c>
      <c r="N201" s="21">
        <v>0.25639450070005299</v>
      </c>
      <c r="O201" s="11"/>
      <c r="P201" s="1"/>
      <c r="Q201" s="21"/>
    </row>
    <row r="202" spans="1:17" ht="14" customHeight="1">
      <c r="A202" s="11" t="s">
        <v>661</v>
      </c>
      <c r="B202" s="1" t="s">
        <v>614</v>
      </c>
      <c r="C202" s="5" t="s">
        <v>610</v>
      </c>
      <c r="D202" s="11" t="s">
        <v>592</v>
      </c>
      <c r="E202" s="1" t="s">
        <v>445</v>
      </c>
      <c r="F202" s="1">
        <v>163</v>
      </c>
      <c r="G202" s="1">
        <v>-4.4312402798121701E-2</v>
      </c>
      <c r="H202" s="1">
        <v>5.7892333523575798E-2</v>
      </c>
      <c r="I202" s="160">
        <f t="shared" ref="I202:I262" si="14">G202-1.96*H202</f>
        <v>-0.15778137650433027</v>
      </c>
      <c r="J202" s="1">
        <f t="shared" ref="J202:J262" si="15">G202+1.96*H202</f>
        <v>6.9156570908086856E-2</v>
      </c>
      <c r="K202" s="1">
        <f t="shared" ref="K202:K262" si="16">EXP(G202)</f>
        <v>0.95665504907139998</v>
      </c>
      <c r="L202" s="1">
        <f t="shared" ref="L202:M262" si="17">EXP(I202)</f>
        <v>0.85403647399948113</v>
      </c>
      <c r="M202" s="1">
        <f t="shared" si="17"/>
        <v>1.0716039780220894</v>
      </c>
      <c r="N202" s="21">
        <v>0.44401683064636899</v>
      </c>
      <c r="O202" s="11">
        <v>152.507016750047</v>
      </c>
      <c r="P202" s="1">
        <v>160</v>
      </c>
      <c r="Q202" s="21">
        <v>0.65105397283827404</v>
      </c>
    </row>
    <row r="203" spans="1:17" ht="14" customHeight="1">
      <c r="A203" s="11" t="s">
        <v>661</v>
      </c>
      <c r="B203" s="1" t="s">
        <v>614</v>
      </c>
      <c r="C203" s="5" t="s">
        <v>610</v>
      </c>
      <c r="D203" s="11"/>
      <c r="E203" s="1" t="s">
        <v>23</v>
      </c>
      <c r="F203" s="1">
        <v>163</v>
      </c>
      <c r="G203" s="1">
        <v>0.18014541348614199</v>
      </c>
      <c r="H203" s="1">
        <v>0.33060811544088797</v>
      </c>
      <c r="I203" s="160">
        <f t="shared" si="14"/>
        <v>-0.46784649277799839</v>
      </c>
      <c r="J203" s="1">
        <f t="shared" si="15"/>
        <v>0.82813731975028237</v>
      </c>
      <c r="K203" s="1">
        <f t="shared" si="16"/>
        <v>1.1973914673304946</v>
      </c>
      <c r="L203" s="1">
        <f t="shared" si="17"/>
        <v>0.62634966547528426</v>
      </c>
      <c r="M203" s="1">
        <f t="shared" si="17"/>
        <v>2.2890509966951527</v>
      </c>
      <c r="N203" s="21">
        <v>0.58582843066830004</v>
      </c>
      <c r="O203" s="11"/>
      <c r="P203" s="1"/>
      <c r="Q203" s="21"/>
    </row>
    <row r="204" spans="1:17" ht="14" customHeight="1">
      <c r="A204" s="11" t="s">
        <v>661</v>
      </c>
      <c r="B204" s="1" t="s">
        <v>614</v>
      </c>
      <c r="C204" s="5" t="s">
        <v>610</v>
      </c>
      <c r="D204" s="11"/>
      <c r="E204" s="1" t="s">
        <v>10</v>
      </c>
      <c r="F204" s="1">
        <v>163</v>
      </c>
      <c r="G204" s="1">
        <v>2.78500135938283E-3</v>
      </c>
      <c r="H204" s="1">
        <v>3.6723369569921101E-3</v>
      </c>
      <c r="I204" s="160">
        <f t="shared" si="14"/>
        <v>-4.4127790763217063E-3</v>
      </c>
      <c r="J204" s="1">
        <f t="shared" si="15"/>
        <v>9.9827817950873653E-3</v>
      </c>
      <c r="K204" s="1">
        <f t="shared" si="16"/>
        <v>1.0027888830783631</v>
      </c>
      <c r="L204" s="1">
        <f t="shared" si="17"/>
        <v>0.99559694292765744</v>
      </c>
      <c r="M204" s="1">
        <f t="shared" si="17"/>
        <v>1.0100327759831413</v>
      </c>
      <c r="N204" s="21">
        <v>0.44822769000318302</v>
      </c>
      <c r="O204" s="11"/>
      <c r="P204" s="1"/>
      <c r="Q204" s="21"/>
    </row>
    <row r="205" spans="1:17" ht="14" customHeight="1">
      <c r="A205" s="11" t="s">
        <v>661</v>
      </c>
      <c r="B205" s="1" t="s">
        <v>614</v>
      </c>
      <c r="C205" s="5" t="s">
        <v>610</v>
      </c>
      <c r="D205" s="11" t="s">
        <v>586</v>
      </c>
      <c r="E205" s="29" t="s">
        <v>445</v>
      </c>
      <c r="F205" s="1">
        <v>163</v>
      </c>
      <c r="G205" s="1">
        <v>-3.8301176226288501E-2</v>
      </c>
      <c r="H205" s="1">
        <v>4.7911046931561299E-2</v>
      </c>
      <c r="I205" s="160">
        <f t="shared" si="14"/>
        <v>-0.13220682821214866</v>
      </c>
      <c r="J205" s="1">
        <f t="shared" si="15"/>
        <v>5.5604475759571649E-2</v>
      </c>
      <c r="K205" s="1">
        <f t="shared" si="16"/>
        <v>0.96242303829873854</v>
      </c>
      <c r="L205" s="1">
        <f t="shared" si="17"/>
        <v>0.87615976178085408</v>
      </c>
      <c r="M205" s="1">
        <f t="shared" si="17"/>
        <v>1.0571794609301537</v>
      </c>
      <c r="N205" s="21">
        <v>0.42404537974704598</v>
      </c>
      <c r="O205" s="11">
        <v>153.08214642503401</v>
      </c>
      <c r="P205" s="1">
        <v>161</v>
      </c>
      <c r="Q205" s="21">
        <v>0.65960143490549905</v>
      </c>
    </row>
    <row r="206" spans="1:17" ht="14" customHeight="1">
      <c r="A206" s="11" t="s">
        <v>661</v>
      </c>
      <c r="B206" s="1" t="s">
        <v>614</v>
      </c>
      <c r="C206" s="5" t="s">
        <v>610</v>
      </c>
      <c r="D206" s="11"/>
      <c r="E206" s="29" t="s">
        <v>23</v>
      </c>
      <c r="F206" s="1">
        <v>163</v>
      </c>
      <c r="G206" s="1">
        <v>0.26586942642238098</v>
      </c>
      <c r="H206" s="1">
        <v>0.40325359431975999</v>
      </c>
      <c r="I206" s="160">
        <f t="shared" si="14"/>
        <v>-0.52450761844434857</v>
      </c>
      <c r="J206" s="1">
        <f t="shared" si="15"/>
        <v>1.0562464712891106</v>
      </c>
      <c r="K206" s="1">
        <f t="shared" si="16"/>
        <v>1.3045647058844996</v>
      </c>
      <c r="L206" s="1">
        <f t="shared" si="17"/>
        <v>0.59184670703736852</v>
      </c>
      <c r="M206" s="1">
        <f t="shared" si="17"/>
        <v>2.8755572204815119</v>
      </c>
      <c r="N206" s="21">
        <v>0.50969624591713703</v>
      </c>
      <c r="O206" s="11"/>
      <c r="P206" s="1"/>
      <c r="Q206" s="21"/>
    </row>
    <row r="207" spans="1:17" ht="14" customHeight="1">
      <c r="A207" s="11" t="s">
        <v>661</v>
      </c>
      <c r="B207" s="1" t="s">
        <v>614</v>
      </c>
      <c r="C207" s="5" t="s">
        <v>610</v>
      </c>
      <c r="D207" s="11" t="s">
        <v>587</v>
      </c>
      <c r="E207" s="29" t="s">
        <v>445</v>
      </c>
      <c r="F207" s="1">
        <v>163</v>
      </c>
      <c r="G207" s="1">
        <v>-9.1845928447251701E-3</v>
      </c>
      <c r="H207" s="1">
        <v>3.4727272882254002E-2</v>
      </c>
      <c r="I207" s="160">
        <f t="shared" si="14"/>
        <v>-7.7250047693943016E-2</v>
      </c>
      <c r="J207" s="1">
        <f t="shared" si="15"/>
        <v>5.8880862004492676E-2</v>
      </c>
      <c r="K207" s="1">
        <f t="shared" si="16"/>
        <v>0.9908574566937014</v>
      </c>
      <c r="L207" s="1">
        <f t="shared" si="17"/>
        <v>0.92565836592644224</v>
      </c>
      <c r="M207" s="1">
        <f t="shared" si="17"/>
        <v>1.0606488696322431</v>
      </c>
      <c r="N207" s="21">
        <v>0.79141176650147904</v>
      </c>
      <c r="O207" s="11"/>
      <c r="P207" s="1"/>
      <c r="Q207" s="21"/>
    </row>
    <row r="208" spans="1:17" ht="14" customHeight="1" thickBot="1">
      <c r="A208" s="11" t="s">
        <v>661</v>
      </c>
      <c r="B208" s="1" t="s">
        <v>614</v>
      </c>
      <c r="C208" s="5" t="s">
        <v>610</v>
      </c>
      <c r="D208" s="24"/>
      <c r="E208" s="145" t="s">
        <v>23</v>
      </c>
      <c r="F208" s="4">
        <v>163</v>
      </c>
      <c r="G208" s="4">
        <v>0.31567793873604799</v>
      </c>
      <c r="H208" s="4">
        <v>0.278141561504677</v>
      </c>
      <c r="I208" s="161">
        <f t="shared" si="14"/>
        <v>-0.22947952181311893</v>
      </c>
      <c r="J208" s="4">
        <f t="shared" si="15"/>
        <v>0.86083539928521491</v>
      </c>
      <c r="K208" s="4">
        <f t="shared" si="16"/>
        <v>1.3711885777797215</v>
      </c>
      <c r="L208" s="4">
        <f t="shared" si="17"/>
        <v>0.79494724754945489</v>
      </c>
      <c r="M208" s="4">
        <f t="shared" si="17"/>
        <v>2.3651357013052712</v>
      </c>
      <c r="N208" s="27">
        <v>0.25639450070005299</v>
      </c>
      <c r="O208" s="89" t="s">
        <v>5</v>
      </c>
      <c r="P208" s="86" t="s">
        <v>954</v>
      </c>
      <c r="Q208" s="27">
        <v>0.20119805343543301</v>
      </c>
    </row>
    <row r="209" spans="1:17" ht="14" customHeight="1">
      <c r="A209" s="48" t="s">
        <v>662</v>
      </c>
      <c r="B209" s="3" t="s">
        <v>614</v>
      </c>
      <c r="C209" s="6" t="s">
        <v>611</v>
      </c>
      <c r="D209" s="11" t="s">
        <v>2</v>
      </c>
      <c r="E209" s="1" t="s">
        <v>445</v>
      </c>
      <c r="F209" s="1">
        <v>163</v>
      </c>
      <c r="G209" s="1">
        <v>-1.02938286290058E-2</v>
      </c>
      <c r="H209" s="1">
        <v>1.50944576155652E-2</v>
      </c>
      <c r="I209" s="160">
        <f t="shared" si="14"/>
        <v>-3.9878965555513596E-2</v>
      </c>
      <c r="J209" s="1">
        <f t="shared" si="15"/>
        <v>1.9291308297501992E-2</v>
      </c>
      <c r="K209" s="1">
        <f t="shared" si="16"/>
        <v>0.98975897149779102</v>
      </c>
      <c r="L209" s="1">
        <f t="shared" si="17"/>
        <v>0.96090573480610741</v>
      </c>
      <c r="M209" s="1">
        <f t="shared" si="17"/>
        <v>1.0194785879366559</v>
      </c>
      <c r="N209" s="21">
        <v>0.49526372832702997</v>
      </c>
      <c r="O209" s="48">
        <v>175.82890531877999</v>
      </c>
      <c r="P209" s="3">
        <v>161</v>
      </c>
      <c r="Q209" s="101">
        <v>0.20068449340500699</v>
      </c>
    </row>
    <row r="210" spans="1:17" ht="14" customHeight="1">
      <c r="A210" s="11" t="s">
        <v>662</v>
      </c>
      <c r="B210" s="1" t="s">
        <v>614</v>
      </c>
      <c r="C210" s="5" t="s">
        <v>611</v>
      </c>
      <c r="D210" s="11"/>
      <c r="E210" s="1" t="s">
        <v>23</v>
      </c>
      <c r="F210" s="1">
        <v>163</v>
      </c>
      <c r="G210" s="1">
        <v>0.46404125912107103</v>
      </c>
      <c r="H210" s="1">
        <v>0.120952285818475</v>
      </c>
      <c r="I210" s="160">
        <f t="shared" si="14"/>
        <v>0.22697477891686002</v>
      </c>
      <c r="J210" s="1">
        <f t="shared" si="15"/>
        <v>0.70110773932528203</v>
      </c>
      <c r="K210" s="1">
        <f t="shared" si="16"/>
        <v>1.5904885912476499</v>
      </c>
      <c r="L210" s="1">
        <f t="shared" si="17"/>
        <v>1.2547982201709507</v>
      </c>
      <c r="M210" s="1">
        <f t="shared" si="17"/>
        <v>2.0159846565165669</v>
      </c>
      <c r="N210" s="21">
        <v>1.24767383082243E-4</v>
      </c>
      <c r="O210" s="11"/>
      <c r="P210" s="1"/>
      <c r="Q210" s="21"/>
    </row>
    <row r="211" spans="1:17" ht="14" customHeight="1">
      <c r="A211" s="11" t="s">
        <v>662</v>
      </c>
      <c r="B211" s="1" t="s">
        <v>614</v>
      </c>
      <c r="C211" s="5" t="s">
        <v>611</v>
      </c>
      <c r="D211" s="11" t="s">
        <v>592</v>
      </c>
      <c r="E211" s="1" t="s">
        <v>445</v>
      </c>
      <c r="F211" s="1">
        <v>163</v>
      </c>
      <c r="G211" s="1">
        <v>4.5623545071127296E-3</v>
      </c>
      <c r="H211" s="1">
        <v>2.5190794531392599E-2</v>
      </c>
      <c r="I211" s="160">
        <f t="shared" si="14"/>
        <v>-4.4811602774416759E-2</v>
      </c>
      <c r="J211" s="1">
        <f t="shared" si="15"/>
        <v>5.3936311788642222E-2</v>
      </c>
      <c r="K211" s="1">
        <f t="shared" si="16"/>
        <v>1.0045727778921343</v>
      </c>
      <c r="L211" s="1">
        <f t="shared" si="17"/>
        <v>0.95617760607326263</v>
      </c>
      <c r="M211" s="1">
        <f t="shared" si="17"/>
        <v>1.0554173823692299</v>
      </c>
      <c r="N211" s="21">
        <v>0.85627968666286802</v>
      </c>
      <c r="O211" s="11">
        <v>175.233662119396</v>
      </c>
      <c r="P211" s="1">
        <v>160</v>
      </c>
      <c r="Q211" s="21">
        <v>0.19407936168537501</v>
      </c>
    </row>
    <row r="212" spans="1:17" ht="14" customHeight="1">
      <c r="A212" s="11" t="s">
        <v>662</v>
      </c>
      <c r="B212" s="1" t="s">
        <v>614</v>
      </c>
      <c r="C212" s="5" t="s">
        <v>611</v>
      </c>
      <c r="D212" s="11"/>
      <c r="E212" s="1" t="s">
        <v>23</v>
      </c>
      <c r="F212" s="1">
        <v>163</v>
      </c>
      <c r="G212" s="1">
        <v>0.52146320668146795</v>
      </c>
      <c r="H212" s="1">
        <v>0.144006402356084</v>
      </c>
      <c r="I212" s="160">
        <f t="shared" si="14"/>
        <v>0.2392106580635433</v>
      </c>
      <c r="J212" s="1">
        <f t="shared" si="15"/>
        <v>0.80371575529939254</v>
      </c>
      <c r="K212" s="1">
        <f t="shared" si="16"/>
        <v>1.6844906052614304</v>
      </c>
      <c r="L212" s="1">
        <f t="shared" si="17"/>
        <v>1.2702460959838779</v>
      </c>
      <c r="M212" s="1">
        <f t="shared" si="17"/>
        <v>2.2338258768795565</v>
      </c>
      <c r="N212" s="21">
        <v>2.9334030924922199E-4</v>
      </c>
      <c r="O212" s="11"/>
      <c r="P212" s="1"/>
      <c r="Q212" s="21"/>
    </row>
    <row r="213" spans="1:17" ht="14" customHeight="1">
      <c r="A213" s="11" t="s">
        <v>662</v>
      </c>
      <c r="B213" s="1" t="s">
        <v>614</v>
      </c>
      <c r="C213" s="5" t="s">
        <v>611</v>
      </c>
      <c r="D213" s="11"/>
      <c r="E213" s="1" t="s">
        <v>10</v>
      </c>
      <c r="F213" s="1">
        <v>163</v>
      </c>
      <c r="G213" s="1">
        <v>-1.17883604920588E-3</v>
      </c>
      <c r="H213" s="1">
        <v>1.59902393429494E-3</v>
      </c>
      <c r="I213" s="160">
        <f t="shared" si="14"/>
        <v>-4.312922960423962E-3</v>
      </c>
      <c r="J213" s="1">
        <f t="shared" si="15"/>
        <v>1.9552508620122025E-3</v>
      </c>
      <c r="K213" s="1">
        <f t="shared" si="16"/>
        <v>0.99882185850506089</v>
      </c>
      <c r="L213" s="1">
        <f t="shared" si="17"/>
        <v>0.99569636433521302</v>
      </c>
      <c r="M213" s="1">
        <f t="shared" si="17"/>
        <v>1.0019571636114106</v>
      </c>
      <c r="N213" s="21">
        <v>0.46098719469309601</v>
      </c>
      <c r="O213" s="11"/>
      <c r="P213" s="1"/>
      <c r="Q213" s="21"/>
    </row>
    <row r="214" spans="1:17" ht="14" customHeight="1">
      <c r="A214" s="11" t="s">
        <v>662</v>
      </c>
      <c r="B214" s="1" t="s">
        <v>614</v>
      </c>
      <c r="C214" s="5" t="s">
        <v>611</v>
      </c>
      <c r="D214" s="11" t="s">
        <v>586</v>
      </c>
      <c r="E214" s="29" t="s">
        <v>445</v>
      </c>
      <c r="F214" s="1">
        <v>163</v>
      </c>
      <c r="G214" s="1">
        <v>-8.0167047660189908E-3</v>
      </c>
      <c r="H214" s="1">
        <v>2.0552613936619699E-2</v>
      </c>
      <c r="I214" s="160">
        <f t="shared" si="14"/>
        <v>-4.8299828081793603E-2</v>
      </c>
      <c r="J214" s="1">
        <f t="shared" si="15"/>
        <v>3.2266418549755621E-2</v>
      </c>
      <c r="K214" s="1">
        <f t="shared" si="16"/>
        <v>0.99201534331445196</v>
      </c>
      <c r="L214" s="1">
        <f t="shared" si="17"/>
        <v>0.95284805364002745</v>
      </c>
      <c r="M214" s="1">
        <f t="shared" si="17"/>
        <v>1.0327926237681828</v>
      </c>
      <c r="N214" s="21">
        <v>0.69649390080419904</v>
      </c>
      <c r="O214" s="11">
        <v>175.82890531877999</v>
      </c>
      <c r="P214" s="1">
        <v>161</v>
      </c>
      <c r="Q214" s="21">
        <v>0.20068449340500699</v>
      </c>
    </row>
    <row r="215" spans="1:17" ht="14" customHeight="1">
      <c r="A215" s="11" t="s">
        <v>662</v>
      </c>
      <c r="B215" s="1" t="s">
        <v>614</v>
      </c>
      <c r="C215" s="5" t="s">
        <v>611</v>
      </c>
      <c r="D215" s="11"/>
      <c r="E215" s="29" t="s">
        <v>23</v>
      </c>
      <c r="F215" s="1">
        <v>163</v>
      </c>
      <c r="G215" s="1">
        <v>0.45693815940612997</v>
      </c>
      <c r="H215" s="1">
        <v>0.17611897515790501</v>
      </c>
      <c r="I215" s="160">
        <f t="shared" si="14"/>
        <v>0.11174496809663614</v>
      </c>
      <c r="J215" s="1">
        <f t="shared" si="15"/>
        <v>0.8021313507156238</v>
      </c>
      <c r="K215" s="1">
        <f t="shared" si="16"/>
        <v>1.579231220633142</v>
      </c>
      <c r="L215" s="1">
        <f t="shared" si="17"/>
        <v>1.1182276405529155</v>
      </c>
      <c r="M215" s="1">
        <f t="shared" si="17"/>
        <v>2.2302893952695375</v>
      </c>
      <c r="N215" s="21">
        <v>9.4732559192378801E-3</v>
      </c>
      <c r="O215" s="11"/>
      <c r="P215" s="1"/>
      <c r="Q215" s="21"/>
    </row>
    <row r="216" spans="1:17" ht="14" customHeight="1">
      <c r="A216" s="11" t="s">
        <v>662</v>
      </c>
      <c r="B216" s="1" t="s">
        <v>614</v>
      </c>
      <c r="C216" s="5" t="s">
        <v>611</v>
      </c>
      <c r="D216" s="11" t="s">
        <v>587</v>
      </c>
      <c r="E216" s="29" t="s">
        <v>445</v>
      </c>
      <c r="F216" s="1">
        <v>160</v>
      </c>
      <c r="G216" s="1">
        <v>-6.09769764147373E-3</v>
      </c>
      <c r="H216" s="1">
        <v>1.44644574622604E-2</v>
      </c>
      <c r="I216" s="160">
        <f t="shared" si="14"/>
        <v>-3.4448034267504112E-2</v>
      </c>
      <c r="J216" s="1">
        <f t="shared" si="15"/>
        <v>2.2252638984556653E-2</v>
      </c>
      <c r="K216" s="1">
        <f t="shared" si="16"/>
        <v>0.99392085558697596</v>
      </c>
      <c r="L216" s="1">
        <f t="shared" si="17"/>
        <v>0.96613854447917225</v>
      </c>
      <c r="M216" s="1">
        <f t="shared" si="17"/>
        <v>1.0225020757279628</v>
      </c>
      <c r="N216" s="21">
        <v>0.67334313144356694</v>
      </c>
      <c r="O216" s="11"/>
      <c r="P216" s="1"/>
      <c r="Q216" s="21"/>
    </row>
    <row r="217" spans="1:17" ht="14" customHeight="1" thickBot="1">
      <c r="A217" s="24" t="s">
        <v>662</v>
      </c>
      <c r="B217" s="4" t="s">
        <v>614</v>
      </c>
      <c r="C217" s="7" t="s">
        <v>611</v>
      </c>
      <c r="D217" s="11"/>
      <c r="E217" s="29" t="s">
        <v>23</v>
      </c>
      <c r="F217" s="1">
        <v>160</v>
      </c>
      <c r="G217" s="1">
        <v>0.35407251300787401</v>
      </c>
      <c r="H217" s="1">
        <v>0.120782706438055</v>
      </c>
      <c r="I217" s="160">
        <f t="shared" si="14"/>
        <v>0.11733840838928622</v>
      </c>
      <c r="J217" s="1">
        <f t="shared" si="15"/>
        <v>0.59080661762646181</v>
      </c>
      <c r="K217" s="1">
        <f t="shared" si="16"/>
        <v>1.4248585035098131</v>
      </c>
      <c r="L217" s="1">
        <f t="shared" si="17"/>
        <v>1.1244999055105775</v>
      </c>
      <c r="M217" s="1">
        <f t="shared" si="17"/>
        <v>1.805444131275765</v>
      </c>
      <c r="N217" s="21">
        <v>3.3734726826611301E-3</v>
      </c>
      <c r="O217" s="89" t="s">
        <v>5</v>
      </c>
      <c r="P217" s="86" t="s">
        <v>954</v>
      </c>
      <c r="Q217" s="27">
        <v>0.23106944892101799</v>
      </c>
    </row>
    <row r="218" spans="1:17" ht="14" customHeight="1">
      <c r="A218" s="11" t="s">
        <v>658</v>
      </c>
      <c r="B218" s="1" t="s">
        <v>614</v>
      </c>
      <c r="C218" s="5" t="s">
        <v>608</v>
      </c>
      <c r="D218" s="48" t="s">
        <v>2</v>
      </c>
      <c r="E218" s="3" t="s">
        <v>445</v>
      </c>
      <c r="F218" s="3">
        <v>163</v>
      </c>
      <c r="G218" s="3">
        <v>3.3414268281482903E-2</v>
      </c>
      <c r="H218" s="3">
        <v>2.15959082056317E-2</v>
      </c>
      <c r="I218" s="162">
        <f t="shared" si="14"/>
        <v>-8.9137118015552297E-3</v>
      </c>
      <c r="J218" s="3">
        <f t="shared" si="15"/>
        <v>7.5742248364521036E-2</v>
      </c>
      <c r="K218" s="3">
        <f t="shared" si="16"/>
        <v>1.0339787951473172</v>
      </c>
      <c r="L218" s="3">
        <f t="shared" si="17"/>
        <v>0.99112589755133162</v>
      </c>
      <c r="M218" s="3">
        <f t="shared" si="17"/>
        <v>1.0786845056270229</v>
      </c>
      <c r="N218" s="101">
        <v>0.12180298110257599</v>
      </c>
      <c r="O218" s="11">
        <v>342.70630444135298</v>
      </c>
      <c r="P218" s="1">
        <v>161</v>
      </c>
      <c r="Q218" s="104">
        <v>3.47589798845775E-15</v>
      </c>
    </row>
    <row r="219" spans="1:17" ht="14" customHeight="1">
      <c r="A219" s="11" t="s">
        <v>658</v>
      </c>
      <c r="B219" s="1" t="s">
        <v>614</v>
      </c>
      <c r="C219" s="5" t="s">
        <v>608</v>
      </c>
      <c r="D219" s="11"/>
      <c r="E219" s="1" t="s">
        <v>23</v>
      </c>
      <c r="F219" s="1">
        <v>163</v>
      </c>
      <c r="G219" s="1">
        <v>1.04533680908572</v>
      </c>
      <c r="H219" s="1">
        <v>0.17312913830513799</v>
      </c>
      <c r="I219" s="160">
        <f t="shared" si="14"/>
        <v>0.70600369800764962</v>
      </c>
      <c r="J219" s="1">
        <f t="shared" si="15"/>
        <v>1.3846699201637904</v>
      </c>
      <c r="K219" s="1">
        <f t="shared" si="16"/>
        <v>2.8443563674050423</v>
      </c>
      <c r="L219" s="1">
        <f t="shared" si="17"/>
        <v>2.0258790355703233</v>
      </c>
      <c r="M219" s="1">
        <f t="shared" si="17"/>
        <v>3.9935075109358733</v>
      </c>
      <c r="N219" s="104">
        <v>1.5613061752916199E-9</v>
      </c>
      <c r="O219" s="11"/>
      <c r="P219" s="1"/>
      <c r="Q219" s="21"/>
    </row>
    <row r="220" spans="1:17" ht="14" customHeight="1">
      <c r="A220" s="11" t="s">
        <v>658</v>
      </c>
      <c r="B220" s="1" t="s">
        <v>614</v>
      </c>
      <c r="C220" s="5" t="s">
        <v>608</v>
      </c>
      <c r="D220" s="11" t="s">
        <v>592</v>
      </c>
      <c r="E220" s="1" t="s">
        <v>445</v>
      </c>
      <c r="F220" s="1">
        <v>163</v>
      </c>
      <c r="G220" s="1">
        <v>4.0125588220514499E-2</v>
      </c>
      <c r="H220" s="1">
        <v>3.6111790479491902E-2</v>
      </c>
      <c r="I220" s="160">
        <f t="shared" si="14"/>
        <v>-3.0653521119289623E-2</v>
      </c>
      <c r="J220" s="1">
        <f t="shared" si="15"/>
        <v>0.11090469756031862</v>
      </c>
      <c r="K220" s="1">
        <f t="shared" si="16"/>
        <v>1.0409414959737975</v>
      </c>
      <c r="L220" s="1">
        <f t="shared" si="17"/>
        <v>0.96981153408579779</v>
      </c>
      <c r="M220" s="1">
        <f t="shared" si="17"/>
        <v>1.1172884214679866</v>
      </c>
      <c r="N220" s="21">
        <v>0.26650411993665701</v>
      </c>
      <c r="O220" s="11">
        <v>342.59079274185899</v>
      </c>
      <c r="P220" s="1">
        <v>160</v>
      </c>
      <c r="Q220" s="104">
        <v>2.4340649446158199E-15</v>
      </c>
    </row>
    <row r="221" spans="1:17" ht="14" customHeight="1">
      <c r="A221" s="11" t="s">
        <v>658</v>
      </c>
      <c r="B221" s="1" t="s">
        <v>614</v>
      </c>
      <c r="C221" s="5" t="s">
        <v>608</v>
      </c>
      <c r="D221" s="11"/>
      <c r="E221" s="1" t="s">
        <v>23</v>
      </c>
      <c r="F221" s="1">
        <v>163</v>
      </c>
      <c r="G221" s="1">
        <v>1.0712619462992401</v>
      </c>
      <c r="H221" s="1">
        <v>0.206420791538795</v>
      </c>
      <c r="I221" s="160">
        <f t="shared" si="14"/>
        <v>0.66667719488320198</v>
      </c>
      <c r="J221" s="1">
        <f t="shared" si="15"/>
        <v>1.4758466977152782</v>
      </c>
      <c r="K221" s="1">
        <f t="shared" si="16"/>
        <v>2.9190608747079305</v>
      </c>
      <c r="L221" s="1">
        <f t="shared" si="17"/>
        <v>1.9477545473283604</v>
      </c>
      <c r="M221" s="1">
        <f t="shared" si="17"/>
        <v>4.3747382861656527</v>
      </c>
      <c r="N221" s="104">
        <v>2.1063335344408099E-7</v>
      </c>
      <c r="O221" s="11"/>
      <c r="P221" s="1"/>
      <c r="Q221" s="21"/>
    </row>
    <row r="222" spans="1:17" ht="14" customHeight="1">
      <c r="A222" s="11" t="s">
        <v>658</v>
      </c>
      <c r="B222" s="1" t="s">
        <v>614</v>
      </c>
      <c r="C222" s="5" t="s">
        <v>608</v>
      </c>
      <c r="D222" s="11"/>
      <c r="E222" s="1" t="s">
        <v>10</v>
      </c>
      <c r="F222" s="1">
        <v>163</v>
      </c>
      <c r="G222" s="1">
        <v>-5.32396766894134E-4</v>
      </c>
      <c r="H222" s="1">
        <v>2.2921882123216799E-3</v>
      </c>
      <c r="I222" s="160">
        <f t="shared" si="14"/>
        <v>-5.0250856630446265E-3</v>
      </c>
      <c r="J222" s="1">
        <f t="shared" si="15"/>
        <v>3.960292129256358E-3</v>
      </c>
      <c r="K222" s="1">
        <f t="shared" si="16"/>
        <v>0.9994677449311169</v>
      </c>
      <c r="L222" s="1">
        <f t="shared" si="17"/>
        <v>0.99498751895797743</v>
      </c>
      <c r="M222" s="1">
        <f t="shared" si="17"/>
        <v>1.0039681444485351</v>
      </c>
      <c r="N222" s="21">
        <v>0.81633162866056597</v>
      </c>
      <c r="O222" s="11"/>
      <c r="P222" s="1"/>
      <c r="Q222" s="21"/>
    </row>
    <row r="223" spans="1:17" ht="14" customHeight="1">
      <c r="A223" s="11" t="s">
        <v>658</v>
      </c>
      <c r="B223" s="1" t="s">
        <v>614</v>
      </c>
      <c r="C223" s="5" t="s">
        <v>608</v>
      </c>
      <c r="D223" s="11" t="s">
        <v>586</v>
      </c>
      <c r="E223" s="29" t="s">
        <v>445</v>
      </c>
      <c r="F223" s="1">
        <v>163</v>
      </c>
      <c r="G223" s="1">
        <v>3.17971010111281E-2</v>
      </c>
      <c r="H223" s="1">
        <v>2.51003960943788E-2</v>
      </c>
      <c r="I223" s="160">
        <f t="shared" si="14"/>
        <v>-1.739967533385435E-2</v>
      </c>
      <c r="J223" s="1">
        <f t="shared" si="15"/>
        <v>8.099387735611055E-2</v>
      </c>
      <c r="K223" s="1">
        <f t="shared" si="16"/>
        <v>1.0323080297992022</v>
      </c>
      <c r="L223" s="1">
        <f t="shared" si="17"/>
        <v>0.9827508248679353</v>
      </c>
      <c r="M223" s="1">
        <f t="shared" si="17"/>
        <v>1.0843642573702412</v>
      </c>
      <c r="N223" s="21">
        <v>0.20522796288602699</v>
      </c>
      <c r="O223" s="11">
        <v>342.70630444135298</v>
      </c>
      <c r="P223" s="1">
        <v>161</v>
      </c>
      <c r="Q223" s="104">
        <v>3.47589798845775E-15</v>
      </c>
    </row>
    <row r="224" spans="1:17" ht="14" customHeight="1">
      <c r="A224" s="11" t="s">
        <v>658</v>
      </c>
      <c r="B224" s="1" t="s">
        <v>614</v>
      </c>
      <c r="C224" s="5" t="s">
        <v>608</v>
      </c>
      <c r="D224" s="11"/>
      <c r="E224" s="29" t="s">
        <v>23</v>
      </c>
      <c r="F224" s="1">
        <v>163</v>
      </c>
      <c r="G224" s="1">
        <v>0.83851190129363196</v>
      </c>
      <c r="H224" s="1">
        <v>0.191386459708418</v>
      </c>
      <c r="I224" s="160">
        <f t="shared" si="14"/>
        <v>0.46339444026513266</v>
      </c>
      <c r="J224" s="1">
        <f t="shared" si="15"/>
        <v>1.2136293623221313</v>
      </c>
      <c r="K224" s="1">
        <f t="shared" si="16"/>
        <v>2.3129225575330046</v>
      </c>
      <c r="L224" s="1">
        <f t="shared" si="17"/>
        <v>1.5894601658749929</v>
      </c>
      <c r="M224" s="1">
        <f t="shared" si="17"/>
        <v>3.3656777766431607</v>
      </c>
      <c r="N224" s="104">
        <v>1.18000455069203E-5</v>
      </c>
      <c r="O224" s="11"/>
      <c r="P224" s="1"/>
      <c r="Q224" s="21"/>
    </row>
    <row r="225" spans="1:17" ht="14" customHeight="1">
      <c r="A225" s="11" t="s">
        <v>658</v>
      </c>
      <c r="B225" s="1" t="s">
        <v>614</v>
      </c>
      <c r="C225" s="5" t="s">
        <v>608</v>
      </c>
      <c r="D225" s="11" t="s">
        <v>587</v>
      </c>
      <c r="E225" s="29" t="s">
        <v>445</v>
      </c>
      <c r="F225" s="1">
        <v>139</v>
      </c>
      <c r="G225" s="1">
        <v>1.4216315432628499E-2</v>
      </c>
      <c r="H225" s="1">
        <v>1.7501005256913199E-2</v>
      </c>
      <c r="I225" s="160">
        <f t="shared" si="14"/>
        <v>-2.0085654870921368E-2</v>
      </c>
      <c r="J225" s="1">
        <f t="shared" si="15"/>
        <v>4.8518285736178363E-2</v>
      </c>
      <c r="K225" s="1">
        <f t="shared" si="16"/>
        <v>1.0143178478131096</v>
      </c>
      <c r="L225" s="1">
        <f t="shared" si="17"/>
        <v>0.98011471811155293</v>
      </c>
      <c r="M225" s="1">
        <f t="shared" si="17"/>
        <v>1.0497145664484553</v>
      </c>
      <c r="N225" s="21">
        <v>0.416611353133375</v>
      </c>
      <c r="O225" s="11"/>
      <c r="P225" s="1"/>
      <c r="Q225" s="21"/>
    </row>
    <row r="226" spans="1:17" ht="14" customHeight="1" thickBot="1">
      <c r="A226" s="11" t="s">
        <v>658</v>
      </c>
      <c r="B226" s="1" t="s">
        <v>614</v>
      </c>
      <c r="C226" s="5" t="s">
        <v>608</v>
      </c>
      <c r="D226" s="24"/>
      <c r="E226" s="145" t="s">
        <v>23</v>
      </c>
      <c r="F226" s="4">
        <v>139</v>
      </c>
      <c r="G226" s="4">
        <v>1.0656685566436901</v>
      </c>
      <c r="H226" s="4">
        <v>0.13261156877240399</v>
      </c>
      <c r="I226" s="161">
        <f t="shared" si="14"/>
        <v>0.80574988184977836</v>
      </c>
      <c r="J226" s="4">
        <f t="shared" si="15"/>
        <v>1.3255872314376018</v>
      </c>
      <c r="K226" s="4">
        <f t="shared" si="16"/>
        <v>2.9027790076702784</v>
      </c>
      <c r="L226" s="4">
        <f t="shared" si="17"/>
        <v>2.2383743859578438</v>
      </c>
      <c r="M226" s="4">
        <f t="shared" si="17"/>
        <v>3.7643952773188758</v>
      </c>
      <c r="N226" s="107">
        <v>9.2807383800322503E-16</v>
      </c>
      <c r="O226" s="89" t="s">
        <v>5</v>
      </c>
      <c r="P226" s="86" t="s">
        <v>954</v>
      </c>
      <c r="Q226" s="27">
        <v>0.146439038788194</v>
      </c>
    </row>
    <row r="227" spans="1:17" ht="14" customHeight="1">
      <c r="A227" s="48" t="s">
        <v>654</v>
      </c>
      <c r="B227" s="3" t="s">
        <v>614</v>
      </c>
      <c r="C227" s="6" t="s">
        <v>606</v>
      </c>
      <c r="D227" s="11" t="s">
        <v>2</v>
      </c>
      <c r="E227" s="1" t="s">
        <v>445</v>
      </c>
      <c r="F227" s="1">
        <v>163</v>
      </c>
      <c r="G227" s="1">
        <v>1.92051651411215E-2</v>
      </c>
      <c r="H227" s="1">
        <v>2.7768254182370299E-2</v>
      </c>
      <c r="I227" s="160">
        <f t="shared" si="14"/>
        <v>-3.5220613056324283E-2</v>
      </c>
      <c r="J227" s="1">
        <f t="shared" si="15"/>
        <v>7.363094333856729E-2</v>
      </c>
      <c r="K227" s="1">
        <f t="shared" si="16"/>
        <v>1.0193907706157137</v>
      </c>
      <c r="L227" s="1">
        <f t="shared" si="17"/>
        <v>0.96539241459182079</v>
      </c>
      <c r="M227" s="1">
        <f t="shared" si="17"/>
        <v>1.0764094760946163</v>
      </c>
      <c r="N227" s="21">
        <v>0.48917407141925401</v>
      </c>
      <c r="O227" s="11">
        <v>180.200957241938</v>
      </c>
      <c r="P227" s="1">
        <v>161</v>
      </c>
      <c r="Q227" s="21">
        <v>0.142978805763155</v>
      </c>
    </row>
    <row r="228" spans="1:17" ht="14" customHeight="1">
      <c r="A228" s="11" t="s">
        <v>654</v>
      </c>
      <c r="B228" s="1" t="s">
        <v>614</v>
      </c>
      <c r="C228" s="5" t="s">
        <v>606</v>
      </c>
      <c r="D228" s="11"/>
      <c r="E228" s="1" t="s">
        <v>23</v>
      </c>
      <c r="F228" s="1">
        <v>163</v>
      </c>
      <c r="G228" s="1">
        <v>0.76085072667757603</v>
      </c>
      <c r="H228" s="1">
        <v>0.22236832511771501</v>
      </c>
      <c r="I228" s="160">
        <f t="shared" si="14"/>
        <v>0.32500880944685462</v>
      </c>
      <c r="J228" s="1">
        <f t="shared" si="15"/>
        <v>1.1966926439082974</v>
      </c>
      <c r="K228" s="1">
        <f t="shared" si="16"/>
        <v>2.1400960831147025</v>
      </c>
      <c r="L228" s="1">
        <f t="shared" si="17"/>
        <v>1.3840428385788772</v>
      </c>
      <c r="M228" s="1">
        <f t="shared" si="17"/>
        <v>3.3091542525270436</v>
      </c>
      <c r="N228" s="21">
        <v>6.2258701691606899E-4</v>
      </c>
      <c r="O228" s="11"/>
      <c r="P228" s="1"/>
      <c r="Q228" s="21"/>
    </row>
    <row r="229" spans="1:17" ht="14" customHeight="1">
      <c r="A229" s="11" t="s">
        <v>654</v>
      </c>
      <c r="B229" s="1" t="s">
        <v>614</v>
      </c>
      <c r="C229" s="5" t="s">
        <v>606</v>
      </c>
      <c r="D229" s="11" t="s">
        <v>592</v>
      </c>
      <c r="E229" s="1" t="s">
        <v>445</v>
      </c>
      <c r="F229" s="1">
        <v>163</v>
      </c>
      <c r="G229" s="1">
        <v>9.1529599315862808E-3</v>
      </c>
      <c r="H229" s="1">
        <v>4.6452673881706603E-2</v>
      </c>
      <c r="I229" s="160">
        <f t="shared" si="14"/>
        <v>-8.1894280876558659E-2</v>
      </c>
      <c r="J229" s="1">
        <f t="shared" si="15"/>
        <v>0.10020020073973122</v>
      </c>
      <c r="K229" s="1">
        <f t="shared" si="16"/>
        <v>1.009194976363075</v>
      </c>
      <c r="L229" s="1">
        <f t="shared" si="17"/>
        <v>0.92136935990876778</v>
      </c>
      <c r="M229" s="1">
        <f t="shared" si="17"/>
        <v>1.1053921962602649</v>
      </c>
      <c r="N229" s="21">
        <v>0.84379749813280502</v>
      </c>
      <c r="O229" s="11">
        <v>180.11866555642499</v>
      </c>
      <c r="P229" s="1">
        <v>160</v>
      </c>
      <c r="Q229" s="21">
        <v>0.13186607290118699</v>
      </c>
    </row>
    <row r="230" spans="1:17" ht="14" customHeight="1">
      <c r="A230" s="11" t="s">
        <v>654</v>
      </c>
      <c r="B230" s="1" t="s">
        <v>614</v>
      </c>
      <c r="C230" s="5" t="s">
        <v>606</v>
      </c>
      <c r="D230" s="11"/>
      <c r="E230" s="1" t="s">
        <v>23</v>
      </c>
      <c r="F230" s="1">
        <v>163</v>
      </c>
      <c r="G230" s="1">
        <v>0.72204805604312206</v>
      </c>
      <c r="H230" s="1">
        <v>0.26520010331189098</v>
      </c>
      <c r="I230" s="160">
        <f t="shared" si="14"/>
        <v>0.20225585355181575</v>
      </c>
      <c r="J230" s="1">
        <f t="shared" si="15"/>
        <v>1.2418402585344284</v>
      </c>
      <c r="K230" s="1">
        <f t="shared" si="16"/>
        <v>2.058645116633647</v>
      </c>
      <c r="L230" s="1">
        <f t="shared" si="17"/>
        <v>1.2241611740317142</v>
      </c>
      <c r="M230" s="1">
        <f t="shared" si="17"/>
        <v>3.4619785418302835</v>
      </c>
      <c r="N230" s="21">
        <v>6.4759891556806703E-3</v>
      </c>
      <c r="O230" s="11"/>
      <c r="P230" s="1"/>
      <c r="Q230" s="21"/>
    </row>
    <row r="231" spans="1:17" ht="14" customHeight="1">
      <c r="A231" s="11" t="s">
        <v>654</v>
      </c>
      <c r="B231" s="1" t="s">
        <v>614</v>
      </c>
      <c r="C231" s="5" t="s">
        <v>606</v>
      </c>
      <c r="D231" s="11"/>
      <c r="E231" s="1" t="s">
        <v>10</v>
      </c>
      <c r="F231" s="1">
        <v>163</v>
      </c>
      <c r="G231" s="1">
        <v>7.9660626575734402E-4</v>
      </c>
      <c r="H231" s="1">
        <v>2.94635524000198E-3</v>
      </c>
      <c r="I231" s="160">
        <f t="shared" si="14"/>
        <v>-4.9782500046465367E-3</v>
      </c>
      <c r="J231" s="1">
        <f t="shared" si="15"/>
        <v>6.5714625361612249E-3</v>
      </c>
      <c r="K231" s="1">
        <f t="shared" si="16"/>
        <v>1.0007969236407974</v>
      </c>
      <c r="L231" s="1">
        <f t="shared" si="17"/>
        <v>0.99503412094483457</v>
      </c>
      <c r="M231" s="1">
        <f t="shared" si="17"/>
        <v>1.0065931019710361</v>
      </c>
      <c r="N231" s="21">
        <v>0.78687556536775805</v>
      </c>
      <c r="O231" s="11"/>
      <c r="P231" s="1"/>
      <c r="Q231" s="21"/>
    </row>
    <row r="232" spans="1:17" ht="14" customHeight="1">
      <c r="A232" s="11" t="s">
        <v>654</v>
      </c>
      <c r="B232" s="1" t="s">
        <v>614</v>
      </c>
      <c r="C232" s="5" t="s">
        <v>606</v>
      </c>
      <c r="D232" s="11" t="s">
        <v>586</v>
      </c>
      <c r="E232" s="29" t="s">
        <v>445</v>
      </c>
      <c r="F232" s="1">
        <v>163</v>
      </c>
      <c r="G232" s="1">
        <v>3.7114123069928201E-2</v>
      </c>
      <c r="H232" s="1">
        <v>3.8649419221637497E-2</v>
      </c>
      <c r="I232" s="160">
        <f t="shared" si="14"/>
        <v>-3.863873860448129E-2</v>
      </c>
      <c r="J232" s="1">
        <f t="shared" si="15"/>
        <v>0.11286698474433769</v>
      </c>
      <c r="K232" s="1">
        <f t="shared" si="16"/>
        <v>1.0378114523090911</v>
      </c>
      <c r="L232" s="1">
        <f t="shared" si="17"/>
        <v>0.96209821531619655</v>
      </c>
      <c r="M232" s="1">
        <f t="shared" si="17"/>
        <v>1.1194830147251944</v>
      </c>
      <c r="N232" s="21">
        <v>0.336916151506439</v>
      </c>
      <c r="O232" s="11">
        <v>180.200957241938</v>
      </c>
      <c r="P232" s="1">
        <v>161</v>
      </c>
      <c r="Q232" s="21">
        <v>0.142978805763155</v>
      </c>
    </row>
    <row r="233" spans="1:17" ht="14" customHeight="1">
      <c r="A233" s="11" t="s">
        <v>654</v>
      </c>
      <c r="B233" s="1" t="s">
        <v>614</v>
      </c>
      <c r="C233" s="5" t="s">
        <v>606</v>
      </c>
      <c r="D233" s="11"/>
      <c r="E233" s="29" t="s">
        <v>23</v>
      </c>
      <c r="F233" s="1">
        <v>163</v>
      </c>
      <c r="G233" s="1">
        <v>0.82598933413343301</v>
      </c>
      <c r="H233" s="1">
        <v>0.31723563381846598</v>
      </c>
      <c r="I233" s="160">
        <f t="shared" si="14"/>
        <v>0.2042074918492397</v>
      </c>
      <c r="J233" s="1">
        <f t="shared" si="15"/>
        <v>1.4477711764176262</v>
      </c>
      <c r="K233" s="1">
        <f t="shared" si="16"/>
        <v>2.2841394249591742</v>
      </c>
      <c r="L233" s="1">
        <f t="shared" si="17"/>
        <v>1.2265526267274423</v>
      </c>
      <c r="M233" s="1">
        <f t="shared" si="17"/>
        <v>4.2536233659806788</v>
      </c>
      <c r="N233" s="21">
        <v>9.2220970560294904E-3</v>
      </c>
      <c r="O233" s="11"/>
      <c r="P233" s="1"/>
      <c r="Q233" s="21"/>
    </row>
    <row r="234" spans="1:17" ht="14" customHeight="1">
      <c r="A234" s="11" t="s">
        <v>654</v>
      </c>
      <c r="B234" s="1" t="s">
        <v>614</v>
      </c>
      <c r="C234" s="5" t="s">
        <v>606</v>
      </c>
      <c r="D234" s="11" t="s">
        <v>587</v>
      </c>
      <c r="E234" s="29" t="s">
        <v>445</v>
      </c>
      <c r="F234" s="1">
        <v>156</v>
      </c>
      <c r="G234" s="1">
        <v>-2.83761299061858E-3</v>
      </c>
      <c r="H234" s="1">
        <v>2.67063375780494E-2</v>
      </c>
      <c r="I234" s="160">
        <f t="shared" si="14"/>
        <v>-5.5182034643595404E-2</v>
      </c>
      <c r="J234" s="1">
        <f t="shared" si="15"/>
        <v>4.9506808662358237E-2</v>
      </c>
      <c r="K234" s="1">
        <f t="shared" si="16"/>
        <v>0.99716640922772459</v>
      </c>
      <c r="L234" s="1">
        <f t="shared" si="17"/>
        <v>0.9463128705476116</v>
      </c>
      <c r="M234" s="1">
        <f t="shared" si="17"/>
        <v>1.0507527464111412</v>
      </c>
      <c r="N234" s="21">
        <v>0.91538208134167398</v>
      </c>
      <c r="O234" s="11"/>
      <c r="P234" s="1"/>
      <c r="Q234" s="21"/>
    </row>
    <row r="235" spans="1:17" ht="14" customHeight="1" thickBot="1">
      <c r="A235" s="24" t="s">
        <v>654</v>
      </c>
      <c r="B235" s="4" t="s">
        <v>614</v>
      </c>
      <c r="C235" s="7" t="s">
        <v>606</v>
      </c>
      <c r="D235" s="11"/>
      <c r="E235" s="29" t="s">
        <v>23</v>
      </c>
      <c r="F235" s="1">
        <v>156</v>
      </c>
      <c r="G235" s="1">
        <v>0.77808359687267903</v>
      </c>
      <c r="H235" s="1">
        <v>0.21354702830031599</v>
      </c>
      <c r="I235" s="160">
        <f t="shared" si="14"/>
        <v>0.35953142140405969</v>
      </c>
      <c r="J235" s="1">
        <f t="shared" si="15"/>
        <v>1.1966357723412984</v>
      </c>
      <c r="K235" s="1">
        <f t="shared" si="16"/>
        <v>2.1772956885072814</v>
      </c>
      <c r="L235" s="1">
        <f t="shared" si="17"/>
        <v>1.4326579444063026</v>
      </c>
      <c r="M235" s="1">
        <f t="shared" si="17"/>
        <v>3.3089660610906821</v>
      </c>
      <c r="N235" s="21">
        <v>2.6883329454234701E-4</v>
      </c>
      <c r="O235" s="92" t="s">
        <v>5</v>
      </c>
      <c r="P235" s="91" t="s">
        <v>954</v>
      </c>
      <c r="Q235" s="21">
        <v>0.15829384069607499</v>
      </c>
    </row>
    <row r="236" spans="1:17" ht="14" customHeight="1">
      <c r="A236" s="11" t="s">
        <v>664</v>
      </c>
      <c r="B236" s="1" t="s">
        <v>614</v>
      </c>
      <c r="C236" s="5" t="s">
        <v>612</v>
      </c>
      <c r="D236" s="48" t="s">
        <v>2</v>
      </c>
      <c r="E236" s="3" t="s">
        <v>445</v>
      </c>
      <c r="F236" s="3">
        <v>163</v>
      </c>
      <c r="G236" s="3">
        <v>-9.7633368079623195E-3</v>
      </c>
      <c r="H236" s="3">
        <v>1.5961270153947701E-2</v>
      </c>
      <c r="I236" s="162">
        <f t="shared" si="14"/>
        <v>-4.1047426309699812E-2</v>
      </c>
      <c r="J236" s="3">
        <f t="shared" si="15"/>
        <v>2.1520752693775173E-2</v>
      </c>
      <c r="K236" s="3">
        <f t="shared" si="16"/>
        <v>0.99028416983136835</v>
      </c>
      <c r="L236" s="3">
        <f t="shared" si="17"/>
        <v>0.95978360987365618</v>
      </c>
      <c r="M236" s="3">
        <f t="shared" si="17"/>
        <v>1.0217539942651184</v>
      </c>
      <c r="N236" s="101">
        <v>0.54074339892161805</v>
      </c>
      <c r="O236" s="48">
        <v>181.419485934541</v>
      </c>
      <c r="P236" s="3">
        <v>161</v>
      </c>
      <c r="Q236" s="101">
        <v>0.12926255629694</v>
      </c>
    </row>
    <row r="237" spans="1:17" ht="14" customHeight="1">
      <c r="A237" s="11" t="s">
        <v>664</v>
      </c>
      <c r="B237" s="1" t="s">
        <v>614</v>
      </c>
      <c r="C237" s="5" t="s">
        <v>612</v>
      </c>
      <c r="D237" s="11"/>
      <c r="E237" s="1" t="s">
        <v>23</v>
      </c>
      <c r="F237" s="1">
        <v>163</v>
      </c>
      <c r="G237" s="1">
        <v>0.49490640396632701</v>
      </c>
      <c r="H237" s="1">
        <v>0.12779205343481501</v>
      </c>
      <c r="I237" s="160">
        <f t="shared" si="14"/>
        <v>0.2444339792340896</v>
      </c>
      <c r="J237" s="1">
        <f t="shared" si="15"/>
        <v>0.74537882869856442</v>
      </c>
      <c r="K237" s="1">
        <f t="shared" si="16"/>
        <v>1.6403447021139572</v>
      </c>
      <c r="L237" s="1">
        <f t="shared" si="17"/>
        <v>1.2768983576338777</v>
      </c>
      <c r="M237" s="1">
        <f t="shared" si="17"/>
        <v>2.1072395666161823</v>
      </c>
      <c r="N237" s="21">
        <v>1.0761513495519E-4</v>
      </c>
      <c r="O237" s="11"/>
      <c r="P237" s="1"/>
      <c r="Q237" s="21"/>
    </row>
    <row r="238" spans="1:17" ht="14" customHeight="1">
      <c r="A238" s="11" t="s">
        <v>664</v>
      </c>
      <c r="B238" s="1" t="s">
        <v>614</v>
      </c>
      <c r="C238" s="5" t="s">
        <v>612</v>
      </c>
      <c r="D238" s="11" t="s">
        <v>592</v>
      </c>
      <c r="E238" s="1" t="s">
        <v>445</v>
      </c>
      <c r="F238" s="1">
        <v>163</v>
      </c>
      <c r="G238" s="1">
        <v>1.1347923309053499E-2</v>
      </c>
      <c r="H238" s="1">
        <v>2.6599152267174301E-2</v>
      </c>
      <c r="I238" s="160">
        <f t="shared" si="14"/>
        <v>-4.078641513460813E-2</v>
      </c>
      <c r="J238" s="1">
        <f t="shared" si="15"/>
        <v>6.3482261752715125E-2</v>
      </c>
      <c r="K238" s="1">
        <f t="shared" si="16"/>
        <v>1.0114125552387925</v>
      </c>
      <c r="L238" s="1">
        <f t="shared" si="17"/>
        <v>0.96003415681785687</v>
      </c>
      <c r="M238" s="1">
        <f t="shared" si="17"/>
        <v>1.0655405848114468</v>
      </c>
      <c r="N238" s="21">
        <v>0.66965084314664003</v>
      </c>
      <c r="O238" s="11">
        <v>180.31007907390699</v>
      </c>
      <c r="P238" s="1">
        <v>160</v>
      </c>
      <c r="Q238" s="21">
        <v>0.12976593964298799</v>
      </c>
    </row>
    <row r="239" spans="1:17" ht="14" customHeight="1">
      <c r="A239" s="11" t="s">
        <v>664</v>
      </c>
      <c r="B239" s="1" t="s">
        <v>614</v>
      </c>
      <c r="C239" s="5" t="s">
        <v>612</v>
      </c>
      <c r="D239" s="11"/>
      <c r="E239" s="1" t="s">
        <v>23</v>
      </c>
      <c r="F239" s="1">
        <v>163</v>
      </c>
      <c r="G239" s="1">
        <v>0.57636875301315404</v>
      </c>
      <c r="H239" s="1">
        <v>0.15189919987240799</v>
      </c>
      <c r="I239" s="160">
        <f t="shared" si="14"/>
        <v>0.27864632126323441</v>
      </c>
      <c r="J239" s="1">
        <f t="shared" si="15"/>
        <v>0.87409118476307368</v>
      </c>
      <c r="K239" s="1">
        <f t="shared" si="16"/>
        <v>1.7795646451508318</v>
      </c>
      <c r="L239" s="1">
        <f t="shared" si="17"/>
        <v>1.3213399313797136</v>
      </c>
      <c r="M239" s="1">
        <f t="shared" si="17"/>
        <v>2.3966961499181001</v>
      </c>
      <c r="N239" s="21">
        <v>1.4799137746777599E-4</v>
      </c>
      <c r="O239" s="11"/>
      <c r="P239" s="1"/>
      <c r="Q239" s="21"/>
    </row>
    <row r="240" spans="1:17" ht="14" customHeight="1">
      <c r="A240" s="11" t="s">
        <v>664</v>
      </c>
      <c r="B240" s="1" t="s">
        <v>614</v>
      </c>
      <c r="C240" s="5" t="s">
        <v>612</v>
      </c>
      <c r="D240" s="11"/>
      <c r="E240" s="1" t="s">
        <v>10</v>
      </c>
      <c r="F240" s="1">
        <v>163</v>
      </c>
      <c r="G240" s="1">
        <v>-1.6739324237882501E-3</v>
      </c>
      <c r="H240" s="1">
        <v>1.6871065387186999E-3</v>
      </c>
      <c r="I240" s="160">
        <f t="shared" si="14"/>
        <v>-4.9806612396769024E-3</v>
      </c>
      <c r="J240" s="1">
        <f t="shared" si="15"/>
        <v>1.6327963921004018E-3</v>
      </c>
      <c r="K240" s="1">
        <f t="shared" si="16"/>
        <v>0.99832746781967818</v>
      </c>
      <c r="L240" s="1">
        <f t="shared" si="17"/>
        <v>0.99503172168659826</v>
      </c>
      <c r="M240" s="1">
        <f t="shared" si="17"/>
        <v>1.0016341301299381</v>
      </c>
      <c r="N240" s="21">
        <v>0.32110421742718498</v>
      </c>
      <c r="O240" s="11"/>
      <c r="P240" s="1"/>
      <c r="Q240" s="21"/>
    </row>
    <row r="241" spans="1:17" ht="14" customHeight="1">
      <c r="A241" s="11" t="s">
        <v>664</v>
      </c>
      <c r="B241" s="1" t="s">
        <v>614</v>
      </c>
      <c r="C241" s="5" t="s">
        <v>612</v>
      </c>
      <c r="D241" s="11" t="s">
        <v>586</v>
      </c>
      <c r="E241" s="29" t="s">
        <v>445</v>
      </c>
      <c r="F241" s="1">
        <v>163</v>
      </c>
      <c r="G241" s="1">
        <v>-8.4724302581646108E-3</v>
      </c>
      <c r="H241" s="1">
        <v>2.1728066291383099E-2</v>
      </c>
      <c r="I241" s="160">
        <f t="shared" si="14"/>
        <v>-5.1059440189275482E-2</v>
      </c>
      <c r="J241" s="1">
        <f t="shared" si="15"/>
        <v>3.411457967294626E-2</v>
      </c>
      <c r="K241" s="1">
        <f t="shared" si="16"/>
        <v>0.99156335963196962</v>
      </c>
      <c r="L241" s="1">
        <f t="shared" si="17"/>
        <v>0.95022218746708476</v>
      </c>
      <c r="M241" s="1">
        <f t="shared" si="17"/>
        <v>1.0347031558855242</v>
      </c>
      <c r="N241" s="21">
        <v>0.696588126780465</v>
      </c>
      <c r="O241" s="11">
        <v>181.419485934541</v>
      </c>
      <c r="P241" s="1">
        <v>161</v>
      </c>
      <c r="Q241" s="21">
        <v>0.12926255629694</v>
      </c>
    </row>
    <row r="242" spans="1:17" ht="14" customHeight="1">
      <c r="A242" s="11" t="s">
        <v>664</v>
      </c>
      <c r="B242" s="1" t="s">
        <v>614</v>
      </c>
      <c r="C242" s="5" t="s">
        <v>612</v>
      </c>
      <c r="D242" s="11"/>
      <c r="E242" s="29" t="s">
        <v>23</v>
      </c>
      <c r="F242" s="1">
        <v>163</v>
      </c>
      <c r="G242" s="1">
        <v>0.39988025897275198</v>
      </c>
      <c r="H242" s="1">
        <v>0.18121919417886001</v>
      </c>
      <c r="I242" s="160">
        <f t="shared" si="14"/>
        <v>4.4690638382186343E-2</v>
      </c>
      <c r="J242" s="1">
        <f t="shared" si="15"/>
        <v>0.75506987956331761</v>
      </c>
      <c r="K242" s="1">
        <f t="shared" si="16"/>
        <v>1.4916460757139007</v>
      </c>
      <c r="L242" s="1">
        <f t="shared" si="17"/>
        <v>1.0457043090873805</v>
      </c>
      <c r="M242" s="1">
        <f t="shared" si="17"/>
        <v>2.1277602051143072</v>
      </c>
      <c r="N242" s="21">
        <v>2.7341251013779499E-2</v>
      </c>
      <c r="O242" s="11"/>
      <c r="P242" s="1"/>
      <c r="Q242" s="21"/>
    </row>
    <row r="243" spans="1:17" ht="14" customHeight="1">
      <c r="A243" s="11" t="s">
        <v>664</v>
      </c>
      <c r="B243" s="1" t="s">
        <v>614</v>
      </c>
      <c r="C243" s="5" t="s">
        <v>612</v>
      </c>
      <c r="D243" s="11" t="s">
        <v>587</v>
      </c>
      <c r="E243" s="29" t="s">
        <v>445</v>
      </c>
      <c r="F243" s="1">
        <v>161</v>
      </c>
      <c r="G243" s="1">
        <v>-6.0436061224729398E-3</v>
      </c>
      <c r="H243" s="1">
        <v>1.50534001411982E-2</v>
      </c>
      <c r="I243" s="160">
        <f t="shared" si="14"/>
        <v>-3.5548270399221413E-2</v>
      </c>
      <c r="J243" s="1">
        <f t="shared" si="15"/>
        <v>2.346105815427553E-2</v>
      </c>
      <c r="K243" s="1">
        <f t="shared" si="16"/>
        <v>0.9939746197299002</v>
      </c>
      <c r="L243" s="1">
        <f t="shared" si="17"/>
        <v>0.96507614849468659</v>
      </c>
      <c r="M243" s="1">
        <f t="shared" si="17"/>
        <v>1.0237384337062385</v>
      </c>
      <c r="N243" s="21">
        <v>0.68806837219351602</v>
      </c>
      <c r="O243" s="11"/>
      <c r="P243" s="1"/>
      <c r="Q243" s="21"/>
    </row>
    <row r="244" spans="1:17" ht="14" customHeight="1" thickBot="1">
      <c r="A244" s="11" t="s">
        <v>664</v>
      </c>
      <c r="B244" s="1" t="s">
        <v>614</v>
      </c>
      <c r="C244" s="5" t="s">
        <v>612</v>
      </c>
      <c r="D244" s="24"/>
      <c r="E244" s="145" t="s">
        <v>23</v>
      </c>
      <c r="F244" s="4">
        <v>161</v>
      </c>
      <c r="G244" s="4">
        <v>0.325273142833156</v>
      </c>
      <c r="H244" s="4">
        <v>0.124904665190868</v>
      </c>
      <c r="I244" s="161">
        <f t="shared" si="14"/>
        <v>8.0459999059054738E-2</v>
      </c>
      <c r="J244" s="4">
        <f t="shared" si="15"/>
        <v>0.57008628660725724</v>
      </c>
      <c r="K244" s="4">
        <f t="shared" si="16"/>
        <v>1.3844087356664627</v>
      </c>
      <c r="L244" s="4">
        <f t="shared" si="17"/>
        <v>1.0837854933356539</v>
      </c>
      <c r="M244" s="4">
        <f t="shared" si="17"/>
        <v>1.7684196357812263</v>
      </c>
      <c r="N244" s="27">
        <v>9.2096716845233104E-3</v>
      </c>
      <c r="O244" s="89" t="s">
        <v>5</v>
      </c>
      <c r="P244" s="86" t="s">
        <v>954</v>
      </c>
      <c r="Q244" s="27">
        <v>0.25260015763349097</v>
      </c>
    </row>
    <row r="245" spans="1:17" ht="14" customHeight="1">
      <c r="A245" s="48" t="s">
        <v>645</v>
      </c>
      <c r="B245" s="3" t="s">
        <v>614</v>
      </c>
      <c r="C245" s="6" t="s">
        <v>601</v>
      </c>
      <c r="D245" s="11" t="s">
        <v>2</v>
      </c>
      <c r="E245" s="1" t="s">
        <v>445</v>
      </c>
      <c r="F245" s="1">
        <v>163</v>
      </c>
      <c r="G245" s="1">
        <v>1.96423451759416E-2</v>
      </c>
      <c r="H245" s="1">
        <v>1.5854543619717599E-2</v>
      </c>
      <c r="I245" s="160">
        <f t="shared" si="14"/>
        <v>-1.1432560318704894E-2</v>
      </c>
      <c r="J245" s="1">
        <f t="shared" si="15"/>
        <v>5.071725067058809E-2</v>
      </c>
      <c r="K245" s="1">
        <f t="shared" si="16"/>
        <v>1.0198365253387398</v>
      </c>
      <c r="L245" s="1">
        <f t="shared" si="17"/>
        <v>0.98863254306338066</v>
      </c>
      <c r="M245" s="1">
        <f t="shared" si="17"/>
        <v>1.0520253917519646</v>
      </c>
      <c r="N245" s="21">
        <v>0.21537900419293801</v>
      </c>
      <c r="O245" s="11">
        <v>215.56380044711</v>
      </c>
      <c r="P245" s="1">
        <v>161</v>
      </c>
      <c r="Q245" s="21">
        <v>2.6469781151520801E-3</v>
      </c>
    </row>
    <row r="246" spans="1:17" ht="14" customHeight="1">
      <c r="A246" s="11" t="s">
        <v>645</v>
      </c>
      <c r="B246" s="1" t="s">
        <v>614</v>
      </c>
      <c r="C246" s="5" t="s">
        <v>601</v>
      </c>
      <c r="D246" s="11"/>
      <c r="E246" s="1" t="s">
        <v>23</v>
      </c>
      <c r="F246" s="1">
        <v>163</v>
      </c>
      <c r="G246" s="1">
        <v>0.36777639906249499</v>
      </c>
      <c r="H246" s="1">
        <v>0.127060278901614</v>
      </c>
      <c r="I246" s="160">
        <f t="shared" si="14"/>
        <v>0.11873825241533154</v>
      </c>
      <c r="J246" s="1">
        <f t="shared" si="15"/>
        <v>0.61681454570965843</v>
      </c>
      <c r="K246" s="1">
        <f t="shared" si="16"/>
        <v>1.4445190070558835</v>
      </c>
      <c r="L246" s="1">
        <f t="shared" si="17"/>
        <v>1.1260751322642457</v>
      </c>
      <c r="M246" s="1">
        <f t="shared" si="17"/>
        <v>1.8530159329156242</v>
      </c>
      <c r="N246" s="21">
        <v>3.7975889426612101E-3</v>
      </c>
      <c r="O246" s="11"/>
      <c r="P246" s="1"/>
      <c r="Q246" s="21"/>
    </row>
    <row r="247" spans="1:17" ht="14" customHeight="1">
      <c r="A247" s="11" t="s">
        <v>645</v>
      </c>
      <c r="B247" s="1" t="s">
        <v>614</v>
      </c>
      <c r="C247" s="5" t="s">
        <v>601</v>
      </c>
      <c r="D247" s="11" t="s">
        <v>592</v>
      </c>
      <c r="E247" s="1" t="s">
        <v>445</v>
      </c>
      <c r="F247" s="1">
        <v>163</v>
      </c>
      <c r="G247" s="1">
        <v>-3.5106369940775303E-2</v>
      </c>
      <c r="H247" s="1">
        <v>2.5943599388323701E-2</v>
      </c>
      <c r="I247" s="160">
        <f t="shared" si="14"/>
        <v>-8.5955824741889758E-2</v>
      </c>
      <c r="J247" s="1">
        <f t="shared" si="15"/>
        <v>1.5743084860339152E-2</v>
      </c>
      <c r="K247" s="1">
        <f t="shared" si="16"/>
        <v>0.96550271032913548</v>
      </c>
      <c r="L247" s="1">
        <f t="shared" si="17"/>
        <v>0.91763476707749003</v>
      </c>
      <c r="M247" s="1">
        <f t="shared" si="17"/>
        <v>1.0158676600950831</v>
      </c>
      <c r="N247" s="21">
        <v>0.17599800841524599</v>
      </c>
      <c r="O247" s="11">
        <v>206.577922160913</v>
      </c>
      <c r="P247" s="1">
        <v>160</v>
      </c>
      <c r="Q247" s="21">
        <v>7.6890369879715403E-3</v>
      </c>
    </row>
    <row r="248" spans="1:17" ht="14" customHeight="1">
      <c r="A248" s="11" t="s">
        <v>645</v>
      </c>
      <c r="B248" s="1" t="s">
        <v>614</v>
      </c>
      <c r="C248" s="5" t="s">
        <v>601</v>
      </c>
      <c r="D248" s="11"/>
      <c r="E248" s="1" t="s">
        <v>23</v>
      </c>
      <c r="F248" s="1">
        <v>163</v>
      </c>
      <c r="G248" s="1">
        <v>0.15679796078150199</v>
      </c>
      <c r="H248" s="1">
        <v>0.148201218238174</v>
      </c>
      <c r="I248" s="160">
        <f t="shared" si="14"/>
        <v>-0.13367642696531906</v>
      </c>
      <c r="J248" s="1">
        <f t="shared" si="15"/>
        <v>0.44727234852832304</v>
      </c>
      <c r="K248" s="1">
        <f t="shared" si="16"/>
        <v>1.169759252779347</v>
      </c>
      <c r="L248" s="1">
        <f t="shared" si="17"/>
        <v>0.8748731041541532</v>
      </c>
      <c r="M248" s="1">
        <f t="shared" si="17"/>
        <v>1.5640402053345037</v>
      </c>
      <c r="N248" s="21">
        <v>0.290052145029151</v>
      </c>
      <c r="O248" s="11"/>
      <c r="P248" s="1"/>
      <c r="Q248" s="21"/>
    </row>
    <row r="249" spans="1:17" ht="14" customHeight="1">
      <c r="A249" s="11" t="s">
        <v>645</v>
      </c>
      <c r="B249" s="1" t="s">
        <v>614</v>
      </c>
      <c r="C249" s="5" t="s">
        <v>601</v>
      </c>
      <c r="D249" s="11"/>
      <c r="E249" s="1" t="s">
        <v>10</v>
      </c>
      <c r="F249" s="1">
        <v>163</v>
      </c>
      <c r="G249" s="1">
        <v>4.3416221699076702E-3</v>
      </c>
      <c r="H249" s="1">
        <v>1.64571156629775E-3</v>
      </c>
      <c r="I249" s="160">
        <f t="shared" si="14"/>
        <v>1.1160274999640805E-3</v>
      </c>
      <c r="J249" s="1">
        <f t="shared" si="15"/>
        <v>7.5672168398512596E-3</v>
      </c>
      <c r="K249" s="1">
        <f t="shared" si="16"/>
        <v>1.0043510606659585</v>
      </c>
      <c r="L249" s="1">
        <f t="shared" si="17"/>
        <v>1.001116650490391</v>
      </c>
      <c r="M249" s="1">
        <f t="shared" si="17"/>
        <v>1.0075959205820022</v>
      </c>
      <c r="N249" s="21">
        <v>8.3361462853352702E-3</v>
      </c>
      <c r="O249" s="11"/>
      <c r="P249" s="1"/>
      <c r="Q249" s="21"/>
    </row>
    <row r="250" spans="1:17" ht="14" customHeight="1">
      <c r="A250" s="11" t="s">
        <v>645</v>
      </c>
      <c r="B250" s="1" t="s">
        <v>614</v>
      </c>
      <c r="C250" s="5" t="s">
        <v>601</v>
      </c>
      <c r="D250" s="11" t="s">
        <v>586</v>
      </c>
      <c r="E250" s="29" t="s">
        <v>445</v>
      </c>
      <c r="F250" s="1">
        <v>163</v>
      </c>
      <c r="G250" s="1">
        <v>1.27064743112067E-2</v>
      </c>
      <c r="H250" s="1">
        <v>2.1730689761581799E-2</v>
      </c>
      <c r="I250" s="160">
        <f t="shared" si="14"/>
        <v>-2.988567762149362E-2</v>
      </c>
      <c r="J250" s="1">
        <f t="shared" si="15"/>
        <v>5.5298626243907023E-2</v>
      </c>
      <c r="K250" s="1">
        <f t="shared" si="16"/>
        <v>1.0127875445643852</v>
      </c>
      <c r="L250" s="1">
        <f t="shared" si="17"/>
        <v>0.9705564835320265</v>
      </c>
      <c r="M250" s="1">
        <f t="shared" si="17"/>
        <v>1.0568561725453758</v>
      </c>
      <c r="N250" s="21">
        <v>0.55873274214784796</v>
      </c>
      <c r="O250" s="11">
        <v>215.56380044711</v>
      </c>
      <c r="P250" s="1">
        <v>161</v>
      </c>
      <c r="Q250" s="21">
        <v>2.6469781151520801E-3</v>
      </c>
    </row>
    <row r="251" spans="1:17" ht="14" customHeight="1">
      <c r="A251" s="11" t="s">
        <v>645</v>
      </c>
      <c r="B251" s="1" t="s">
        <v>614</v>
      </c>
      <c r="C251" s="5" t="s">
        <v>601</v>
      </c>
      <c r="D251" s="11"/>
      <c r="E251" s="29" t="s">
        <v>23</v>
      </c>
      <c r="F251" s="1">
        <v>163</v>
      </c>
      <c r="G251" s="1">
        <v>0.52047231017987095</v>
      </c>
      <c r="H251" s="1">
        <v>0.16583706440580001</v>
      </c>
      <c r="I251" s="160">
        <f t="shared" si="14"/>
        <v>0.19543166394450295</v>
      </c>
      <c r="J251" s="1">
        <f t="shared" si="15"/>
        <v>0.84551295641523894</v>
      </c>
      <c r="K251" s="1">
        <f t="shared" si="16"/>
        <v>1.6828222761209659</v>
      </c>
      <c r="L251" s="1">
        <f t="shared" si="17"/>
        <v>1.215835705666984</v>
      </c>
      <c r="M251" s="1">
        <f t="shared" si="17"/>
        <v>2.3291722720508754</v>
      </c>
      <c r="N251" s="21">
        <v>1.69840500307491E-3</v>
      </c>
      <c r="O251" s="11"/>
      <c r="P251" s="1"/>
      <c r="Q251" s="21"/>
    </row>
    <row r="252" spans="1:17" ht="14" customHeight="1">
      <c r="A252" s="11" t="s">
        <v>645</v>
      </c>
      <c r="B252" s="1" t="s">
        <v>614</v>
      </c>
      <c r="C252" s="5" t="s">
        <v>601</v>
      </c>
      <c r="D252" s="11" t="s">
        <v>587</v>
      </c>
      <c r="E252" s="29" t="s">
        <v>445</v>
      </c>
      <c r="F252" s="1">
        <v>146</v>
      </c>
      <c r="G252" s="1">
        <v>2.8716065645949699E-2</v>
      </c>
      <c r="H252" s="1">
        <v>1.56490709930137E-2</v>
      </c>
      <c r="I252" s="160">
        <f t="shared" si="14"/>
        <v>-1.9561135003571539E-3</v>
      </c>
      <c r="J252" s="1">
        <f t="shared" si="15"/>
        <v>5.9388244792256552E-2</v>
      </c>
      <c r="K252" s="1">
        <f t="shared" si="16"/>
        <v>1.0291323469593732</v>
      </c>
      <c r="L252" s="1">
        <f t="shared" si="17"/>
        <v>0.99804579844279351</v>
      </c>
      <c r="M252" s="1">
        <f t="shared" si="17"/>
        <v>1.061187161160936</v>
      </c>
      <c r="N252" s="21">
        <v>6.6505496553951202E-2</v>
      </c>
      <c r="O252" s="11"/>
      <c r="P252" s="1"/>
      <c r="Q252" s="21"/>
    </row>
    <row r="253" spans="1:17" ht="14" customHeight="1" thickBot="1">
      <c r="A253" s="24" t="s">
        <v>645</v>
      </c>
      <c r="B253" s="4" t="s">
        <v>614</v>
      </c>
      <c r="C253" s="7" t="s">
        <v>601</v>
      </c>
      <c r="D253" s="11"/>
      <c r="E253" s="29" t="s">
        <v>23</v>
      </c>
      <c r="F253" s="1">
        <v>146</v>
      </c>
      <c r="G253" s="1">
        <v>0.35462537355191398</v>
      </c>
      <c r="H253" s="1">
        <v>0.112434459505297</v>
      </c>
      <c r="I253" s="160">
        <f t="shared" si="14"/>
        <v>0.13425383292153187</v>
      </c>
      <c r="J253" s="1">
        <f t="shared" si="15"/>
        <v>0.57499691418229615</v>
      </c>
      <c r="K253" s="1">
        <f t="shared" si="16"/>
        <v>1.4256464693547859</v>
      </c>
      <c r="L253" s="1">
        <f t="shared" si="17"/>
        <v>1.1436830872226911</v>
      </c>
      <c r="M253" s="1">
        <f t="shared" si="17"/>
        <v>1.7771250430216574</v>
      </c>
      <c r="N253" s="21">
        <v>1.61014298696061E-3</v>
      </c>
      <c r="O253" s="92" t="s">
        <v>5</v>
      </c>
      <c r="P253" s="91" t="s">
        <v>954</v>
      </c>
      <c r="Q253" s="21">
        <v>0.14764590867685901</v>
      </c>
    </row>
    <row r="254" spans="1:17" ht="14" customHeight="1">
      <c r="A254" s="11" t="s">
        <v>666</v>
      </c>
      <c r="B254" s="1" t="s">
        <v>614</v>
      </c>
      <c r="C254" s="5" t="s">
        <v>613</v>
      </c>
      <c r="D254" s="48" t="s">
        <v>2</v>
      </c>
      <c r="E254" s="3" t="s">
        <v>445</v>
      </c>
      <c r="F254" s="3">
        <v>163</v>
      </c>
      <c r="G254" s="3">
        <v>-5.3616680911891604E-3</v>
      </c>
      <c r="H254" s="3">
        <v>8.4756187462062094E-2</v>
      </c>
      <c r="I254" s="162">
        <f t="shared" si="14"/>
        <v>-0.17148379551683085</v>
      </c>
      <c r="J254" s="3">
        <f t="shared" si="15"/>
        <v>0.16076045933445254</v>
      </c>
      <c r="K254" s="3">
        <f t="shared" si="16"/>
        <v>0.99465267999648943</v>
      </c>
      <c r="L254" s="3">
        <f t="shared" si="17"/>
        <v>0.84241391879159055</v>
      </c>
      <c r="M254" s="3">
        <f t="shared" si="17"/>
        <v>1.174403617693496</v>
      </c>
      <c r="N254" s="101">
        <v>0.94955954554998101</v>
      </c>
      <c r="O254" s="48">
        <v>157.30227450745201</v>
      </c>
      <c r="P254" s="3">
        <v>161</v>
      </c>
      <c r="Q254" s="101">
        <v>0.56766432780378595</v>
      </c>
    </row>
    <row r="255" spans="1:17" ht="14" customHeight="1">
      <c r="A255" s="11" t="s">
        <v>666</v>
      </c>
      <c r="B255" s="1" t="s">
        <v>614</v>
      </c>
      <c r="C255" s="5" t="s">
        <v>613</v>
      </c>
      <c r="D255" s="11"/>
      <c r="E255" s="1" t="s">
        <v>23</v>
      </c>
      <c r="F255" s="1">
        <v>163</v>
      </c>
      <c r="G255" s="1">
        <v>0.14954677240893499</v>
      </c>
      <c r="H255" s="1">
        <v>0.678703810161705</v>
      </c>
      <c r="I255" s="160">
        <f t="shared" si="14"/>
        <v>-1.1807126955080067</v>
      </c>
      <c r="J255" s="1">
        <f t="shared" si="15"/>
        <v>1.4798062403258767</v>
      </c>
      <c r="K255" s="1">
        <f t="shared" si="16"/>
        <v>1.1613077867044441</v>
      </c>
      <c r="L255" s="1">
        <f t="shared" si="17"/>
        <v>0.30705982044468394</v>
      </c>
      <c r="M255" s="1">
        <f t="shared" si="17"/>
        <v>4.39209458765162</v>
      </c>
      <c r="N255" s="21">
        <v>0.82560502199334895</v>
      </c>
      <c r="O255" s="11"/>
      <c r="P255" s="1"/>
      <c r="Q255" s="21"/>
    </row>
    <row r="256" spans="1:17" ht="14" customHeight="1">
      <c r="A256" s="11" t="s">
        <v>666</v>
      </c>
      <c r="B256" s="1" t="s">
        <v>614</v>
      </c>
      <c r="C256" s="5" t="s">
        <v>613</v>
      </c>
      <c r="D256" s="11" t="s">
        <v>592</v>
      </c>
      <c r="E256" s="1" t="s">
        <v>445</v>
      </c>
      <c r="F256" s="1">
        <v>163</v>
      </c>
      <c r="G256" s="1">
        <v>-0.11450143785990299</v>
      </c>
      <c r="H256" s="1">
        <v>0.14128837150134399</v>
      </c>
      <c r="I256" s="160">
        <f t="shared" si="14"/>
        <v>-0.39142664600253718</v>
      </c>
      <c r="J256" s="1">
        <f t="shared" si="15"/>
        <v>0.16242377028273122</v>
      </c>
      <c r="K256" s="1">
        <f t="shared" si="16"/>
        <v>0.89181065611841981</v>
      </c>
      <c r="L256" s="1">
        <f t="shared" si="17"/>
        <v>0.67609164270042732</v>
      </c>
      <c r="M256" s="1">
        <f t="shared" si="17"/>
        <v>1.1763586415440597</v>
      </c>
      <c r="N256" s="21">
        <v>0.417704862271985</v>
      </c>
      <c r="O256" s="11">
        <v>156.37014502462799</v>
      </c>
      <c r="P256" s="1">
        <v>160</v>
      </c>
      <c r="Q256" s="21">
        <v>0.56636233117625701</v>
      </c>
    </row>
    <row r="257" spans="1:17" ht="14" customHeight="1">
      <c r="A257" s="11" t="s">
        <v>666</v>
      </c>
      <c r="B257" s="1" t="s">
        <v>614</v>
      </c>
      <c r="C257" s="5" t="s">
        <v>613</v>
      </c>
      <c r="D257" s="11"/>
      <c r="E257" s="1" t="s">
        <v>23</v>
      </c>
      <c r="F257" s="1">
        <v>163</v>
      </c>
      <c r="G257" s="1">
        <v>-0.271731878809021</v>
      </c>
      <c r="H257" s="1">
        <v>0.80686862799068004</v>
      </c>
      <c r="I257" s="160">
        <f t="shared" si="14"/>
        <v>-1.8531943896707539</v>
      </c>
      <c r="J257" s="1">
        <f t="shared" si="15"/>
        <v>1.3097306320527118</v>
      </c>
      <c r="K257" s="1">
        <f t="shared" si="16"/>
        <v>0.76205855774858122</v>
      </c>
      <c r="L257" s="1">
        <f t="shared" si="17"/>
        <v>0.15673569091404146</v>
      </c>
      <c r="M257" s="1">
        <f t="shared" si="17"/>
        <v>3.705175522251273</v>
      </c>
      <c r="N257" s="21">
        <v>0.73628773822462401</v>
      </c>
      <c r="O257" s="11"/>
      <c r="P257" s="1"/>
      <c r="Q257" s="21"/>
    </row>
    <row r="258" spans="1:17" ht="14" customHeight="1">
      <c r="A258" s="11" t="s">
        <v>666</v>
      </c>
      <c r="B258" s="1" t="s">
        <v>614</v>
      </c>
      <c r="C258" s="5" t="s">
        <v>613</v>
      </c>
      <c r="D258" s="11"/>
      <c r="E258" s="1" t="s">
        <v>10</v>
      </c>
      <c r="F258" s="1">
        <v>163</v>
      </c>
      <c r="G258" s="1">
        <v>8.6536326508483193E-3</v>
      </c>
      <c r="H258" s="1">
        <v>8.9631431580472105E-3</v>
      </c>
      <c r="I258" s="160">
        <f t="shared" si="14"/>
        <v>-8.9141279389242118E-3</v>
      </c>
      <c r="J258" s="1">
        <f t="shared" si="15"/>
        <v>2.6221393240620852E-2</v>
      </c>
      <c r="K258" s="1">
        <f t="shared" si="16"/>
        <v>1.0086911835690036</v>
      </c>
      <c r="L258" s="1">
        <f t="shared" si="17"/>
        <v>0.99112548510689413</v>
      </c>
      <c r="M258" s="1">
        <f t="shared" si="17"/>
        <v>1.0265681985768966</v>
      </c>
      <c r="N258" s="21">
        <v>0.33431019097377201</v>
      </c>
      <c r="O258" s="11"/>
      <c r="P258" s="1"/>
      <c r="Q258" s="21"/>
    </row>
    <row r="259" spans="1:17" ht="14" customHeight="1">
      <c r="A259" s="11" t="s">
        <v>666</v>
      </c>
      <c r="B259" s="1" t="s">
        <v>614</v>
      </c>
      <c r="C259" s="5" t="s">
        <v>613</v>
      </c>
      <c r="D259" s="11" t="s">
        <v>586</v>
      </c>
      <c r="E259" s="29" t="s">
        <v>445</v>
      </c>
      <c r="F259" s="1">
        <v>163</v>
      </c>
      <c r="G259" s="1">
        <v>3.5369497997501199E-2</v>
      </c>
      <c r="H259" s="1">
        <v>0.12189154353107</v>
      </c>
      <c r="I259" s="160">
        <f t="shared" si="14"/>
        <v>-0.20353792732339601</v>
      </c>
      <c r="J259" s="1">
        <f t="shared" si="15"/>
        <v>0.27427692331839842</v>
      </c>
      <c r="K259" s="1">
        <f t="shared" si="16"/>
        <v>1.0360024389128482</v>
      </c>
      <c r="L259" s="1">
        <f t="shared" si="17"/>
        <v>0.81583926113638494</v>
      </c>
      <c r="M259" s="1">
        <f t="shared" si="17"/>
        <v>1.3155790663204485</v>
      </c>
      <c r="N259" s="21">
        <v>0.77168474983646895</v>
      </c>
      <c r="O259" s="11">
        <v>157.30227450745201</v>
      </c>
      <c r="P259" s="1">
        <v>161</v>
      </c>
      <c r="Q259" s="21">
        <v>0.56766432780378595</v>
      </c>
    </row>
    <row r="260" spans="1:17" ht="14" customHeight="1">
      <c r="A260" s="11" t="s">
        <v>666</v>
      </c>
      <c r="B260" s="1" t="s">
        <v>614</v>
      </c>
      <c r="C260" s="5" t="s">
        <v>613</v>
      </c>
      <c r="D260" s="11"/>
      <c r="E260" s="29" t="s">
        <v>23</v>
      </c>
      <c r="F260" s="1">
        <v>163</v>
      </c>
      <c r="G260" s="1">
        <v>0.447271038356226</v>
      </c>
      <c r="H260" s="1">
        <v>0.96747835102759905</v>
      </c>
      <c r="I260" s="160">
        <f t="shared" si="14"/>
        <v>-1.4489865296578681</v>
      </c>
      <c r="J260" s="1">
        <f t="shared" si="15"/>
        <v>2.3435286063703202</v>
      </c>
      <c r="K260" s="1">
        <f t="shared" si="16"/>
        <v>1.5640381561740104</v>
      </c>
      <c r="L260" s="1">
        <f t="shared" si="17"/>
        <v>0.23480813863080013</v>
      </c>
      <c r="M260" s="1">
        <f t="shared" si="17"/>
        <v>10.417932564997237</v>
      </c>
      <c r="N260" s="21">
        <v>0.64386190359265705</v>
      </c>
      <c r="O260" s="11"/>
      <c r="P260" s="1"/>
      <c r="Q260" s="21"/>
    </row>
    <row r="261" spans="1:17" ht="14" customHeight="1">
      <c r="A261" s="11" t="s">
        <v>666</v>
      </c>
      <c r="B261" s="1" t="s">
        <v>614</v>
      </c>
      <c r="C261" s="5" t="s">
        <v>613</v>
      </c>
      <c r="D261" s="11" t="s">
        <v>587</v>
      </c>
      <c r="E261" s="29" t="s">
        <v>445</v>
      </c>
      <c r="F261" s="1">
        <v>163</v>
      </c>
      <c r="G261" s="1">
        <v>-5.3616680911891604E-3</v>
      </c>
      <c r="H261" s="1">
        <v>8.4756187462062094E-2</v>
      </c>
      <c r="I261" s="160">
        <f t="shared" si="14"/>
        <v>-0.17148379551683085</v>
      </c>
      <c r="J261" s="1">
        <f t="shared" si="15"/>
        <v>0.16076045933445254</v>
      </c>
      <c r="K261" s="1">
        <f t="shared" si="16"/>
        <v>0.99465267999648943</v>
      </c>
      <c r="L261" s="1">
        <f t="shared" si="17"/>
        <v>0.84241391879159055</v>
      </c>
      <c r="M261" s="1">
        <f t="shared" si="17"/>
        <v>1.174403617693496</v>
      </c>
      <c r="N261" s="21">
        <v>0.94955954554998101</v>
      </c>
      <c r="O261" s="11"/>
      <c r="P261" s="1"/>
      <c r="Q261" s="21"/>
    </row>
    <row r="262" spans="1:17" ht="14" customHeight="1" thickBot="1">
      <c r="A262" s="24" t="s">
        <v>666</v>
      </c>
      <c r="B262" s="4" t="s">
        <v>614</v>
      </c>
      <c r="C262" s="7" t="s">
        <v>613</v>
      </c>
      <c r="D262" s="24"/>
      <c r="E262" s="145" t="s">
        <v>23</v>
      </c>
      <c r="F262" s="4">
        <v>163</v>
      </c>
      <c r="G262" s="4">
        <v>0.14954677240893499</v>
      </c>
      <c r="H262" s="4">
        <v>0.678703810161705</v>
      </c>
      <c r="I262" s="161">
        <f t="shared" si="14"/>
        <v>-1.1807126955080067</v>
      </c>
      <c r="J262" s="4">
        <f t="shared" si="15"/>
        <v>1.4798062403258767</v>
      </c>
      <c r="K262" s="4">
        <f t="shared" si="16"/>
        <v>1.1613077867044441</v>
      </c>
      <c r="L262" s="4">
        <f t="shared" si="17"/>
        <v>0.30705982044468394</v>
      </c>
      <c r="M262" s="4">
        <f t="shared" si="17"/>
        <v>4.39209458765162</v>
      </c>
      <c r="N262" s="27">
        <v>0.82560502199334895</v>
      </c>
      <c r="O262" s="89" t="s">
        <v>5</v>
      </c>
      <c r="P262" s="86" t="s">
        <v>954</v>
      </c>
      <c r="Q262" s="27">
        <v>0.294685748231862</v>
      </c>
    </row>
    <row r="264" spans="1:17" s="8" customFormat="1" ht="14" customHeight="1" thickBot="1">
      <c r="A264" s="5"/>
      <c r="B264" s="5"/>
      <c r="C264" s="5"/>
      <c r="I264" s="5"/>
      <c r="O264" s="67"/>
    </row>
    <row r="265" spans="1:17" s="81" customFormat="1" ht="14" customHeight="1">
      <c r="A265" s="257" t="s">
        <v>953</v>
      </c>
      <c r="B265" s="253" t="s">
        <v>952</v>
      </c>
      <c r="C265" s="255" t="s">
        <v>595</v>
      </c>
      <c r="D265" s="253" t="s">
        <v>913</v>
      </c>
      <c r="E265" s="253" t="s">
        <v>903</v>
      </c>
      <c r="F265" s="253" t="s">
        <v>871</v>
      </c>
      <c r="G265" s="88" t="s">
        <v>822</v>
      </c>
      <c r="H265" s="253" t="s">
        <v>596</v>
      </c>
      <c r="I265" s="253" t="s">
        <v>904</v>
      </c>
      <c r="J265" s="253"/>
      <c r="K265" s="253" t="s">
        <v>907</v>
      </c>
      <c r="L265" s="253" t="s">
        <v>908</v>
      </c>
      <c r="M265" s="253"/>
      <c r="N265" s="253" t="s">
        <v>597</v>
      </c>
      <c r="O265" s="257" t="s">
        <v>909</v>
      </c>
      <c r="P265" s="253"/>
      <c r="Q265" s="255"/>
    </row>
    <row r="266" spans="1:17" s="81" customFormat="1" ht="14" customHeight="1" thickBot="1">
      <c r="A266" s="258"/>
      <c r="B266" s="254"/>
      <c r="C266" s="256"/>
      <c r="D266" s="254"/>
      <c r="E266" s="254"/>
      <c r="F266" s="254"/>
      <c r="G266" s="59"/>
      <c r="H266" s="254"/>
      <c r="I266" s="65" t="s">
        <v>906</v>
      </c>
      <c r="J266" s="65" t="s">
        <v>905</v>
      </c>
      <c r="K266" s="254"/>
      <c r="L266" s="65" t="s">
        <v>906</v>
      </c>
      <c r="M266" s="65" t="s">
        <v>905</v>
      </c>
      <c r="N266" s="254"/>
      <c r="O266" s="87" t="s">
        <v>910</v>
      </c>
      <c r="P266" s="65" t="s">
        <v>876</v>
      </c>
      <c r="Q266" s="72" t="s">
        <v>911</v>
      </c>
    </row>
    <row r="267" spans="1:17" s="8" customFormat="1" ht="14" customHeight="1">
      <c r="A267" s="50"/>
      <c r="B267" s="6"/>
      <c r="C267" s="51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50"/>
      <c r="P267" s="6"/>
      <c r="Q267" s="51"/>
    </row>
    <row r="268" spans="1:17" s="8" customFormat="1" ht="14" customHeight="1">
      <c r="A268" s="40" t="s">
        <v>667</v>
      </c>
      <c r="B268" s="5" t="s">
        <v>614</v>
      </c>
      <c r="C268" s="42" t="s">
        <v>600</v>
      </c>
      <c r="D268" s="5" t="s">
        <v>2</v>
      </c>
      <c r="E268" s="5" t="s">
        <v>589</v>
      </c>
      <c r="F268" s="5">
        <v>89</v>
      </c>
      <c r="G268" s="5">
        <v>0.59645156197590798</v>
      </c>
      <c r="H268" s="5">
        <v>0.21307812207555599</v>
      </c>
      <c r="I268" s="5">
        <f t="shared" ref="I268:I331" si="18">G268-1.96*H268</f>
        <v>0.17881844270781827</v>
      </c>
      <c r="J268" s="5">
        <f t="shared" ref="J268:J331" si="19">G268+1.96*H268</f>
        <v>1.0140846812439976</v>
      </c>
      <c r="K268" s="5">
        <f t="shared" ref="K268:K331" si="20">EXP(G268)</f>
        <v>1.8156645827227926</v>
      </c>
      <c r="L268" s="5">
        <f t="shared" ref="L268:L331" si="21">EXP(I268)</f>
        <v>1.1958036175912323</v>
      </c>
      <c r="M268" s="5">
        <f t="shared" ref="M268:M331" si="22">EXP(J268)</f>
        <v>2.7568388558603933</v>
      </c>
      <c r="N268" s="5">
        <v>5.1226951461030403E-3</v>
      </c>
      <c r="O268" s="40"/>
      <c r="P268" s="5"/>
      <c r="Q268" s="42"/>
    </row>
    <row r="269" spans="1:17" s="8" customFormat="1" ht="14" customHeight="1">
      <c r="A269" s="40" t="s">
        <v>667</v>
      </c>
      <c r="B269" s="5" t="s">
        <v>614</v>
      </c>
      <c r="C269" s="42" t="s">
        <v>600</v>
      </c>
      <c r="D269" s="5"/>
      <c r="E269" s="5" t="s">
        <v>590</v>
      </c>
      <c r="F269" s="5">
        <v>89</v>
      </c>
      <c r="G269" s="5">
        <v>-0.247676130549249</v>
      </c>
      <c r="H269" s="5">
        <v>0.163297440280566</v>
      </c>
      <c r="I269" s="5">
        <f t="shared" si="18"/>
        <v>-0.5677391134991584</v>
      </c>
      <c r="J269" s="5">
        <f t="shared" si="19"/>
        <v>7.2386852400660368E-2</v>
      </c>
      <c r="K269" s="5">
        <f t="shared" si="20"/>
        <v>0.78061271895520212</v>
      </c>
      <c r="L269" s="5">
        <f t="shared" si="21"/>
        <v>0.56680547399177872</v>
      </c>
      <c r="M269" s="5">
        <f t="shared" si="22"/>
        <v>1.0750711574875722</v>
      </c>
      <c r="N269" s="5">
        <v>0.12933795414812699</v>
      </c>
      <c r="O269" s="40"/>
      <c r="P269" s="5"/>
      <c r="Q269" s="42"/>
    </row>
    <row r="270" spans="1:17" s="8" customFormat="1" ht="14" customHeight="1">
      <c r="A270" s="40" t="s">
        <v>667</v>
      </c>
      <c r="B270" s="5" t="s">
        <v>614</v>
      </c>
      <c r="C270" s="42" t="s">
        <v>600</v>
      </c>
      <c r="D270" s="5"/>
      <c r="E270" s="5" t="s">
        <v>591</v>
      </c>
      <c r="F270" s="5">
        <v>89</v>
      </c>
      <c r="G270" s="5">
        <v>-0.13709134158457301</v>
      </c>
      <c r="H270" s="5">
        <v>7.2617545685964596E-2</v>
      </c>
      <c r="I270" s="5">
        <f t="shared" si="18"/>
        <v>-0.2794217311290636</v>
      </c>
      <c r="J270" s="5">
        <f t="shared" si="19"/>
        <v>5.2390479599175865E-3</v>
      </c>
      <c r="K270" s="5">
        <f t="shared" si="20"/>
        <v>0.87189058262739139</v>
      </c>
      <c r="L270" s="5">
        <f t="shared" si="21"/>
        <v>0.75622091405603975</v>
      </c>
      <c r="M270" s="5">
        <f t="shared" si="22"/>
        <v>1.0052527957696735</v>
      </c>
      <c r="N270" s="5">
        <v>5.9045521072858598E-2</v>
      </c>
      <c r="O270" s="40">
        <v>118.12934155571099</v>
      </c>
      <c r="P270" s="5">
        <v>85</v>
      </c>
      <c r="Q270" s="42">
        <v>1.0176356322720801E-2</v>
      </c>
    </row>
    <row r="271" spans="1:17" s="8" customFormat="1" ht="14" customHeight="1">
      <c r="A271" s="40" t="s">
        <v>667</v>
      </c>
      <c r="B271" s="5" t="s">
        <v>614</v>
      </c>
      <c r="C271" s="42" t="s">
        <v>600</v>
      </c>
      <c r="D271" s="5"/>
      <c r="E271" s="5" t="s">
        <v>23</v>
      </c>
      <c r="F271" s="5">
        <v>89</v>
      </c>
      <c r="G271" s="5">
        <v>0.93711755615221104</v>
      </c>
      <c r="H271" s="5">
        <v>0.264398364999264</v>
      </c>
      <c r="I271" s="5">
        <f t="shared" si="18"/>
        <v>0.41889676075365356</v>
      </c>
      <c r="J271" s="5">
        <f t="shared" si="19"/>
        <v>1.4553383515507685</v>
      </c>
      <c r="K271" s="5">
        <f t="shared" si="20"/>
        <v>2.5526130402093137</v>
      </c>
      <c r="L271" s="5">
        <f t="shared" si="21"/>
        <v>1.5202833937762608</v>
      </c>
      <c r="M271" s="5">
        <f t="shared" si="22"/>
        <v>4.285933372502237</v>
      </c>
      <c r="N271" s="5">
        <v>3.9359813570402998E-4</v>
      </c>
      <c r="O271" s="40"/>
      <c r="P271" s="5"/>
      <c r="Q271" s="42"/>
    </row>
    <row r="272" spans="1:17" s="8" customFormat="1" ht="14" customHeight="1">
      <c r="A272" s="40" t="s">
        <v>667</v>
      </c>
      <c r="B272" s="5" t="s">
        <v>614</v>
      </c>
      <c r="C272" s="42" t="s">
        <v>600</v>
      </c>
      <c r="D272" s="5" t="s">
        <v>592</v>
      </c>
      <c r="E272" s="5" t="s">
        <v>589</v>
      </c>
      <c r="F272" s="5">
        <v>89</v>
      </c>
      <c r="G272" s="5">
        <v>0.67060450195408705</v>
      </c>
      <c r="H272" s="5">
        <v>0.226576919019536</v>
      </c>
      <c r="I272" s="5">
        <f t="shared" si="18"/>
        <v>0.22651374067579649</v>
      </c>
      <c r="J272" s="5">
        <f t="shared" si="19"/>
        <v>1.1146952632323777</v>
      </c>
      <c r="K272" s="5">
        <f t="shared" si="20"/>
        <v>1.9554190180482263</v>
      </c>
      <c r="L272" s="5">
        <f t="shared" si="21"/>
        <v>1.2542198435437497</v>
      </c>
      <c r="M272" s="5">
        <f t="shared" si="22"/>
        <v>3.0486390052170411</v>
      </c>
      <c r="N272" s="5">
        <v>3.0791759968097701E-3</v>
      </c>
      <c r="O272" s="40"/>
      <c r="P272" s="5"/>
      <c r="Q272" s="42"/>
    </row>
    <row r="273" spans="1:21" s="8" customFormat="1" ht="14" customHeight="1">
      <c r="A273" s="40" t="s">
        <v>667</v>
      </c>
      <c r="B273" s="5" t="s">
        <v>614</v>
      </c>
      <c r="C273" s="42" t="s">
        <v>600</v>
      </c>
      <c r="D273" s="5"/>
      <c r="E273" s="5" t="s">
        <v>590</v>
      </c>
      <c r="F273" s="5">
        <v>89</v>
      </c>
      <c r="G273" s="5">
        <v>-0.27717091815230099</v>
      </c>
      <c r="H273" s="5">
        <v>0.166194323553953</v>
      </c>
      <c r="I273" s="5">
        <f t="shared" si="18"/>
        <v>-0.60291179231804892</v>
      </c>
      <c r="J273" s="5">
        <f t="shared" si="19"/>
        <v>4.856995601344688E-2</v>
      </c>
      <c r="K273" s="5">
        <f t="shared" si="20"/>
        <v>0.75792494290841661</v>
      </c>
      <c r="L273" s="5">
        <f t="shared" si="21"/>
        <v>0.54721593489067866</v>
      </c>
      <c r="M273" s="5">
        <f t="shared" si="22"/>
        <v>1.0497688068924538</v>
      </c>
      <c r="N273" s="5">
        <v>9.5364964884769393E-2</v>
      </c>
      <c r="O273" s="40"/>
      <c r="P273" s="5"/>
      <c r="Q273" s="42"/>
    </row>
    <row r="274" spans="1:21" s="8" customFormat="1" ht="14" customHeight="1">
      <c r="A274" s="40" t="s">
        <v>667</v>
      </c>
      <c r="B274" s="5" t="s">
        <v>614</v>
      </c>
      <c r="C274" s="42" t="s">
        <v>600</v>
      </c>
      <c r="D274" s="5"/>
      <c r="E274" s="5" t="s">
        <v>591</v>
      </c>
      <c r="F274" s="5">
        <v>89</v>
      </c>
      <c r="G274" s="5">
        <v>-0.13412654351945399</v>
      </c>
      <c r="H274" s="5">
        <v>7.2711393509969802E-2</v>
      </c>
      <c r="I274" s="5">
        <f t="shared" si="18"/>
        <v>-0.2766408747989948</v>
      </c>
      <c r="J274" s="5">
        <f t="shared" si="19"/>
        <v>8.3877877600868067E-3</v>
      </c>
      <c r="K274" s="5">
        <f t="shared" si="20"/>
        <v>0.87447939790070439</v>
      </c>
      <c r="L274" s="5">
        <f t="shared" si="21"/>
        <v>0.7583267824734975</v>
      </c>
      <c r="M274" s="5">
        <f t="shared" si="22"/>
        <v>1.0084230638122083</v>
      </c>
      <c r="N274" s="5">
        <v>6.5089526664792396E-2</v>
      </c>
      <c r="O274" s="40">
        <v>116.832773475164</v>
      </c>
      <c r="P274" s="5">
        <v>84</v>
      </c>
      <c r="Q274" s="42">
        <v>1.03759396642509E-2</v>
      </c>
    </row>
    <row r="275" spans="1:21" s="8" customFormat="1" ht="14" customHeight="1">
      <c r="A275" s="40" t="s">
        <v>667</v>
      </c>
      <c r="B275" s="5" t="s">
        <v>614</v>
      </c>
      <c r="C275" s="42" t="s">
        <v>600</v>
      </c>
      <c r="D275" s="5"/>
      <c r="E275" s="5" t="s">
        <v>23</v>
      </c>
      <c r="F275" s="5">
        <v>89</v>
      </c>
      <c r="G275" s="5">
        <v>0.97108008445382799</v>
      </c>
      <c r="H275" s="5">
        <v>0.26683261075659398</v>
      </c>
      <c r="I275" s="5">
        <f t="shared" si="18"/>
        <v>0.44808816737090384</v>
      </c>
      <c r="J275" s="5">
        <f t="shared" si="19"/>
        <v>1.4940720015367521</v>
      </c>
      <c r="K275" s="5">
        <f t="shared" si="20"/>
        <v>2.640795201398709</v>
      </c>
      <c r="L275" s="5">
        <f t="shared" si="21"/>
        <v>1.5653166994277377</v>
      </c>
      <c r="M275" s="5">
        <f t="shared" si="22"/>
        <v>4.4552002149341359</v>
      </c>
      <c r="N275" s="5">
        <v>2.7339542696524702E-4</v>
      </c>
      <c r="O275" s="40"/>
      <c r="P275" s="5"/>
      <c r="Q275" s="42"/>
    </row>
    <row r="276" spans="1:21" s="8" customFormat="1" ht="14" customHeight="1">
      <c r="A276" s="40" t="s">
        <v>667</v>
      </c>
      <c r="B276" s="5" t="s">
        <v>614</v>
      </c>
      <c r="C276" s="42" t="s">
        <v>600</v>
      </c>
      <c r="D276" s="5"/>
      <c r="E276" s="5" t="s">
        <v>10</v>
      </c>
      <c r="F276" s="5">
        <v>89</v>
      </c>
      <c r="G276" s="5">
        <v>-3.2171819693551798E-3</v>
      </c>
      <c r="H276" s="5">
        <v>3.3321202305884802E-3</v>
      </c>
      <c r="I276" s="5">
        <f t="shared" si="18"/>
        <v>-9.7481376213086005E-3</v>
      </c>
      <c r="J276" s="5">
        <f t="shared" si="19"/>
        <v>3.3137736825982408E-3</v>
      </c>
      <c r="K276" s="5">
        <f t="shared" si="20"/>
        <v>0.99678798761523935</v>
      </c>
      <c r="L276" s="5">
        <f t="shared" si="21"/>
        <v>0.99029922145969185</v>
      </c>
      <c r="M276" s="5">
        <f t="shared" si="22"/>
        <v>1.0033192703004468</v>
      </c>
      <c r="N276" s="5">
        <v>0.33429144813901801</v>
      </c>
      <c r="O276" s="40"/>
      <c r="P276" s="5"/>
      <c r="Q276" s="42"/>
    </row>
    <row r="277" spans="1:21" s="8" customFormat="1" ht="14" customHeight="1">
      <c r="A277" s="40" t="s">
        <v>667</v>
      </c>
      <c r="B277" s="5" t="s">
        <v>614</v>
      </c>
      <c r="C277" s="42" t="s">
        <v>600</v>
      </c>
      <c r="D277" s="5" t="s">
        <v>586</v>
      </c>
      <c r="E277" s="5" t="s">
        <v>589</v>
      </c>
      <c r="F277" s="5">
        <v>89</v>
      </c>
      <c r="G277" s="5">
        <v>0.47931651393574498</v>
      </c>
      <c r="H277" s="5">
        <v>0.169322179464822</v>
      </c>
      <c r="I277" s="5">
        <f t="shared" si="18"/>
        <v>0.14744504218469384</v>
      </c>
      <c r="J277" s="5">
        <f t="shared" si="19"/>
        <v>0.81118798568679606</v>
      </c>
      <c r="K277" s="5">
        <f t="shared" si="20"/>
        <v>1.6149702152513741</v>
      </c>
      <c r="L277" s="5">
        <f t="shared" si="21"/>
        <v>1.1588695941384979</v>
      </c>
      <c r="M277" s="5">
        <f t="shared" si="22"/>
        <v>2.2505800560657119</v>
      </c>
      <c r="N277" s="5">
        <v>4.6432354910108404E-3</v>
      </c>
      <c r="O277" s="40"/>
      <c r="P277" s="5"/>
      <c r="Q277" s="42"/>
    </row>
    <row r="278" spans="1:21" s="8" customFormat="1" ht="14" customHeight="1">
      <c r="A278" s="40" t="s">
        <v>667</v>
      </c>
      <c r="B278" s="5" t="s">
        <v>614</v>
      </c>
      <c r="C278" s="42" t="s">
        <v>600</v>
      </c>
      <c r="D278" s="5"/>
      <c r="E278" s="5" t="s">
        <v>590</v>
      </c>
      <c r="F278" s="5">
        <v>89</v>
      </c>
      <c r="G278" s="5">
        <v>-9.0803621146384503E-2</v>
      </c>
      <c r="H278" s="5">
        <v>0.12755050794131401</v>
      </c>
      <c r="I278" s="5">
        <f t="shared" si="18"/>
        <v>-0.34080261671135997</v>
      </c>
      <c r="J278" s="5">
        <f t="shared" si="19"/>
        <v>0.15919537441859094</v>
      </c>
      <c r="K278" s="5">
        <f t="shared" si="20"/>
        <v>0.91319702587692142</v>
      </c>
      <c r="L278" s="5">
        <f t="shared" si="21"/>
        <v>0.71119927320452503</v>
      </c>
      <c r="M278" s="5">
        <f t="shared" si="22"/>
        <v>1.1725670139016513</v>
      </c>
      <c r="N278" s="5">
        <v>0.47652468947660098</v>
      </c>
      <c r="O278" s="40"/>
      <c r="P278" s="5"/>
      <c r="Q278" s="42"/>
    </row>
    <row r="279" spans="1:21" s="8" customFormat="1" ht="14" customHeight="1">
      <c r="A279" s="40" t="s">
        <v>667</v>
      </c>
      <c r="B279" s="5" t="s">
        <v>614</v>
      </c>
      <c r="C279" s="42" t="s">
        <v>600</v>
      </c>
      <c r="D279" s="5"/>
      <c r="E279" s="5" t="s">
        <v>591</v>
      </c>
      <c r="F279" s="5">
        <v>89</v>
      </c>
      <c r="G279" s="5">
        <v>-0.201168828035832</v>
      </c>
      <c r="H279" s="5">
        <v>6.8284894636252702E-2</v>
      </c>
      <c r="I279" s="5">
        <f t="shared" si="18"/>
        <v>-0.33500722152288731</v>
      </c>
      <c r="J279" s="5">
        <f t="shared" si="19"/>
        <v>-6.7330434548776713E-2</v>
      </c>
      <c r="K279" s="5">
        <f t="shared" si="20"/>
        <v>0.81777435666034204</v>
      </c>
      <c r="L279" s="5">
        <f t="shared" si="21"/>
        <v>0.71533292054084974</v>
      </c>
      <c r="M279" s="5">
        <f t="shared" si="22"/>
        <v>0.93488623158235673</v>
      </c>
      <c r="N279" s="5">
        <v>3.2188910605640201E-3</v>
      </c>
      <c r="O279" s="40">
        <v>118.12934155571099</v>
      </c>
      <c r="P279" s="5">
        <v>85</v>
      </c>
      <c r="Q279" s="42">
        <v>1.0176356322720801E-2</v>
      </c>
    </row>
    <row r="280" spans="1:21" s="8" customFormat="1" ht="14" customHeight="1">
      <c r="A280" s="40" t="s">
        <v>667</v>
      </c>
      <c r="B280" s="5" t="s">
        <v>614</v>
      </c>
      <c r="C280" s="42" t="s">
        <v>600</v>
      </c>
      <c r="D280" s="5"/>
      <c r="E280" s="5" t="s">
        <v>23</v>
      </c>
      <c r="F280" s="5">
        <v>89</v>
      </c>
      <c r="G280" s="5">
        <v>0.72375103875603397</v>
      </c>
      <c r="H280" s="5">
        <v>0.339350841814336</v>
      </c>
      <c r="I280" s="5">
        <f t="shared" si="18"/>
        <v>5.862338879993545E-2</v>
      </c>
      <c r="J280" s="5">
        <f t="shared" si="19"/>
        <v>1.3888786887121325</v>
      </c>
      <c r="K280" s="5">
        <f t="shared" si="20"/>
        <v>2.0621539405645333</v>
      </c>
      <c r="L280" s="5">
        <f t="shared" si="21"/>
        <v>1.0603758161223584</v>
      </c>
      <c r="M280" s="5">
        <f t="shared" si="22"/>
        <v>4.0103506793813306</v>
      </c>
      <c r="N280" s="5">
        <v>3.2945111474796097E-2</v>
      </c>
      <c r="O280" s="40"/>
      <c r="P280" s="5"/>
      <c r="Q280" s="42"/>
    </row>
    <row r="281" spans="1:21" s="8" customFormat="1" ht="14" customHeight="1">
      <c r="A281" s="40" t="s">
        <v>667</v>
      </c>
      <c r="B281" s="5" t="s">
        <v>614</v>
      </c>
      <c r="C281" s="42" t="s">
        <v>600</v>
      </c>
      <c r="D281" s="5" t="s">
        <v>587</v>
      </c>
      <c r="E281" s="5" t="s">
        <v>589</v>
      </c>
      <c r="F281" s="5">
        <v>85</v>
      </c>
      <c r="G281" s="5">
        <v>0.67318156108401805</v>
      </c>
      <c r="H281" s="5">
        <v>0.18271217102578999</v>
      </c>
      <c r="I281" s="5">
        <f t="shared" si="18"/>
        <v>0.31506570587346966</v>
      </c>
      <c r="J281" s="5">
        <f t="shared" si="19"/>
        <v>1.0312974162945665</v>
      </c>
      <c r="K281" s="5">
        <f t="shared" si="20"/>
        <v>1.9604647472603061</v>
      </c>
      <c r="L281" s="5">
        <f t="shared" si="21"/>
        <v>1.3703493479998519</v>
      </c>
      <c r="M281" s="5">
        <f t="shared" si="22"/>
        <v>2.8047023416767676</v>
      </c>
      <c r="N281" s="5">
        <v>2.2925757609477501E-4</v>
      </c>
      <c r="O281" s="40"/>
      <c r="P281" s="5"/>
      <c r="Q281" s="42"/>
    </row>
    <row r="282" spans="1:21" s="8" customFormat="1" ht="14" customHeight="1">
      <c r="A282" s="40" t="s">
        <v>667</v>
      </c>
      <c r="B282" s="5" t="s">
        <v>614</v>
      </c>
      <c r="C282" s="42" t="s">
        <v>600</v>
      </c>
      <c r="D282" s="5"/>
      <c r="E282" s="5" t="s">
        <v>590</v>
      </c>
      <c r="F282" s="5">
        <v>85</v>
      </c>
      <c r="G282" s="5">
        <v>-0.24896361393548699</v>
      </c>
      <c r="H282" s="5">
        <v>0.13935167458792899</v>
      </c>
      <c r="I282" s="5">
        <f t="shared" si="18"/>
        <v>-0.52209289612782783</v>
      </c>
      <c r="J282" s="5">
        <f t="shared" si="19"/>
        <v>2.4165668256853845E-2</v>
      </c>
      <c r="K282" s="5">
        <f t="shared" si="20"/>
        <v>0.77960833974797206</v>
      </c>
      <c r="L282" s="5">
        <f t="shared" si="21"/>
        <v>0.5932775793732209</v>
      </c>
      <c r="M282" s="5">
        <f t="shared" si="22"/>
        <v>1.0244600243391964</v>
      </c>
      <c r="N282" s="5">
        <v>7.40045850839742E-2</v>
      </c>
      <c r="O282" s="40"/>
      <c r="P282" s="5"/>
      <c r="Q282" s="42"/>
      <c r="S282" s="5"/>
      <c r="T282" s="5"/>
      <c r="U282" s="5"/>
    </row>
    <row r="283" spans="1:21" s="8" customFormat="1" ht="14" customHeight="1">
      <c r="A283" s="40" t="s">
        <v>667</v>
      </c>
      <c r="B283" s="5" t="s">
        <v>614</v>
      </c>
      <c r="C283" s="42" t="s">
        <v>600</v>
      </c>
      <c r="D283" s="5"/>
      <c r="E283" s="5" t="s">
        <v>591</v>
      </c>
      <c r="F283" s="5">
        <v>85</v>
      </c>
      <c r="G283" s="5">
        <v>-0.196842368100447</v>
      </c>
      <c r="H283" s="5">
        <v>6.2865545737458395E-2</v>
      </c>
      <c r="I283" s="5">
        <f t="shared" si="18"/>
        <v>-0.32005883774586547</v>
      </c>
      <c r="J283" s="5">
        <f t="shared" si="19"/>
        <v>-7.3625898455028552E-2</v>
      </c>
      <c r="K283" s="5">
        <f t="shared" si="20"/>
        <v>0.82132008935501499</v>
      </c>
      <c r="L283" s="5">
        <f t="shared" si="21"/>
        <v>0.72610631335808307</v>
      </c>
      <c r="M283" s="5">
        <f t="shared" si="22"/>
        <v>0.92901917634954345</v>
      </c>
      <c r="N283" s="5">
        <v>1.7411457367999799E-3</v>
      </c>
      <c r="O283" s="40"/>
      <c r="P283" s="5"/>
      <c r="Q283" s="42"/>
      <c r="S283" s="5"/>
      <c r="T283" s="93"/>
      <c r="U283" s="91"/>
    </row>
    <row r="284" spans="1:21" s="8" customFormat="1" ht="14" customHeight="1" thickBot="1">
      <c r="A284" s="52" t="s">
        <v>667</v>
      </c>
      <c r="B284" s="7" t="s">
        <v>614</v>
      </c>
      <c r="C284" s="53" t="s">
        <v>600</v>
      </c>
      <c r="D284" s="7"/>
      <c r="E284" s="7" t="s">
        <v>23</v>
      </c>
      <c r="F284" s="7">
        <v>85</v>
      </c>
      <c r="G284" s="7">
        <v>0.85705011219020499</v>
      </c>
      <c r="H284" s="7">
        <v>0.22873453425093099</v>
      </c>
      <c r="I284" s="7">
        <f t="shared" si="18"/>
        <v>0.40873042505838025</v>
      </c>
      <c r="J284" s="7">
        <f t="shared" si="19"/>
        <v>1.3053697993220297</v>
      </c>
      <c r="K284" s="7">
        <f t="shared" si="20"/>
        <v>2.3561999066009953</v>
      </c>
      <c r="L284" s="7">
        <f t="shared" si="21"/>
        <v>1.5049059808574656</v>
      </c>
      <c r="M284" s="7">
        <f t="shared" si="22"/>
        <v>3.6890530508113879</v>
      </c>
      <c r="N284" s="7">
        <v>1.7901880146544799E-4</v>
      </c>
      <c r="O284" s="89" t="s">
        <v>5</v>
      </c>
      <c r="P284" s="86" t="s">
        <v>954</v>
      </c>
      <c r="Q284" s="53">
        <v>0.232057016022617</v>
      </c>
      <c r="S284" s="5"/>
      <c r="T284" s="5"/>
      <c r="U284" s="5"/>
    </row>
    <row r="285" spans="1:21" s="8" customFormat="1" ht="14" customHeight="1">
      <c r="A285" s="40" t="s">
        <v>649</v>
      </c>
      <c r="B285" s="5" t="s">
        <v>614</v>
      </c>
      <c r="C285" s="42" t="s">
        <v>603</v>
      </c>
      <c r="D285" s="8" t="s">
        <v>2</v>
      </c>
      <c r="E285" s="8" t="s">
        <v>589</v>
      </c>
      <c r="F285" s="8">
        <v>89</v>
      </c>
      <c r="G285" s="8">
        <v>0.43764276755548698</v>
      </c>
      <c r="H285" s="8">
        <v>0.18897369765445901</v>
      </c>
      <c r="I285" s="8">
        <f t="shared" si="18"/>
        <v>6.7254320152747349E-2</v>
      </c>
      <c r="J285" s="8">
        <f t="shared" si="19"/>
        <v>0.80803121495822661</v>
      </c>
      <c r="K285" s="8">
        <f t="shared" si="20"/>
        <v>1.5490514371350592</v>
      </c>
      <c r="L285" s="8">
        <f t="shared" si="21"/>
        <v>1.0695674561472155</v>
      </c>
      <c r="M285" s="8">
        <f t="shared" si="22"/>
        <v>2.2434866927737902</v>
      </c>
      <c r="N285" s="8">
        <v>2.05641393789163E-2</v>
      </c>
      <c r="O285" s="40"/>
      <c r="P285" s="5"/>
      <c r="Q285" s="42"/>
      <c r="S285" s="5"/>
      <c r="T285" s="5"/>
      <c r="U285" s="5"/>
    </row>
    <row r="286" spans="1:21" s="8" customFormat="1" ht="14" customHeight="1">
      <c r="A286" s="40" t="s">
        <v>649</v>
      </c>
      <c r="B286" s="5" t="s">
        <v>614</v>
      </c>
      <c r="C286" s="42" t="s">
        <v>603</v>
      </c>
      <c r="E286" s="8" t="s">
        <v>590</v>
      </c>
      <c r="F286" s="8">
        <v>89</v>
      </c>
      <c r="G286" s="8">
        <v>-0.18449146352603099</v>
      </c>
      <c r="H286" s="8">
        <v>0.144786907205499</v>
      </c>
      <c r="I286" s="8">
        <f t="shared" si="18"/>
        <v>-0.46827380164880905</v>
      </c>
      <c r="J286" s="8">
        <f t="shared" si="19"/>
        <v>9.9290874596747042E-2</v>
      </c>
      <c r="K286" s="8">
        <f t="shared" si="20"/>
        <v>0.83152703817802276</v>
      </c>
      <c r="L286" s="8">
        <f t="shared" si="21"/>
        <v>0.62608207788234504</v>
      </c>
      <c r="M286" s="8">
        <f t="shared" si="22"/>
        <v>1.1043874911095148</v>
      </c>
      <c r="N286" s="8">
        <v>0.20258279031710499</v>
      </c>
      <c r="O286" s="40"/>
      <c r="P286" s="5"/>
      <c r="Q286" s="42"/>
    </row>
    <row r="287" spans="1:21" s="8" customFormat="1" ht="14" customHeight="1">
      <c r="A287" s="40" t="s">
        <v>649</v>
      </c>
      <c r="B287" s="5" t="s">
        <v>614</v>
      </c>
      <c r="C287" s="42" t="s">
        <v>603</v>
      </c>
      <c r="E287" s="8" t="s">
        <v>591</v>
      </c>
      <c r="F287" s="8">
        <v>89</v>
      </c>
      <c r="G287" s="8">
        <v>-9.7231885665634496E-2</v>
      </c>
      <c r="H287" s="8">
        <v>6.4372202145253396E-2</v>
      </c>
      <c r="I287" s="8">
        <f t="shared" si="18"/>
        <v>-0.22340140187033114</v>
      </c>
      <c r="J287" s="8">
        <f t="shared" si="19"/>
        <v>2.8937630539062162E-2</v>
      </c>
      <c r="K287" s="8">
        <f t="shared" si="20"/>
        <v>0.90734558130288367</v>
      </c>
      <c r="L287" s="8">
        <f t="shared" si="21"/>
        <v>0.79979374614758092</v>
      </c>
      <c r="M287" s="8">
        <f t="shared" si="22"/>
        <v>1.0293603918202605</v>
      </c>
      <c r="N287" s="8">
        <v>0.13092510145146499</v>
      </c>
      <c r="O287" s="40">
        <v>121.649499041816</v>
      </c>
      <c r="P287" s="5">
        <v>85</v>
      </c>
      <c r="Q287" s="42">
        <v>5.6221242216425099E-3</v>
      </c>
    </row>
    <row r="288" spans="1:21" s="8" customFormat="1" ht="14" customHeight="1">
      <c r="A288" s="40" t="s">
        <v>649</v>
      </c>
      <c r="B288" s="5" t="s">
        <v>614</v>
      </c>
      <c r="C288" s="42" t="s">
        <v>603</v>
      </c>
      <c r="E288" s="8" t="s">
        <v>23</v>
      </c>
      <c r="F288" s="8">
        <v>89</v>
      </c>
      <c r="G288" s="8">
        <v>1.1446659272225399</v>
      </c>
      <c r="H288" s="8">
        <v>0.23443115211572499</v>
      </c>
      <c r="I288" s="8">
        <f t="shared" si="18"/>
        <v>0.68518086907571896</v>
      </c>
      <c r="J288" s="8">
        <f t="shared" si="19"/>
        <v>1.604150985369361</v>
      </c>
      <c r="K288" s="8">
        <f t="shared" si="20"/>
        <v>3.1413917280630441</v>
      </c>
      <c r="L288" s="8">
        <f t="shared" si="21"/>
        <v>1.9841306709656288</v>
      </c>
      <c r="M288" s="8">
        <f t="shared" si="22"/>
        <v>4.9736351206849871</v>
      </c>
      <c r="N288" s="55">
        <v>1.0462276987905599E-6</v>
      </c>
      <c r="O288" s="40"/>
      <c r="P288" s="5"/>
      <c r="Q288" s="42"/>
    </row>
    <row r="289" spans="1:17" s="8" customFormat="1" ht="14" customHeight="1">
      <c r="A289" s="40" t="s">
        <v>649</v>
      </c>
      <c r="B289" s="5" t="s">
        <v>614</v>
      </c>
      <c r="C289" s="42" t="s">
        <v>603</v>
      </c>
      <c r="D289" s="8" t="s">
        <v>585</v>
      </c>
      <c r="E289" s="8" t="s">
        <v>589</v>
      </c>
      <c r="F289" s="8">
        <v>89</v>
      </c>
      <c r="G289" s="8">
        <v>0.50723174166742702</v>
      </c>
      <c r="H289" s="8">
        <v>0.200802562382626</v>
      </c>
      <c r="I289" s="8">
        <f t="shared" si="18"/>
        <v>0.11365871939748007</v>
      </c>
      <c r="J289" s="8">
        <f t="shared" si="19"/>
        <v>0.90080476393737396</v>
      </c>
      <c r="K289" s="8">
        <f t="shared" si="20"/>
        <v>1.6606876136103803</v>
      </c>
      <c r="L289" s="8">
        <f t="shared" si="21"/>
        <v>1.1203696991846455</v>
      </c>
      <c r="M289" s="8">
        <f t="shared" si="22"/>
        <v>2.461583307729585</v>
      </c>
      <c r="N289" s="8">
        <v>1.1536217270235899E-2</v>
      </c>
      <c r="O289" s="40"/>
      <c r="P289" s="5"/>
      <c r="Q289" s="42"/>
    </row>
    <row r="290" spans="1:17" s="8" customFormat="1" ht="14" customHeight="1">
      <c r="A290" s="40" t="s">
        <v>649</v>
      </c>
      <c r="B290" s="5" t="s">
        <v>614</v>
      </c>
      <c r="C290" s="42" t="s">
        <v>603</v>
      </c>
      <c r="E290" s="8" t="s">
        <v>590</v>
      </c>
      <c r="F290" s="8">
        <v>89</v>
      </c>
      <c r="G290" s="8">
        <v>-0.212125849521339</v>
      </c>
      <c r="H290" s="8">
        <v>0.147248216677868</v>
      </c>
      <c r="I290" s="8">
        <f t="shared" si="18"/>
        <v>-0.50073235420996021</v>
      </c>
      <c r="J290" s="8">
        <f t="shared" si="19"/>
        <v>7.6480655167282252E-2</v>
      </c>
      <c r="K290" s="8">
        <f t="shared" si="20"/>
        <v>0.80886289615249496</v>
      </c>
      <c r="L290" s="8">
        <f t="shared" si="21"/>
        <v>0.60608662704496585</v>
      </c>
      <c r="M290" s="8">
        <f t="shared" si="22"/>
        <v>1.0794813077498606</v>
      </c>
      <c r="N290" s="8">
        <v>0.14969758878705899</v>
      </c>
      <c r="O290" s="40"/>
      <c r="P290" s="5"/>
      <c r="Q290" s="42"/>
    </row>
    <row r="291" spans="1:17" s="8" customFormat="1" ht="14" customHeight="1">
      <c r="A291" s="40" t="s">
        <v>649</v>
      </c>
      <c r="B291" s="5" t="s">
        <v>614</v>
      </c>
      <c r="C291" s="42" t="s">
        <v>603</v>
      </c>
      <c r="E291" s="8" t="s">
        <v>591</v>
      </c>
      <c r="F291" s="8">
        <v>89</v>
      </c>
      <c r="G291" s="8">
        <v>-9.4500883480989006E-2</v>
      </c>
      <c r="H291" s="8">
        <v>6.4410189567057602E-2</v>
      </c>
      <c r="I291" s="8">
        <f t="shared" si="18"/>
        <v>-0.22074485503242192</v>
      </c>
      <c r="J291" s="8">
        <f t="shared" si="19"/>
        <v>3.1743088070443903E-2</v>
      </c>
      <c r="K291" s="8">
        <f t="shared" si="20"/>
        <v>0.90982693081087829</v>
      </c>
      <c r="L291" s="8">
        <f t="shared" si="21"/>
        <v>0.80192126036427314</v>
      </c>
      <c r="M291" s="8">
        <f t="shared" si="22"/>
        <v>1.0322522733126205</v>
      </c>
      <c r="N291" s="8">
        <v>0.14232903178776601</v>
      </c>
      <c r="O291" s="40">
        <v>120.153381661041</v>
      </c>
      <c r="P291" s="5">
        <v>84</v>
      </c>
      <c r="Q291" s="42">
        <v>5.92318262761201E-3</v>
      </c>
    </row>
    <row r="292" spans="1:17" s="8" customFormat="1" ht="14" customHeight="1">
      <c r="A292" s="40" t="s">
        <v>649</v>
      </c>
      <c r="B292" s="5" t="s">
        <v>614</v>
      </c>
      <c r="C292" s="42" t="s">
        <v>603</v>
      </c>
      <c r="E292" s="8" t="s">
        <v>23</v>
      </c>
      <c r="F292" s="8">
        <v>89</v>
      </c>
      <c r="G292" s="8">
        <v>1.17662835072579</v>
      </c>
      <c r="H292" s="8">
        <v>0.23644237224072501</v>
      </c>
      <c r="I292" s="8">
        <f t="shared" si="18"/>
        <v>0.71320130113396896</v>
      </c>
      <c r="J292" s="8">
        <f t="shared" si="19"/>
        <v>1.6400554003176109</v>
      </c>
      <c r="K292" s="8">
        <f t="shared" si="20"/>
        <v>3.2434200715921384</v>
      </c>
      <c r="L292" s="8">
        <f t="shared" si="21"/>
        <v>2.0405131108060566</v>
      </c>
      <c r="M292" s="8">
        <f t="shared" si="22"/>
        <v>5.1554551181742534</v>
      </c>
      <c r="N292" s="55">
        <v>6.4782626991201495E-7</v>
      </c>
      <c r="O292" s="40"/>
      <c r="P292" s="5"/>
      <c r="Q292" s="42"/>
    </row>
    <row r="293" spans="1:17" s="8" customFormat="1" ht="14" customHeight="1">
      <c r="A293" s="40" t="s">
        <v>649</v>
      </c>
      <c r="B293" s="5" t="s">
        <v>614</v>
      </c>
      <c r="C293" s="42" t="s">
        <v>603</v>
      </c>
      <c r="E293" s="8" t="s">
        <v>10</v>
      </c>
      <c r="F293" s="8">
        <v>89</v>
      </c>
      <c r="G293" s="8">
        <v>-3.01833520552219E-3</v>
      </c>
      <c r="H293" s="8">
        <v>2.95129750924287E-3</v>
      </c>
      <c r="I293" s="8">
        <f t="shared" si="18"/>
        <v>-8.8028783236382153E-3</v>
      </c>
      <c r="J293" s="8">
        <f t="shared" si="19"/>
        <v>2.7662079125938353E-3</v>
      </c>
      <c r="K293" s="8">
        <f t="shared" si="20"/>
        <v>0.99698621538862675</v>
      </c>
      <c r="L293" s="8">
        <f t="shared" si="21"/>
        <v>0.99123575356936067</v>
      </c>
      <c r="M293" s="8">
        <f t="shared" si="22"/>
        <v>1.0027700373959365</v>
      </c>
      <c r="N293" s="8">
        <v>0.30644278161337501</v>
      </c>
      <c r="O293" s="40"/>
      <c r="P293" s="5"/>
      <c r="Q293" s="42"/>
    </row>
    <row r="294" spans="1:17" s="8" customFormat="1" ht="14" customHeight="1">
      <c r="A294" s="40" t="s">
        <v>649</v>
      </c>
      <c r="B294" s="5" t="s">
        <v>614</v>
      </c>
      <c r="C294" s="42" t="s">
        <v>603</v>
      </c>
      <c r="D294" s="8" t="s">
        <v>586</v>
      </c>
      <c r="E294" s="8" t="s">
        <v>589</v>
      </c>
      <c r="F294" s="8">
        <v>89</v>
      </c>
      <c r="G294" s="8">
        <v>0.41506224744349701</v>
      </c>
      <c r="H294" s="8">
        <v>0.150145019075934</v>
      </c>
      <c r="I294" s="8">
        <f t="shared" si="18"/>
        <v>0.12077801005466637</v>
      </c>
      <c r="J294" s="8">
        <f t="shared" si="19"/>
        <v>0.70934648483232765</v>
      </c>
      <c r="K294" s="8">
        <f t="shared" si="20"/>
        <v>1.5144650093331236</v>
      </c>
      <c r="L294" s="8">
        <f t="shared" si="21"/>
        <v>1.1283743967917437</v>
      </c>
      <c r="M294" s="8">
        <f t="shared" si="22"/>
        <v>2.0326624487543143</v>
      </c>
      <c r="N294" s="8">
        <v>5.70260045306549E-3</v>
      </c>
      <c r="O294" s="40"/>
      <c r="P294" s="5"/>
      <c r="Q294" s="42"/>
    </row>
    <row r="295" spans="1:17" s="8" customFormat="1" ht="14" customHeight="1">
      <c r="A295" s="40" t="s">
        <v>649</v>
      </c>
      <c r="B295" s="5" t="s">
        <v>614</v>
      </c>
      <c r="C295" s="42" t="s">
        <v>603</v>
      </c>
      <c r="E295" s="8" t="s">
        <v>590</v>
      </c>
      <c r="F295" s="8">
        <v>89</v>
      </c>
      <c r="G295" s="8">
        <v>-0.10422198292391099</v>
      </c>
      <c r="H295" s="8">
        <v>0.113578963153546</v>
      </c>
      <c r="I295" s="8">
        <f t="shared" si="18"/>
        <v>-0.32683675070486118</v>
      </c>
      <c r="J295" s="8">
        <f t="shared" si="19"/>
        <v>0.11839278485703916</v>
      </c>
      <c r="K295" s="8">
        <f t="shared" si="20"/>
        <v>0.90102526299751518</v>
      </c>
      <c r="L295" s="8">
        <f t="shared" si="21"/>
        <v>0.72120146904847582</v>
      </c>
      <c r="M295" s="8">
        <f t="shared" si="22"/>
        <v>1.1256861770274249</v>
      </c>
      <c r="N295" s="8">
        <v>0.35881943540795003</v>
      </c>
      <c r="O295" s="40"/>
      <c r="P295" s="5"/>
      <c r="Q295" s="42"/>
    </row>
    <row r="296" spans="1:17" s="8" customFormat="1" ht="14" customHeight="1">
      <c r="A296" s="40" t="s">
        <v>649</v>
      </c>
      <c r="B296" s="5" t="s">
        <v>614</v>
      </c>
      <c r="C296" s="42" t="s">
        <v>603</v>
      </c>
      <c r="E296" s="8" t="s">
        <v>591</v>
      </c>
      <c r="F296" s="8">
        <v>89</v>
      </c>
      <c r="G296" s="8">
        <v>-0.141492709514598</v>
      </c>
      <c r="H296" s="8">
        <v>6.0623228379004301E-2</v>
      </c>
      <c r="I296" s="8">
        <f t="shared" si="18"/>
        <v>-0.26031423713744639</v>
      </c>
      <c r="J296" s="8">
        <f t="shared" si="19"/>
        <v>-2.2671181891749576E-2</v>
      </c>
      <c r="K296" s="8">
        <f t="shared" si="20"/>
        <v>0.86806150415154659</v>
      </c>
      <c r="L296" s="8">
        <f t="shared" si="21"/>
        <v>0.77080933082516878</v>
      </c>
      <c r="M296" s="8">
        <f t="shared" si="22"/>
        <v>0.97758387821171533</v>
      </c>
      <c r="N296" s="8">
        <v>1.95973678416561E-2</v>
      </c>
      <c r="O296" s="40">
        <v>121.649499041816</v>
      </c>
      <c r="P296" s="5">
        <v>85</v>
      </c>
      <c r="Q296" s="42">
        <v>5.6221242216425099E-3</v>
      </c>
    </row>
    <row r="297" spans="1:17" s="8" customFormat="1" ht="14" customHeight="1">
      <c r="A297" s="40" t="s">
        <v>649</v>
      </c>
      <c r="B297" s="5" t="s">
        <v>614</v>
      </c>
      <c r="C297" s="42" t="s">
        <v>603</v>
      </c>
      <c r="E297" s="8" t="s">
        <v>23</v>
      </c>
      <c r="F297" s="8">
        <v>89</v>
      </c>
      <c r="G297" s="8">
        <v>0.91508260372671402</v>
      </c>
      <c r="H297" s="8">
        <v>0.309174256756578</v>
      </c>
      <c r="I297" s="8">
        <f t="shared" si="18"/>
        <v>0.30910106048382113</v>
      </c>
      <c r="J297" s="8">
        <f t="shared" si="19"/>
        <v>1.5210641469696069</v>
      </c>
      <c r="K297" s="8">
        <f t="shared" si="20"/>
        <v>2.4969815033639149</v>
      </c>
      <c r="L297" s="8">
        <f t="shared" si="21"/>
        <v>1.3622000281413362</v>
      </c>
      <c r="M297" s="8">
        <f t="shared" si="22"/>
        <v>4.5770933044604289</v>
      </c>
      <c r="N297" s="8">
        <v>3.07875536611935E-3</v>
      </c>
      <c r="O297" s="40"/>
      <c r="P297" s="5"/>
      <c r="Q297" s="42"/>
    </row>
    <row r="298" spans="1:17" s="8" customFormat="1" ht="14" customHeight="1">
      <c r="A298" s="40" t="s">
        <v>649</v>
      </c>
      <c r="B298" s="5" t="s">
        <v>614</v>
      </c>
      <c r="C298" s="42" t="s">
        <v>603</v>
      </c>
      <c r="D298" s="8" t="s">
        <v>587</v>
      </c>
      <c r="E298" s="8" t="s">
        <v>589</v>
      </c>
      <c r="F298" s="8">
        <v>83</v>
      </c>
      <c r="G298" s="8">
        <v>0.33586251325108801</v>
      </c>
      <c r="H298" s="8">
        <v>0.166414101533361</v>
      </c>
      <c r="I298" s="8">
        <f t="shared" si="18"/>
        <v>9.690874245700476E-3</v>
      </c>
      <c r="J298" s="8">
        <f t="shared" si="19"/>
        <v>0.66203415225647555</v>
      </c>
      <c r="K298" s="8">
        <f t="shared" si="20"/>
        <v>1.3991466474627545</v>
      </c>
      <c r="L298" s="8">
        <f t="shared" si="21"/>
        <v>1.0097379828189721</v>
      </c>
      <c r="M298" s="8">
        <f t="shared" si="22"/>
        <v>1.9387320021784606</v>
      </c>
      <c r="N298" s="8">
        <v>4.3566949600757902E-2</v>
      </c>
      <c r="O298" s="40"/>
      <c r="P298" s="5"/>
      <c r="Q298" s="42"/>
    </row>
    <row r="299" spans="1:17" s="8" customFormat="1" ht="14" customHeight="1">
      <c r="A299" s="40" t="s">
        <v>649</v>
      </c>
      <c r="B299" s="5" t="s">
        <v>614</v>
      </c>
      <c r="C299" s="42" t="s">
        <v>603</v>
      </c>
      <c r="E299" s="8" t="s">
        <v>590</v>
      </c>
      <c r="F299" s="8">
        <v>83</v>
      </c>
      <c r="G299" s="8">
        <v>-8.2230700639946405E-2</v>
      </c>
      <c r="H299" s="8">
        <v>0.124994201182223</v>
      </c>
      <c r="I299" s="8">
        <f t="shared" si="18"/>
        <v>-0.32721933495710348</v>
      </c>
      <c r="J299" s="8">
        <f t="shared" si="19"/>
        <v>0.1627579336772107</v>
      </c>
      <c r="K299" s="8">
        <f t="shared" si="20"/>
        <v>0.92105944518035732</v>
      </c>
      <c r="L299" s="8">
        <f t="shared" si="21"/>
        <v>0.72092560149837892</v>
      </c>
      <c r="M299" s="8">
        <f t="shared" si="22"/>
        <v>1.1767518032273061</v>
      </c>
      <c r="N299" s="8">
        <v>0.51061773366594598</v>
      </c>
      <c r="O299" s="40"/>
      <c r="P299" s="5"/>
      <c r="Q299" s="42"/>
    </row>
    <row r="300" spans="1:17" s="8" customFormat="1" ht="14" customHeight="1">
      <c r="A300" s="40" t="s">
        <v>649</v>
      </c>
      <c r="B300" s="5" t="s">
        <v>614</v>
      </c>
      <c r="C300" s="42" t="s">
        <v>603</v>
      </c>
      <c r="E300" s="8" t="s">
        <v>591</v>
      </c>
      <c r="F300" s="8">
        <v>83</v>
      </c>
      <c r="G300" s="8">
        <v>-0.106357486614585</v>
      </c>
      <c r="H300" s="8">
        <v>5.56264283677185E-2</v>
      </c>
      <c r="I300" s="8">
        <f t="shared" si="18"/>
        <v>-0.21538528621531325</v>
      </c>
      <c r="J300" s="8">
        <f t="shared" si="19"/>
        <v>2.6703129861432584E-3</v>
      </c>
      <c r="K300" s="8">
        <f t="shared" si="20"/>
        <v>0.89910317326830302</v>
      </c>
      <c r="L300" s="8">
        <f t="shared" si="21"/>
        <v>0.80623075073437078</v>
      </c>
      <c r="M300" s="8">
        <f t="shared" si="22"/>
        <v>1.0026738814474612</v>
      </c>
      <c r="N300" s="8">
        <v>5.58767576527196E-2</v>
      </c>
      <c r="O300" s="40"/>
      <c r="P300" s="5"/>
      <c r="Q300" s="42"/>
    </row>
    <row r="301" spans="1:17" s="8" customFormat="1" ht="14" customHeight="1" thickBot="1">
      <c r="A301" s="40" t="s">
        <v>649</v>
      </c>
      <c r="B301" s="5" t="s">
        <v>614</v>
      </c>
      <c r="C301" s="42" t="s">
        <v>603</v>
      </c>
      <c r="D301" s="5"/>
      <c r="E301" s="5" t="s">
        <v>23</v>
      </c>
      <c r="F301" s="5">
        <v>83</v>
      </c>
      <c r="G301" s="5">
        <v>0.83097784200299996</v>
      </c>
      <c r="H301" s="5">
        <v>0.21057667004741601</v>
      </c>
      <c r="I301" s="8">
        <f t="shared" si="18"/>
        <v>0.41824756871006458</v>
      </c>
      <c r="J301" s="8">
        <f t="shared" si="19"/>
        <v>1.2437081152959353</v>
      </c>
      <c r="K301" s="8">
        <f t="shared" si="20"/>
        <v>2.2955623404191421</v>
      </c>
      <c r="L301" s="8">
        <f t="shared" si="21"/>
        <v>1.5192967581856598</v>
      </c>
      <c r="M301" s="8">
        <f t="shared" si="22"/>
        <v>3.4684510648489493</v>
      </c>
      <c r="N301" s="54">
        <v>7.9401003660958399E-5</v>
      </c>
      <c r="O301" s="92" t="s">
        <v>5</v>
      </c>
      <c r="P301" s="91" t="s">
        <v>954</v>
      </c>
      <c r="Q301" s="42">
        <v>0.245931144157334</v>
      </c>
    </row>
    <row r="302" spans="1:17" s="8" customFormat="1" ht="14" customHeight="1">
      <c r="A302" s="50" t="s">
        <v>668</v>
      </c>
      <c r="B302" s="6" t="s">
        <v>614</v>
      </c>
      <c r="C302" s="51" t="s">
        <v>605</v>
      </c>
      <c r="D302" s="6" t="s">
        <v>2</v>
      </c>
      <c r="E302" s="6" t="s">
        <v>589</v>
      </c>
      <c r="F302" s="6">
        <v>89</v>
      </c>
      <c r="G302" s="6">
        <v>0.28525114700361198</v>
      </c>
      <c r="H302" s="6">
        <v>0.226641580601908</v>
      </c>
      <c r="I302" s="6">
        <f t="shared" si="18"/>
        <v>-0.15896635097612771</v>
      </c>
      <c r="J302" s="6">
        <f t="shared" si="19"/>
        <v>0.72946864498335162</v>
      </c>
      <c r="K302" s="6">
        <f t="shared" si="20"/>
        <v>1.3300960358111131</v>
      </c>
      <c r="L302" s="6">
        <f t="shared" si="21"/>
        <v>0.85302506194688832</v>
      </c>
      <c r="M302" s="6">
        <f t="shared" si="22"/>
        <v>2.0739782960686215</v>
      </c>
      <c r="N302" s="6">
        <v>0.20817476148361599</v>
      </c>
      <c r="O302" s="50"/>
      <c r="P302" s="6"/>
      <c r="Q302" s="51"/>
    </row>
    <row r="303" spans="1:17" s="8" customFormat="1" ht="14" customHeight="1">
      <c r="A303" s="40" t="s">
        <v>668</v>
      </c>
      <c r="B303" s="5" t="s">
        <v>614</v>
      </c>
      <c r="C303" s="42" t="s">
        <v>605</v>
      </c>
      <c r="D303" s="5"/>
      <c r="E303" s="5" t="s">
        <v>590</v>
      </c>
      <c r="F303" s="5">
        <v>89</v>
      </c>
      <c r="G303" s="5">
        <v>-0.198718938534025</v>
      </c>
      <c r="H303" s="5">
        <v>0.17366971343833601</v>
      </c>
      <c r="I303" s="5">
        <f t="shared" si="18"/>
        <v>-0.53911157687316358</v>
      </c>
      <c r="J303" s="5">
        <f t="shared" si="19"/>
        <v>0.14167369980511357</v>
      </c>
      <c r="K303" s="5">
        <f t="shared" si="20"/>
        <v>0.81978026960081463</v>
      </c>
      <c r="L303" s="5">
        <f t="shared" si="21"/>
        <v>0.58326620944697494</v>
      </c>
      <c r="M303" s="5">
        <f t="shared" si="22"/>
        <v>1.1522006239037577</v>
      </c>
      <c r="N303" s="5">
        <v>0.25252625376973997</v>
      </c>
      <c r="O303" s="40"/>
      <c r="P303" s="5"/>
      <c r="Q303" s="42"/>
    </row>
    <row r="304" spans="1:17" s="8" customFormat="1" ht="14" customHeight="1">
      <c r="A304" s="40" t="s">
        <v>668</v>
      </c>
      <c r="B304" s="5" t="s">
        <v>614</v>
      </c>
      <c r="C304" s="42" t="s">
        <v>605</v>
      </c>
      <c r="D304" s="5"/>
      <c r="E304" s="5" t="s">
        <v>591</v>
      </c>
      <c r="F304" s="5">
        <v>89</v>
      </c>
      <c r="G304" s="5">
        <v>-5.5712722200385E-3</v>
      </c>
      <c r="H304" s="5">
        <v>7.7211963142036905E-2</v>
      </c>
      <c r="I304" s="5">
        <f t="shared" si="18"/>
        <v>-0.15690671997843084</v>
      </c>
      <c r="J304" s="5">
        <f t="shared" si="19"/>
        <v>0.14576417553835383</v>
      </c>
      <c r="K304" s="5">
        <f t="shared" si="20"/>
        <v>0.99444421853594578</v>
      </c>
      <c r="L304" s="5">
        <f t="shared" si="21"/>
        <v>0.85478378934930188</v>
      </c>
      <c r="M304" s="5">
        <f t="shared" si="22"/>
        <v>1.156923325057879</v>
      </c>
      <c r="N304" s="5">
        <v>0.94247811318289698</v>
      </c>
      <c r="O304" s="40">
        <v>102.80104310970199</v>
      </c>
      <c r="P304" s="5">
        <v>85</v>
      </c>
      <c r="Q304" s="42">
        <v>9.1681427786556996E-2</v>
      </c>
    </row>
    <row r="305" spans="1:17" s="8" customFormat="1" ht="14" customHeight="1">
      <c r="A305" s="40" t="s">
        <v>668</v>
      </c>
      <c r="B305" s="5" t="s">
        <v>614</v>
      </c>
      <c r="C305" s="42" t="s">
        <v>605</v>
      </c>
      <c r="D305" s="5"/>
      <c r="E305" s="5" t="s">
        <v>23</v>
      </c>
      <c r="F305" s="5">
        <v>89</v>
      </c>
      <c r="G305" s="5">
        <v>1.32627060875083</v>
      </c>
      <c r="H305" s="5">
        <v>0.28115107701096997</v>
      </c>
      <c r="I305" s="5">
        <f t="shared" si="18"/>
        <v>0.77521449780932894</v>
      </c>
      <c r="J305" s="5">
        <f t="shared" si="19"/>
        <v>1.8773267196923311</v>
      </c>
      <c r="K305" s="5">
        <f t="shared" si="20"/>
        <v>3.7669686588445472</v>
      </c>
      <c r="L305" s="5">
        <f t="shared" si="21"/>
        <v>2.1710577643769637</v>
      </c>
      <c r="M305" s="5">
        <f t="shared" si="22"/>
        <v>6.5360089029180006</v>
      </c>
      <c r="N305" s="54">
        <v>2.39009213308605E-6</v>
      </c>
      <c r="O305" s="40"/>
      <c r="P305" s="5"/>
      <c r="Q305" s="42"/>
    </row>
    <row r="306" spans="1:17" s="8" customFormat="1" ht="14" customHeight="1">
      <c r="A306" s="40" t="s">
        <v>668</v>
      </c>
      <c r="B306" s="5" t="s">
        <v>614</v>
      </c>
      <c r="C306" s="42" t="s">
        <v>605</v>
      </c>
      <c r="D306" s="5" t="s">
        <v>585</v>
      </c>
      <c r="E306" s="5" t="s">
        <v>589</v>
      </c>
      <c r="F306" s="5">
        <v>89</v>
      </c>
      <c r="G306" s="5">
        <v>0.32769934450941501</v>
      </c>
      <c r="H306" s="5">
        <v>0.24198027330357899</v>
      </c>
      <c r="I306" s="5">
        <f t="shared" si="18"/>
        <v>-0.14658199116559978</v>
      </c>
      <c r="J306" s="5">
        <f t="shared" si="19"/>
        <v>0.80198068018442981</v>
      </c>
      <c r="K306" s="5">
        <f t="shared" si="20"/>
        <v>1.387771668388422</v>
      </c>
      <c r="L306" s="5">
        <f t="shared" si="21"/>
        <v>0.86365491735835054</v>
      </c>
      <c r="M306" s="5">
        <f t="shared" si="22"/>
        <v>2.2299533816959438</v>
      </c>
      <c r="N306" s="5">
        <v>0.17565984879202201</v>
      </c>
      <c r="O306" s="40"/>
      <c r="P306" s="5"/>
      <c r="Q306" s="42"/>
    </row>
    <row r="307" spans="1:17" s="8" customFormat="1" ht="14" customHeight="1">
      <c r="A307" s="40" t="s">
        <v>668</v>
      </c>
      <c r="B307" s="5" t="s">
        <v>614</v>
      </c>
      <c r="C307" s="42" t="s">
        <v>605</v>
      </c>
      <c r="D307" s="5"/>
      <c r="E307" s="5" t="s">
        <v>590</v>
      </c>
      <c r="F307" s="5">
        <v>89</v>
      </c>
      <c r="G307" s="5">
        <v>-0.21558360605294499</v>
      </c>
      <c r="H307" s="5">
        <v>0.17744728429291201</v>
      </c>
      <c r="I307" s="5">
        <f t="shared" si="18"/>
        <v>-0.56338028326705247</v>
      </c>
      <c r="J307" s="5">
        <f t="shared" si="19"/>
        <v>0.13221307116116252</v>
      </c>
      <c r="K307" s="5">
        <f t="shared" si="20"/>
        <v>0.80607087503657671</v>
      </c>
      <c r="L307" s="5">
        <f t="shared" si="21"/>
        <v>0.56928147514166028</v>
      </c>
      <c r="M307" s="5">
        <f t="shared" si="22"/>
        <v>1.1413514824464441</v>
      </c>
      <c r="N307" s="5">
        <v>0.22439799912987499</v>
      </c>
      <c r="O307" s="40"/>
      <c r="P307" s="5"/>
      <c r="Q307" s="42"/>
    </row>
    <row r="308" spans="1:17" s="8" customFormat="1" ht="14" customHeight="1">
      <c r="A308" s="40" t="s">
        <v>668</v>
      </c>
      <c r="B308" s="5" t="s">
        <v>614</v>
      </c>
      <c r="C308" s="42" t="s">
        <v>605</v>
      </c>
      <c r="D308" s="5"/>
      <c r="E308" s="5" t="s">
        <v>591</v>
      </c>
      <c r="F308" s="5">
        <v>89</v>
      </c>
      <c r="G308" s="5">
        <v>-3.8942095588147098E-3</v>
      </c>
      <c r="H308" s="5">
        <v>7.76147406764192E-2</v>
      </c>
      <c r="I308" s="5">
        <f t="shared" si="18"/>
        <v>-0.15601910128459634</v>
      </c>
      <c r="J308" s="5">
        <f t="shared" si="19"/>
        <v>0.14823068216696694</v>
      </c>
      <c r="K308" s="5">
        <f t="shared" si="20"/>
        <v>0.99611336304227494</v>
      </c>
      <c r="L308" s="5">
        <f t="shared" si="21"/>
        <v>0.85554284824751248</v>
      </c>
      <c r="M308" s="5">
        <f t="shared" si="22"/>
        <v>1.1597804061642172</v>
      </c>
      <c r="N308" s="5">
        <v>0.95998406350962595</v>
      </c>
      <c r="O308" s="40">
        <v>102.474976348434</v>
      </c>
      <c r="P308" s="5">
        <v>84</v>
      </c>
      <c r="Q308" s="42">
        <v>8.3316112859020894E-2</v>
      </c>
    </row>
    <row r="309" spans="1:17" s="8" customFormat="1" ht="14" customHeight="1">
      <c r="A309" s="40" t="s">
        <v>668</v>
      </c>
      <c r="B309" s="5" t="s">
        <v>614</v>
      </c>
      <c r="C309" s="42" t="s">
        <v>605</v>
      </c>
      <c r="D309" s="5"/>
      <c r="E309" s="5" t="s">
        <v>23</v>
      </c>
      <c r="F309" s="5">
        <v>89</v>
      </c>
      <c r="G309" s="5">
        <v>1.34567295161845</v>
      </c>
      <c r="H309" s="5">
        <v>0.28485381002974502</v>
      </c>
      <c r="I309" s="5">
        <f t="shared" si="18"/>
        <v>0.78735948396014976</v>
      </c>
      <c r="J309" s="5">
        <f t="shared" si="19"/>
        <v>1.9039864192767504</v>
      </c>
      <c r="K309" s="5">
        <f t="shared" si="20"/>
        <v>3.8407703237273645</v>
      </c>
      <c r="L309" s="5">
        <f t="shared" si="21"/>
        <v>2.1975859972917147</v>
      </c>
      <c r="M309" s="5">
        <f t="shared" si="22"/>
        <v>6.7126004160039452</v>
      </c>
      <c r="N309" s="54">
        <v>2.3115636010684602E-6</v>
      </c>
      <c r="O309" s="40"/>
      <c r="P309" s="5"/>
      <c r="Q309" s="42"/>
    </row>
    <row r="310" spans="1:17" s="8" customFormat="1" ht="14" customHeight="1">
      <c r="A310" s="40" t="s">
        <v>668</v>
      </c>
      <c r="B310" s="5" t="s">
        <v>614</v>
      </c>
      <c r="C310" s="42" t="s">
        <v>605</v>
      </c>
      <c r="D310" s="5"/>
      <c r="E310" s="5" t="s">
        <v>10</v>
      </c>
      <c r="F310" s="5">
        <v>89</v>
      </c>
      <c r="G310" s="5">
        <v>-1.83904709606467E-3</v>
      </c>
      <c r="H310" s="5">
        <v>3.5572046935022101E-3</v>
      </c>
      <c r="I310" s="5">
        <f t="shared" si="18"/>
        <v>-8.811168295329002E-3</v>
      </c>
      <c r="J310" s="5">
        <f t="shared" si="19"/>
        <v>5.133074103199662E-3</v>
      </c>
      <c r="K310" s="5">
        <f t="shared" si="20"/>
        <v>0.9981626429148841</v>
      </c>
      <c r="L310" s="5">
        <f t="shared" si="21"/>
        <v>0.99122753628708526</v>
      </c>
      <c r="M310" s="5">
        <f t="shared" si="22"/>
        <v>1.0051462708984547</v>
      </c>
      <c r="N310" s="5">
        <v>0.60516160069592695</v>
      </c>
      <c r="O310" s="40"/>
      <c r="P310" s="5"/>
      <c r="Q310" s="42"/>
    </row>
    <row r="311" spans="1:17" s="8" customFormat="1" ht="14" customHeight="1">
      <c r="A311" s="40" t="s">
        <v>668</v>
      </c>
      <c r="B311" s="5" t="s">
        <v>614</v>
      </c>
      <c r="C311" s="42" t="s">
        <v>605</v>
      </c>
      <c r="D311" s="5" t="s">
        <v>586</v>
      </c>
      <c r="E311" s="5" t="s">
        <v>589</v>
      </c>
      <c r="F311" s="5">
        <v>89</v>
      </c>
      <c r="G311" s="5">
        <v>0.18273429964662599</v>
      </c>
      <c r="H311" s="5">
        <v>0.190700424083939</v>
      </c>
      <c r="I311" s="5">
        <f t="shared" si="18"/>
        <v>-0.19103853155789444</v>
      </c>
      <c r="J311" s="5">
        <f t="shared" si="19"/>
        <v>0.55650713085114645</v>
      </c>
      <c r="K311" s="5">
        <f t="shared" si="20"/>
        <v>1.2004953936512672</v>
      </c>
      <c r="L311" s="5">
        <f t="shared" si="21"/>
        <v>0.82610075658880877</v>
      </c>
      <c r="M311" s="5">
        <f t="shared" si="22"/>
        <v>1.7445682971275407</v>
      </c>
      <c r="N311" s="5">
        <v>0.33794829356561901</v>
      </c>
      <c r="O311" s="40"/>
      <c r="P311" s="5"/>
      <c r="Q311" s="42"/>
    </row>
    <row r="312" spans="1:17" s="8" customFormat="1" ht="14" customHeight="1">
      <c r="A312" s="40" t="s">
        <v>668</v>
      </c>
      <c r="B312" s="5" t="s">
        <v>614</v>
      </c>
      <c r="C312" s="42" t="s">
        <v>605</v>
      </c>
      <c r="D312" s="5"/>
      <c r="E312" s="5" t="s">
        <v>590</v>
      </c>
      <c r="F312" s="5">
        <v>89</v>
      </c>
      <c r="G312" s="5">
        <v>-3.65550161010387E-3</v>
      </c>
      <c r="H312" s="5">
        <v>0.14086562407089401</v>
      </c>
      <c r="I312" s="5">
        <f t="shared" si="18"/>
        <v>-0.27975212478905609</v>
      </c>
      <c r="J312" s="5">
        <f t="shared" si="19"/>
        <v>0.27244112156884837</v>
      </c>
      <c r="K312" s="5">
        <f t="shared" si="20"/>
        <v>0.99635117160211784</v>
      </c>
      <c r="L312" s="5">
        <f t="shared" si="21"/>
        <v>0.75597110473046303</v>
      </c>
      <c r="M312" s="5">
        <f t="shared" si="22"/>
        <v>1.3131661394741529</v>
      </c>
      <c r="N312" s="5">
        <v>0.979297000290553</v>
      </c>
      <c r="O312" s="40"/>
      <c r="P312" s="5"/>
      <c r="Q312" s="42"/>
    </row>
    <row r="313" spans="1:17" s="8" customFormat="1" ht="14" customHeight="1">
      <c r="A313" s="40" t="s">
        <v>668</v>
      </c>
      <c r="B313" s="5" t="s">
        <v>614</v>
      </c>
      <c r="C313" s="42" t="s">
        <v>605</v>
      </c>
      <c r="D313" s="5"/>
      <c r="E313" s="5" t="s">
        <v>591</v>
      </c>
      <c r="F313" s="5">
        <v>89</v>
      </c>
      <c r="G313" s="5">
        <v>-8.9931818957328699E-2</v>
      </c>
      <c r="H313" s="5">
        <v>7.4970520603279606E-2</v>
      </c>
      <c r="I313" s="5">
        <f t="shared" si="18"/>
        <v>-0.2368740393397567</v>
      </c>
      <c r="J313" s="5">
        <f t="shared" si="19"/>
        <v>5.7010401425099319E-2</v>
      </c>
      <c r="K313" s="5">
        <f t="shared" si="20"/>
        <v>0.91399350017669323</v>
      </c>
      <c r="L313" s="5">
        <f t="shared" si="21"/>
        <v>0.78909067614053996</v>
      </c>
      <c r="M313" s="5">
        <f t="shared" si="22"/>
        <v>1.0586668219818858</v>
      </c>
      <c r="N313" s="5">
        <v>0.230309329793533</v>
      </c>
      <c r="O313" s="40">
        <v>102.80104310970199</v>
      </c>
      <c r="P313" s="5">
        <v>85</v>
      </c>
      <c r="Q313" s="42">
        <v>9.1681427786556996E-2</v>
      </c>
    </row>
    <row r="314" spans="1:17" s="8" customFormat="1" ht="14" customHeight="1">
      <c r="A314" s="40" t="s">
        <v>668</v>
      </c>
      <c r="B314" s="5" t="s">
        <v>614</v>
      </c>
      <c r="C314" s="42" t="s">
        <v>605</v>
      </c>
      <c r="D314" s="5"/>
      <c r="E314" s="5" t="s">
        <v>23</v>
      </c>
      <c r="F314" s="5">
        <v>89</v>
      </c>
      <c r="G314" s="5">
        <v>0.81641907222507704</v>
      </c>
      <c r="H314" s="5">
        <v>0.39104250551865299</v>
      </c>
      <c r="I314" s="5">
        <f t="shared" si="18"/>
        <v>4.9975761408517227E-2</v>
      </c>
      <c r="J314" s="5">
        <f t="shared" si="19"/>
        <v>1.5828623830416368</v>
      </c>
      <c r="K314" s="5">
        <f t="shared" si="20"/>
        <v>2.2623838815998405</v>
      </c>
      <c r="L314" s="5">
        <f t="shared" si="21"/>
        <v>1.0512456153541947</v>
      </c>
      <c r="M314" s="5">
        <f t="shared" si="22"/>
        <v>4.8688724623105628</v>
      </c>
      <c r="N314" s="5">
        <v>3.6815757451276701E-2</v>
      </c>
      <c r="O314" s="40"/>
      <c r="P314" s="5"/>
      <c r="Q314" s="42"/>
    </row>
    <row r="315" spans="1:17" s="8" customFormat="1" ht="14" customHeight="1">
      <c r="A315" s="40" t="s">
        <v>668</v>
      </c>
      <c r="B315" s="5" t="s">
        <v>614</v>
      </c>
      <c r="C315" s="42" t="s">
        <v>605</v>
      </c>
      <c r="D315" s="5" t="s">
        <v>587</v>
      </c>
      <c r="E315" s="5" t="s">
        <v>589</v>
      </c>
      <c r="F315" s="5">
        <v>88</v>
      </c>
      <c r="G315" s="5">
        <v>0.31056379921504101</v>
      </c>
      <c r="H315" s="5">
        <v>0.21285846961643301</v>
      </c>
      <c r="I315" s="5">
        <f t="shared" si="18"/>
        <v>-0.10663880123316766</v>
      </c>
      <c r="J315" s="5">
        <f t="shared" si="19"/>
        <v>0.72776639966324974</v>
      </c>
      <c r="K315" s="5">
        <f t="shared" si="20"/>
        <v>1.3641940288776899</v>
      </c>
      <c r="L315" s="5">
        <f t="shared" si="21"/>
        <v>0.89885027797528783</v>
      </c>
      <c r="M315" s="5">
        <f t="shared" si="22"/>
        <v>2.0704508793362231</v>
      </c>
      <c r="N315" s="5">
        <v>0.14456085099330099</v>
      </c>
      <c r="O315" s="40"/>
      <c r="P315" s="5"/>
      <c r="Q315" s="42"/>
    </row>
    <row r="316" spans="1:17" s="8" customFormat="1" ht="14" customHeight="1">
      <c r="A316" s="40" t="s">
        <v>668</v>
      </c>
      <c r="B316" s="5" t="s">
        <v>614</v>
      </c>
      <c r="C316" s="42" t="s">
        <v>605</v>
      </c>
      <c r="D316" s="5"/>
      <c r="E316" s="5" t="s">
        <v>590</v>
      </c>
      <c r="F316" s="5">
        <v>88</v>
      </c>
      <c r="G316" s="5">
        <v>-0.237627248911181</v>
      </c>
      <c r="H316" s="5">
        <v>0.163387402431031</v>
      </c>
      <c r="I316" s="5">
        <f t="shared" si="18"/>
        <v>-0.5578665576760018</v>
      </c>
      <c r="J316" s="5">
        <f t="shared" si="19"/>
        <v>8.2612059853639758E-2</v>
      </c>
      <c r="K316" s="5">
        <f t="shared" si="20"/>
        <v>0.78849654926966073</v>
      </c>
      <c r="L316" s="5">
        <f t="shared" si="21"/>
        <v>0.57242900631720706</v>
      </c>
      <c r="M316" s="5">
        <f t="shared" si="22"/>
        <v>1.0861203771103756</v>
      </c>
      <c r="N316" s="5">
        <v>0.14584118768653601</v>
      </c>
      <c r="O316" s="40"/>
      <c r="P316" s="5"/>
      <c r="Q316" s="42"/>
    </row>
    <row r="317" spans="1:17" s="8" customFormat="1" ht="14" customHeight="1">
      <c r="A317" s="40" t="s">
        <v>668</v>
      </c>
      <c r="B317" s="5" t="s">
        <v>614</v>
      </c>
      <c r="C317" s="42" t="s">
        <v>605</v>
      </c>
      <c r="D317" s="5"/>
      <c r="E317" s="5" t="s">
        <v>591</v>
      </c>
      <c r="F317" s="5">
        <v>88</v>
      </c>
      <c r="G317" s="5">
        <v>2.0586014290879501E-2</v>
      </c>
      <c r="H317" s="5">
        <v>7.2852667427226195E-2</v>
      </c>
      <c r="I317" s="5">
        <f t="shared" si="18"/>
        <v>-0.12220521386648384</v>
      </c>
      <c r="J317" s="5">
        <f t="shared" si="19"/>
        <v>0.16337724244824284</v>
      </c>
      <c r="K317" s="5">
        <f t="shared" si="20"/>
        <v>1.0207993678008827</v>
      </c>
      <c r="L317" s="5">
        <f t="shared" si="21"/>
        <v>0.88496674242024753</v>
      </c>
      <c r="M317" s="5">
        <f t="shared" si="22"/>
        <v>1.1774808016546325</v>
      </c>
      <c r="N317" s="5">
        <v>0.77750610054513203</v>
      </c>
      <c r="O317" s="40"/>
      <c r="P317" s="5"/>
      <c r="Q317" s="42"/>
    </row>
    <row r="318" spans="1:17" s="8" customFormat="1" ht="14" customHeight="1" thickBot="1">
      <c r="A318" s="52" t="s">
        <v>668</v>
      </c>
      <c r="B318" s="7" t="s">
        <v>614</v>
      </c>
      <c r="C318" s="53" t="s">
        <v>605</v>
      </c>
      <c r="D318" s="7"/>
      <c r="E318" s="7" t="s">
        <v>23</v>
      </c>
      <c r="F318" s="7">
        <v>88</v>
      </c>
      <c r="G318" s="7">
        <v>1.0880710347235401</v>
      </c>
      <c r="H318" s="7">
        <v>0.27238508751624402</v>
      </c>
      <c r="I318" s="7">
        <f t="shared" si="18"/>
        <v>0.55419626319170179</v>
      </c>
      <c r="J318" s="7">
        <f t="shared" si="19"/>
        <v>1.6219458062553782</v>
      </c>
      <c r="K318" s="7">
        <f t="shared" si="20"/>
        <v>2.96854233109682</v>
      </c>
      <c r="L318" s="7">
        <f t="shared" si="21"/>
        <v>1.740541485176738</v>
      </c>
      <c r="M318" s="7">
        <f t="shared" si="22"/>
        <v>5.062932223427544</v>
      </c>
      <c r="N318" s="56">
        <v>6.4801995403959906E-5</v>
      </c>
      <c r="O318" s="89" t="s">
        <v>5</v>
      </c>
      <c r="P318" s="86" t="s">
        <v>954</v>
      </c>
      <c r="Q318" s="53">
        <v>0.35345487171757201</v>
      </c>
    </row>
    <row r="319" spans="1:17" s="8" customFormat="1" ht="14" customHeight="1">
      <c r="A319" s="40" t="s">
        <v>652</v>
      </c>
      <c r="B319" s="5" t="s">
        <v>614</v>
      </c>
      <c r="C319" s="42" t="s">
        <v>604</v>
      </c>
      <c r="D319" s="8" t="s">
        <v>2</v>
      </c>
      <c r="E319" s="8" t="s">
        <v>589</v>
      </c>
      <c r="F319" s="8">
        <v>89</v>
      </c>
      <c r="G319" s="8">
        <v>0.28802959349757001</v>
      </c>
      <c r="H319" s="8">
        <v>0.22528118648429801</v>
      </c>
      <c r="I319" s="8">
        <f t="shared" si="18"/>
        <v>-0.15352153201165408</v>
      </c>
      <c r="J319" s="8">
        <f t="shared" si="19"/>
        <v>0.72958071900679411</v>
      </c>
      <c r="K319" s="8">
        <f t="shared" si="20"/>
        <v>1.3337967752509645</v>
      </c>
      <c r="L319" s="8">
        <f t="shared" si="21"/>
        <v>0.85768229637480287</v>
      </c>
      <c r="M319" s="8">
        <f t="shared" si="22"/>
        <v>2.0742107481864731</v>
      </c>
      <c r="N319" s="8">
        <v>0.20106130294406799</v>
      </c>
      <c r="O319" s="40"/>
      <c r="P319" s="5"/>
      <c r="Q319" s="42"/>
    </row>
    <row r="320" spans="1:17" s="8" customFormat="1" ht="14" customHeight="1">
      <c r="A320" s="40" t="s">
        <v>652</v>
      </c>
      <c r="B320" s="5" t="s">
        <v>614</v>
      </c>
      <c r="C320" s="42" t="s">
        <v>604</v>
      </c>
      <c r="E320" s="8" t="s">
        <v>590</v>
      </c>
      <c r="F320" s="8">
        <v>89</v>
      </c>
      <c r="G320" s="8">
        <v>-0.191686838963711</v>
      </c>
      <c r="H320" s="8">
        <v>0.172634240875709</v>
      </c>
      <c r="I320" s="8">
        <f t="shared" si="18"/>
        <v>-0.53004995108010067</v>
      </c>
      <c r="J320" s="8">
        <f t="shared" si="19"/>
        <v>0.14667627315267864</v>
      </c>
      <c r="K320" s="8">
        <f t="shared" si="20"/>
        <v>0.82556536291895444</v>
      </c>
      <c r="L320" s="8">
        <f t="shared" si="21"/>
        <v>0.58857556895867214</v>
      </c>
      <c r="M320" s="8">
        <f t="shared" si="22"/>
        <v>1.1579790334439821</v>
      </c>
      <c r="N320" s="8">
        <v>0.26684222277496</v>
      </c>
      <c r="O320" s="40"/>
      <c r="P320" s="5"/>
      <c r="Q320" s="42"/>
    </row>
    <row r="321" spans="1:17" s="8" customFormat="1" ht="14" customHeight="1">
      <c r="A321" s="40" t="s">
        <v>652</v>
      </c>
      <c r="B321" s="5" t="s">
        <v>614</v>
      </c>
      <c r="C321" s="42" t="s">
        <v>604</v>
      </c>
      <c r="E321" s="8" t="s">
        <v>591</v>
      </c>
      <c r="F321" s="8">
        <v>89</v>
      </c>
      <c r="G321" s="8">
        <v>-1.30312557639847E-2</v>
      </c>
      <c r="H321" s="8">
        <v>7.6758515295439006E-2</v>
      </c>
      <c r="I321" s="8">
        <f t="shared" si="18"/>
        <v>-0.16347794574304514</v>
      </c>
      <c r="J321" s="8">
        <f t="shared" si="19"/>
        <v>0.13741543421507574</v>
      </c>
      <c r="K321" s="8">
        <f t="shared" si="20"/>
        <v>0.98705328343367782</v>
      </c>
      <c r="L321" s="8">
        <f t="shared" si="21"/>
        <v>0.84918522694426501</v>
      </c>
      <c r="M321" s="8">
        <f t="shared" si="22"/>
        <v>1.1473046791488157</v>
      </c>
      <c r="N321" s="8">
        <v>0.86519140390397098</v>
      </c>
      <c r="O321" s="40">
        <v>101.415175582806</v>
      </c>
      <c r="P321" s="5">
        <v>85</v>
      </c>
      <c r="Q321" s="42">
        <v>0.108157632402377</v>
      </c>
    </row>
    <row r="322" spans="1:17" s="8" customFormat="1" ht="14" customHeight="1">
      <c r="A322" s="40" t="s">
        <v>652</v>
      </c>
      <c r="B322" s="5" t="s">
        <v>614</v>
      </c>
      <c r="C322" s="42" t="s">
        <v>604</v>
      </c>
      <c r="E322" s="8" t="s">
        <v>23</v>
      </c>
      <c r="F322" s="8">
        <v>89</v>
      </c>
      <c r="G322" s="8">
        <v>1.3223100974317901</v>
      </c>
      <c r="H322" s="8">
        <v>0.27961250015989603</v>
      </c>
      <c r="I322" s="8">
        <f t="shared" si="18"/>
        <v>0.77426959711839383</v>
      </c>
      <c r="J322" s="8">
        <f t="shared" si="19"/>
        <v>1.8703505977451864</v>
      </c>
      <c r="K322" s="8">
        <f t="shared" si="20"/>
        <v>3.7520790415444232</v>
      </c>
      <c r="L322" s="8">
        <f t="shared" si="21"/>
        <v>2.1690072992908429</v>
      </c>
      <c r="M322" s="8">
        <f t="shared" si="22"/>
        <v>6.4905715801877442</v>
      </c>
      <c r="N322" s="55">
        <v>2.2553865221575901E-6</v>
      </c>
      <c r="O322" s="40"/>
      <c r="P322" s="5"/>
      <c r="Q322" s="42"/>
    </row>
    <row r="323" spans="1:17" s="8" customFormat="1" ht="14" customHeight="1">
      <c r="A323" s="40" t="s">
        <v>652</v>
      </c>
      <c r="B323" s="5" t="s">
        <v>614</v>
      </c>
      <c r="C323" s="42" t="s">
        <v>604</v>
      </c>
      <c r="D323" s="8" t="s">
        <v>585</v>
      </c>
      <c r="E323" s="8" t="s">
        <v>589</v>
      </c>
      <c r="F323" s="8">
        <v>89</v>
      </c>
      <c r="G323" s="8">
        <v>0.32878619834638301</v>
      </c>
      <c r="H323" s="8">
        <v>0.24057645267043201</v>
      </c>
      <c r="I323" s="8">
        <f t="shared" si="18"/>
        <v>-0.14274364888766372</v>
      </c>
      <c r="J323" s="8">
        <f t="shared" si="19"/>
        <v>0.80031604558042968</v>
      </c>
      <c r="K323" s="8">
        <f t="shared" si="20"/>
        <v>1.389280793301592</v>
      </c>
      <c r="L323" s="8">
        <f t="shared" si="21"/>
        <v>0.86697629074736482</v>
      </c>
      <c r="M323" s="8">
        <f t="shared" si="22"/>
        <v>2.2262444120275586</v>
      </c>
      <c r="N323" s="8">
        <v>0.17173192255619499</v>
      </c>
      <c r="O323" s="40"/>
      <c r="P323" s="5"/>
      <c r="Q323" s="42"/>
    </row>
    <row r="324" spans="1:17" s="8" customFormat="1" ht="14" customHeight="1">
      <c r="A324" s="40" t="s">
        <v>652</v>
      </c>
      <c r="B324" s="5" t="s">
        <v>614</v>
      </c>
      <c r="C324" s="42" t="s">
        <v>604</v>
      </c>
      <c r="E324" s="8" t="s">
        <v>590</v>
      </c>
      <c r="F324" s="8">
        <v>89</v>
      </c>
      <c r="G324" s="8">
        <v>-0.20789665801201501</v>
      </c>
      <c r="H324" s="8">
        <v>0.17641944305263499</v>
      </c>
      <c r="I324" s="8">
        <f t="shared" si="18"/>
        <v>-0.55367876639517966</v>
      </c>
      <c r="J324" s="8">
        <f t="shared" si="19"/>
        <v>0.13788545037114958</v>
      </c>
      <c r="K324" s="8">
        <f t="shared" si="20"/>
        <v>0.8122909761389272</v>
      </c>
      <c r="L324" s="8">
        <f t="shared" si="21"/>
        <v>0.57483124604725855</v>
      </c>
      <c r="M324" s="8">
        <f t="shared" si="22"/>
        <v>1.1478440576323259</v>
      </c>
      <c r="N324" s="8">
        <v>0.238628173974372</v>
      </c>
      <c r="O324" s="40"/>
      <c r="P324" s="5"/>
      <c r="Q324" s="42"/>
    </row>
    <row r="325" spans="1:17" s="8" customFormat="1" ht="14" customHeight="1">
      <c r="A325" s="40" t="s">
        <v>652</v>
      </c>
      <c r="B325" s="5" t="s">
        <v>614</v>
      </c>
      <c r="C325" s="42" t="s">
        <v>604</v>
      </c>
      <c r="E325" s="8" t="s">
        <v>591</v>
      </c>
      <c r="F325" s="8">
        <v>89</v>
      </c>
      <c r="G325" s="8">
        <v>-1.14181248285329E-2</v>
      </c>
      <c r="H325" s="8">
        <v>7.7167665400165994E-2</v>
      </c>
      <c r="I325" s="8">
        <f t="shared" si="18"/>
        <v>-0.16266674901285827</v>
      </c>
      <c r="J325" s="8">
        <f t="shared" si="19"/>
        <v>0.13983049935579245</v>
      </c>
      <c r="K325" s="8">
        <f t="shared" si="20"/>
        <v>0.98864681456174752</v>
      </c>
      <c r="L325" s="8">
        <f t="shared" si="21"/>
        <v>0.84987436269823047</v>
      </c>
      <c r="M325" s="8">
        <f t="shared" si="22"/>
        <v>1.1500788432303248</v>
      </c>
      <c r="N325" s="8">
        <v>0.88237027537402402</v>
      </c>
      <c r="O325" s="40">
        <v>101.115524885623</v>
      </c>
      <c r="P325" s="5">
        <v>84</v>
      </c>
      <c r="Q325" s="42">
        <v>9.8386659674217003E-2</v>
      </c>
    </row>
    <row r="326" spans="1:17" s="8" customFormat="1" ht="14" customHeight="1">
      <c r="A326" s="40" t="s">
        <v>652</v>
      </c>
      <c r="B326" s="5" t="s">
        <v>614</v>
      </c>
      <c r="C326" s="42" t="s">
        <v>604</v>
      </c>
      <c r="E326" s="8" t="s">
        <v>23</v>
      </c>
      <c r="F326" s="8">
        <v>89</v>
      </c>
      <c r="G326" s="8">
        <v>1.3409430308913299</v>
      </c>
      <c r="H326" s="8">
        <v>0.283328185281356</v>
      </c>
      <c r="I326" s="8">
        <f t="shared" si="18"/>
        <v>0.78561978773987218</v>
      </c>
      <c r="J326" s="8">
        <f t="shared" si="19"/>
        <v>1.8962662740427878</v>
      </c>
      <c r="K326" s="8">
        <f t="shared" si="20"/>
        <v>3.8226466800527197</v>
      </c>
      <c r="L326" s="8">
        <f t="shared" si="21"/>
        <v>2.1937661888550419</v>
      </c>
      <c r="M326" s="8">
        <f t="shared" si="22"/>
        <v>6.6609776897621993</v>
      </c>
      <c r="N326" s="55">
        <v>2.2141517439859098E-6</v>
      </c>
      <c r="O326" s="40"/>
      <c r="P326" s="5"/>
      <c r="Q326" s="42"/>
    </row>
    <row r="327" spans="1:17" s="8" customFormat="1" ht="14" customHeight="1">
      <c r="A327" s="40" t="s">
        <v>652</v>
      </c>
      <c r="B327" s="5" t="s">
        <v>614</v>
      </c>
      <c r="C327" s="42" t="s">
        <v>604</v>
      </c>
      <c r="E327" s="8" t="s">
        <v>10</v>
      </c>
      <c r="F327" s="8">
        <v>89</v>
      </c>
      <c r="G327" s="8">
        <v>-1.76480297437113E-3</v>
      </c>
      <c r="H327" s="8">
        <v>3.5371856794718598E-3</v>
      </c>
      <c r="I327" s="8">
        <f t="shared" si="18"/>
        <v>-8.6976869061359749E-3</v>
      </c>
      <c r="J327" s="8">
        <f t="shared" si="19"/>
        <v>5.1680809573937149E-3</v>
      </c>
      <c r="K327" s="8">
        <f t="shared" si="20"/>
        <v>0.99823675337471363</v>
      </c>
      <c r="L327" s="8">
        <f t="shared" si="21"/>
        <v>0.99134002854767778</v>
      </c>
      <c r="M327" s="8">
        <f t="shared" si="22"/>
        <v>1.0051814585233041</v>
      </c>
      <c r="N327" s="8">
        <v>0.61782970981574303</v>
      </c>
      <c r="O327" s="40"/>
      <c r="P327" s="5"/>
      <c r="Q327" s="42"/>
    </row>
    <row r="328" spans="1:17" s="8" customFormat="1" ht="14" customHeight="1">
      <c r="A328" s="40" t="s">
        <v>652</v>
      </c>
      <c r="B328" s="5" t="s">
        <v>614</v>
      </c>
      <c r="C328" s="42" t="s">
        <v>604</v>
      </c>
      <c r="D328" s="8" t="s">
        <v>586</v>
      </c>
      <c r="E328" s="8" t="s">
        <v>589</v>
      </c>
      <c r="F328" s="8">
        <v>89</v>
      </c>
      <c r="G328" s="8">
        <v>0.17624530643741901</v>
      </c>
      <c r="H328" s="8">
        <v>0.19070521965463499</v>
      </c>
      <c r="I328" s="8">
        <f t="shared" si="18"/>
        <v>-0.19753692408566556</v>
      </c>
      <c r="J328" s="8">
        <f t="shared" si="19"/>
        <v>0.55002753696050355</v>
      </c>
      <c r="K328" s="8">
        <f t="shared" si="20"/>
        <v>1.1927306072632418</v>
      </c>
      <c r="L328" s="8">
        <f t="shared" si="21"/>
        <v>0.8207498346310137</v>
      </c>
      <c r="M328" s="8">
        <f t="shared" si="22"/>
        <v>1.7333007470444461</v>
      </c>
      <c r="N328" s="8">
        <v>0.355394363233411</v>
      </c>
      <c r="O328" s="40"/>
      <c r="P328" s="5"/>
      <c r="Q328" s="42"/>
    </row>
    <row r="329" spans="1:17" s="8" customFormat="1" ht="14" customHeight="1">
      <c r="A329" s="40" t="s">
        <v>652</v>
      </c>
      <c r="B329" s="5" t="s">
        <v>614</v>
      </c>
      <c r="C329" s="42" t="s">
        <v>604</v>
      </c>
      <c r="E329" s="8" t="s">
        <v>590</v>
      </c>
      <c r="F329" s="8">
        <v>89</v>
      </c>
      <c r="G329" s="8">
        <v>-1.52470627670966E-2</v>
      </c>
      <c r="H329" s="8">
        <v>0.14079557578496099</v>
      </c>
      <c r="I329" s="8">
        <f t="shared" si="18"/>
        <v>-0.29120639130562015</v>
      </c>
      <c r="J329" s="8">
        <f t="shared" si="19"/>
        <v>0.26071226577142698</v>
      </c>
      <c r="K329" s="8">
        <f t="shared" si="20"/>
        <v>0.98486858518451026</v>
      </c>
      <c r="L329" s="8">
        <f t="shared" si="21"/>
        <v>0.74736141320133942</v>
      </c>
      <c r="M329" s="8">
        <f t="shared" si="22"/>
        <v>1.2978541746334846</v>
      </c>
      <c r="N329" s="8">
        <v>0.91376390908038296</v>
      </c>
      <c r="O329" s="40"/>
      <c r="P329" s="5"/>
      <c r="Q329" s="42"/>
    </row>
    <row r="330" spans="1:17" s="8" customFormat="1" ht="14" customHeight="1">
      <c r="A330" s="40" t="s">
        <v>652</v>
      </c>
      <c r="B330" s="5" t="s">
        <v>614</v>
      </c>
      <c r="C330" s="42" t="s">
        <v>604</v>
      </c>
      <c r="E330" s="8" t="s">
        <v>591</v>
      </c>
      <c r="F330" s="8">
        <v>89</v>
      </c>
      <c r="G330" s="8">
        <v>-8.26789359449316E-2</v>
      </c>
      <c r="H330" s="8">
        <v>7.4745800262978002E-2</v>
      </c>
      <c r="I330" s="8">
        <f t="shared" si="18"/>
        <v>-0.22918070446036848</v>
      </c>
      <c r="J330" s="8">
        <f t="shared" si="19"/>
        <v>6.3822832570505292E-2</v>
      </c>
      <c r="K330" s="8">
        <f t="shared" si="20"/>
        <v>0.92064668633249225</v>
      </c>
      <c r="L330" s="8">
        <f t="shared" si="21"/>
        <v>0.79518482707621863</v>
      </c>
      <c r="M330" s="8">
        <f t="shared" si="22"/>
        <v>1.0659035386420377</v>
      </c>
      <c r="N330" s="8">
        <v>0.26866814854293602</v>
      </c>
      <c r="O330" s="40">
        <v>101.415175582806</v>
      </c>
      <c r="P330" s="5">
        <v>85</v>
      </c>
      <c r="Q330" s="42">
        <v>0.108157632402377</v>
      </c>
    </row>
    <row r="331" spans="1:17" s="8" customFormat="1" ht="14" customHeight="1">
      <c r="A331" s="40" t="s">
        <v>652</v>
      </c>
      <c r="B331" s="5" t="s">
        <v>614</v>
      </c>
      <c r="C331" s="42" t="s">
        <v>604</v>
      </c>
      <c r="E331" s="8" t="s">
        <v>23</v>
      </c>
      <c r="F331" s="8">
        <v>89</v>
      </c>
      <c r="G331" s="8">
        <v>0.91305868534170598</v>
      </c>
      <c r="H331" s="8">
        <v>0.39112337317547202</v>
      </c>
      <c r="I331" s="8">
        <f t="shared" si="18"/>
        <v>0.14645687391778084</v>
      </c>
      <c r="J331" s="8">
        <f t="shared" si="19"/>
        <v>1.679660496765631</v>
      </c>
      <c r="K331" s="8">
        <f t="shared" si="20"/>
        <v>2.4919329272685711</v>
      </c>
      <c r="L331" s="8">
        <f t="shared" si="21"/>
        <v>1.1577250015982321</v>
      </c>
      <c r="M331" s="8">
        <f t="shared" si="22"/>
        <v>5.3637346567041533</v>
      </c>
      <c r="N331" s="8">
        <v>1.9572074074371001E-2</v>
      </c>
      <c r="O331" s="40"/>
      <c r="P331" s="5"/>
      <c r="Q331" s="42"/>
    </row>
    <row r="332" spans="1:17" s="8" customFormat="1" ht="14" customHeight="1">
      <c r="A332" s="40" t="s">
        <v>652</v>
      </c>
      <c r="B332" s="5" t="s">
        <v>614</v>
      </c>
      <c r="C332" s="42" t="s">
        <v>604</v>
      </c>
      <c r="D332" s="8" t="s">
        <v>587</v>
      </c>
      <c r="E332" s="8" t="s">
        <v>589</v>
      </c>
      <c r="F332" s="8">
        <v>88</v>
      </c>
      <c r="G332" s="8">
        <v>0.31332936153161201</v>
      </c>
      <c r="H332" s="8">
        <v>0.21118689406171701</v>
      </c>
      <c r="I332" s="8">
        <f t="shared" ref="I332:I395" si="23">G332-1.96*H332</f>
        <v>-0.10059695082935333</v>
      </c>
      <c r="J332" s="8">
        <f t="shared" ref="J332:J395" si="24">G332+1.96*H332</f>
        <v>0.72725567389257728</v>
      </c>
      <c r="K332" s="8">
        <f t="shared" ref="K332:K395" si="25">EXP(G332)</f>
        <v>1.3679720141954177</v>
      </c>
      <c r="L332" s="8">
        <f t="shared" ref="L332:L395" si="26">EXP(I332)</f>
        <v>0.90429743577629718</v>
      </c>
      <c r="M332" s="8">
        <f t="shared" ref="M332:M395" si="27">EXP(J332)</f>
        <v>2.0693937166983152</v>
      </c>
      <c r="N332" s="8">
        <v>0.13789937647304301</v>
      </c>
      <c r="O332" s="40"/>
      <c r="P332" s="5"/>
      <c r="Q332" s="42"/>
    </row>
    <row r="333" spans="1:17" s="8" customFormat="1" ht="14" customHeight="1">
      <c r="A333" s="40" t="s">
        <v>652</v>
      </c>
      <c r="B333" s="5" t="s">
        <v>614</v>
      </c>
      <c r="C333" s="42" t="s">
        <v>604</v>
      </c>
      <c r="E333" s="8" t="s">
        <v>590</v>
      </c>
      <c r="F333" s="8">
        <v>88</v>
      </c>
      <c r="G333" s="8">
        <v>-0.23067394612865899</v>
      </c>
      <c r="H333" s="8">
        <v>0.162108935728318</v>
      </c>
      <c r="I333" s="8">
        <f t="shared" si="23"/>
        <v>-0.54840746015616226</v>
      </c>
      <c r="J333" s="8">
        <f t="shared" si="24"/>
        <v>8.7059567898844281E-2</v>
      </c>
      <c r="K333" s="8">
        <f t="shared" si="25"/>
        <v>0.7939983100572342</v>
      </c>
      <c r="L333" s="8">
        <f t="shared" si="26"/>
        <v>0.5778693579551426</v>
      </c>
      <c r="M333" s="8">
        <f t="shared" si="27"/>
        <v>1.0909616640768165</v>
      </c>
      <c r="N333" s="8">
        <v>0.154748797435489</v>
      </c>
      <c r="O333" s="40"/>
      <c r="P333" s="5"/>
      <c r="Q333" s="42"/>
    </row>
    <row r="334" spans="1:17" s="8" customFormat="1" ht="14" customHeight="1">
      <c r="A334" s="40" t="s">
        <v>652</v>
      </c>
      <c r="B334" s="5" t="s">
        <v>614</v>
      </c>
      <c r="C334" s="42" t="s">
        <v>604</v>
      </c>
      <c r="E334" s="8" t="s">
        <v>591</v>
      </c>
      <c r="F334" s="8">
        <v>88</v>
      </c>
      <c r="G334" s="8">
        <v>1.3220988567507501E-2</v>
      </c>
      <c r="H334" s="8">
        <v>7.2288445583025898E-2</v>
      </c>
      <c r="I334" s="8">
        <f t="shared" si="23"/>
        <v>-0.12846436477522324</v>
      </c>
      <c r="J334" s="8">
        <f t="shared" si="24"/>
        <v>0.15490634191023825</v>
      </c>
      <c r="K334" s="8">
        <f t="shared" si="25"/>
        <v>1.0133087722727123</v>
      </c>
      <c r="L334" s="8">
        <f t="shared" si="26"/>
        <v>0.87944490107676121</v>
      </c>
      <c r="M334" s="8">
        <f t="shared" si="27"/>
        <v>1.1675486056120861</v>
      </c>
      <c r="N334" s="8">
        <v>0.85488264962525895</v>
      </c>
      <c r="O334" s="40"/>
      <c r="P334" s="5"/>
      <c r="Q334" s="42"/>
    </row>
    <row r="335" spans="1:17" s="8" customFormat="1" ht="14" customHeight="1" thickBot="1">
      <c r="A335" s="40" t="s">
        <v>652</v>
      </c>
      <c r="B335" s="5" t="s">
        <v>614</v>
      </c>
      <c r="C335" s="42" t="s">
        <v>604</v>
      </c>
      <c r="D335" s="5"/>
      <c r="E335" s="5" t="s">
        <v>23</v>
      </c>
      <c r="F335" s="5">
        <v>88</v>
      </c>
      <c r="G335" s="5">
        <v>1.0833376631456899</v>
      </c>
      <c r="H335" s="5">
        <v>0.270332834563622</v>
      </c>
      <c r="I335" s="8">
        <f t="shared" si="23"/>
        <v>0.55348530740099078</v>
      </c>
      <c r="J335" s="8">
        <f t="shared" si="24"/>
        <v>1.6131900188903892</v>
      </c>
      <c r="K335" s="8">
        <f t="shared" si="25"/>
        <v>2.9545243196003188</v>
      </c>
      <c r="L335" s="8">
        <f t="shared" si="26"/>
        <v>1.7393044769100785</v>
      </c>
      <c r="M335" s="8">
        <f t="shared" si="27"/>
        <v>5.0187957720993239</v>
      </c>
      <c r="N335" s="54">
        <v>6.1385206783961505E-5</v>
      </c>
      <c r="O335" s="92" t="s">
        <v>5</v>
      </c>
      <c r="P335" s="91" t="s">
        <v>954</v>
      </c>
      <c r="Q335" s="42">
        <v>0.35541973530893201</v>
      </c>
    </row>
    <row r="336" spans="1:17" s="8" customFormat="1" ht="14" customHeight="1">
      <c r="A336" s="50" t="s">
        <v>648</v>
      </c>
      <c r="B336" s="6" t="s">
        <v>614</v>
      </c>
      <c r="C336" s="51" t="s">
        <v>602</v>
      </c>
      <c r="D336" s="6" t="s">
        <v>2</v>
      </c>
      <c r="E336" s="6" t="s">
        <v>589</v>
      </c>
      <c r="F336" s="6">
        <v>89</v>
      </c>
      <c r="G336" s="6">
        <v>0.28210535434759498</v>
      </c>
      <c r="H336" s="6">
        <v>0.16064087348855499</v>
      </c>
      <c r="I336" s="6">
        <f t="shared" si="23"/>
        <v>-3.275075768997282E-2</v>
      </c>
      <c r="J336" s="6">
        <f t="shared" si="24"/>
        <v>0.59696146638516279</v>
      </c>
      <c r="K336" s="6">
        <f t="shared" si="25"/>
        <v>1.3259184038969158</v>
      </c>
      <c r="L336" s="6">
        <f t="shared" si="26"/>
        <v>0.96777974118974541</v>
      </c>
      <c r="M336" s="6">
        <f t="shared" si="27"/>
        <v>1.8165906341780462</v>
      </c>
      <c r="N336" s="6">
        <v>7.9067173103769206E-2</v>
      </c>
      <c r="O336" s="50"/>
      <c r="P336" s="6"/>
      <c r="Q336" s="51"/>
    </row>
    <row r="337" spans="1:17" s="8" customFormat="1" ht="14" customHeight="1">
      <c r="A337" s="40" t="s">
        <v>648</v>
      </c>
      <c r="B337" s="5" t="s">
        <v>614</v>
      </c>
      <c r="C337" s="42" t="s">
        <v>602</v>
      </c>
      <c r="D337" s="5"/>
      <c r="E337" s="5" t="s">
        <v>590</v>
      </c>
      <c r="F337" s="5">
        <v>89</v>
      </c>
      <c r="G337" s="5">
        <v>-8.6184555021195805E-2</v>
      </c>
      <c r="H337" s="5">
        <v>0.12312244126982801</v>
      </c>
      <c r="I337" s="5">
        <f t="shared" si="23"/>
        <v>-0.32750453991005868</v>
      </c>
      <c r="J337" s="5">
        <f t="shared" si="24"/>
        <v>0.1551354298676671</v>
      </c>
      <c r="K337" s="5">
        <f t="shared" si="25"/>
        <v>0.91742490022328249</v>
      </c>
      <c r="L337" s="5">
        <f t="shared" si="26"/>
        <v>0.72072001926404861</v>
      </c>
      <c r="M337" s="5">
        <f t="shared" si="27"/>
        <v>1.1678161075769142</v>
      </c>
      <c r="N337" s="5">
        <v>0.48393315717130198</v>
      </c>
      <c r="O337" s="40"/>
      <c r="P337" s="5"/>
      <c r="Q337" s="42"/>
    </row>
    <row r="338" spans="1:17" s="8" customFormat="1" ht="14" customHeight="1">
      <c r="A338" s="40" t="s">
        <v>648</v>
      </c>
      <c r="B338" s="5" t="s">
        <v>614</v>
      </c>
      <c r="C338" s="42" t="s">
        <v>602</v>
      </c>
      <c r="D338" s="5"/>
      <c r="E338" s="5" t="s">
        <v>591</v>
      </c>
      <c r="F338" s="5">
        <v>89</v>
      </c>
      <c r="G338" s="5">
        <v>-4.4658252081836901E-2</v>
      </c>
      <c r="H338" s="5">
        <v>5.4736926928457198E-2</v>
      </c>
      <c r="I338" s="5">
        <f t="shared" si="23"/>
        <v>-0.151942628861613</v>
      </c>
      <c r="J338" s="5">
        <f t="shared" si="24"/>
        <v>6.2626124697939212E-2</v>
      </c>
      <c r="K338" s="5">
        <f t="shared" si="25"/>
        <v>0.95632424781490222</v>
      </c>
      <c r="L338" s="5">
        <f t="shared" si="26"/>
        <v>0.8590375632903352</v>
      </c>
      <c r="M338" s="5">
        <f t="shared" si="27"/>
        <v>1.0646287264269949</v>
      </c>
      <c r="N338" s="5">
        <v>0.41457412092641699</v>
      </c>
      <c r="O338" s="40">
        <v>165.673561271392</v>
      </c>
      <c r="P338" s="5">
        <v>85</v>
      </c>
      <c r="Q338" s="41">
        <v>3.8748676064542898E-7</v>
      </c>
    </row>
    <row r="339" spans="1:17" s="8" customFormat="1" ht="14" customHeight="1">
      <c r="A339" s="40" t="s">
        <v>648</v>
      </c>
      <c r="B339" s="5" t="s">
        <v>614</v>
      </c>
      <c r="C339" s="42" t="s">
        <v>602</v>
      </c>
      <c r="D339" s="5"/>
      <c r="E339" s="5" t="s">
        <v>23</v>
      </c>
      <c r="F339" s="5">
        <v>89</v>
      </c>
      <c r="G339" s="5">
        <v>0.87643421325040805</v>
      </c>
      <c r="H339" s="5">
        <v>0.19927742792776099</v>
      </c>
      <c r="I339" s="5">
        <f t="shared" si="23"/>
        <v>0.48585045451199654</v>
      </c>
      <c r="J339" s="5">
        <f t="shared" si="24"/>
        <v>1.2670179719888195</v>
      </c>
      <c r="K339" s="5">
        <f t="shared" si="25"/>
        <v>2.4023182610841394</v>
      </c>
      <c r="L339" s="5">
        <f t="shared" si="26"/>
        <v>1.625556883336182</v>
      </c>
      <c r="M339" s="5">
        <f t="shared" si="27"/>
        <v>3.5502498169698273</v>
      </c>
      <c r="N339" s="54">
        <v>1.0922246301267099E-5</v>
      </c>
      <c r="O339" s="40"/>
      <c r="P339" s="5"/>
      <c r="Q339" s="42"/>
    </row>
    <row r="340" spans="1:17" s="8" customFormat="1" ht="14" customHeight="1">
      <c r="A340" s="40" t="s">
        <v>648</v>
      </c>
      <c r="B340" s="5" t="s">
        <v>614</v>
      </c>
      <c r="C340" s="42" t="s">
        <v>602</v>
      </c>
      <c r="D340" s="5" t="s">
        <v>585</v>
      </c>
      <c r="E340" s="5" t="s">
        <v>589</v>
      </c>
      <c r="F340" s="5">
        <v>89</v>
      </c>
      <c r="G340" s="5">
        <v>0.35101358219211098</v>
      </c>
      <c r="H340" s="5">
        <v>0.17030920840396899</v>
      </c>
      <c r="I340" s="5">
        <f t="shared" si="23"/>
        <v>1.7207533720331791E-2</v>
      </c>
      <c r="J340" s="5">
        <f t="shared" si="24"/>
        <v>0.68481963066389018</v>
      </c>
      <c r="K340" s="5">
        <f t="shared" si="25"/>
        <v>1.4205066193749705</v>
      </c>
      <c r="L340" s="5">
        <f t="shared" si="26"/>
        <v>1.0173564361839655</v>
      </c>
      <c r="M340" s="5">
        <f t="shared" si="27"/>
        <v>1.9834140561953719</v>
      </c>
      <c r="N340" s="5">
        <v>3.92995090817745E-2</v>
      </c>
      <c r="O340" s="40"/>
      <c r="P340" s="5"/>
      <c r="Q340" s="42"/>
    </row>
    <row r="341" spans="1:17" s="8" customFormat="1" ht="14" customHeight="1">
      <c r="A341" s="40" t="s">
        <v>648</v>
      </c>
      <c r="B341" s="5" t="s">
        <v>614</v>
      </c>
      <c r="C341" s="42" t="s">
        <v>602</v>
      </c>
      <c r="D341" s="5"/>
      <c r="E341" s="5" t="s">
        <v>590</v>
      </c>
      <c r="F341" s="5">
        <v>89</v>
      </c>
      <c r="G341" s="5">
        <v>-0.113612038320588</v>
      </c>
      <c r="H341" s="5">
        <v>0.12494312275264</v>
      </c>
      <c r="I341" s="5">
        <f t="shared" si="23"/>
        <v>-0.35850055891576238</v>
      </c>
      <c r="J341" s="5">
        <f t="shared" si="24"/>
        <v>0.13127648227458638</v>
      </c>
      <c r="K341" s="5">
        <f t="shared" si="25"/>
        <v>0.89260418493490079</v>
      </c>
      <c r="L341" s="5">
        <f t="shared" si="26"/>
        <v>0.69872323531105573</v>
      </c>
      <c r="M341" s="5">
        <f t="shared" si="27"/>
        <v>1.1402830057721025</v>
      </c>
      <c r="N341" s="5">
        <v>0.36318648239044199</v>
      </c>
      <c r="O341" s="40"/>
      <c r="P341" s="5"/>
      <c r="Q341" s="42"/>
    </row>
    <row r="342" spans="1:17" s="8" customFormat="1" ht="14" customHeight="1">
      <c r="A342" s="40" t="s">
        <v>648</v>
      </c>
      <c r="B342" s="5" t="s">
        <v>614</v>
      </c>
      <c r="C342" s="42" t="s">
        <v>602</v>
      </c>
      <c r="D342" s="5"/>
      <c r="E342" s="5" t="s">
        <v>591</v>
      </c>
      <c r="F342" s="5">
        <v>89</v>
      </c>
      <c r="G342" s="5">
        <v>-4.1909243384745699E-2</v>
      </c>
      <c r="H342" s="5">
        <v>5.4648594907275298E-2</v>
      </c>
      <c r="I342" s="5">
        <f t="shared" si="23"/>
        <v>-0.14902048940300527</v>
      </c>
      <c r="J342" s="5">
        <f t="shared" si="24"/>
        <v>6.5202002633513889E-2</v>
      </c>
      <c r="K342" s="5">
        <f t="shared" si="25"/>
        <v>0.95895680829735008</v>
      </c>
      <c r="L342" s="5">
        <f t="shared" si="26"/>
        <v>0.86155146204299504</v>
      </c>
      <c r="M342" s="5">
        <f t="shared" si="27"/>
        <v>1.0673746150917085</v>
      </c>
      <c r="N342" s="5">
        <v>0.44314928696543299</v>
      </c>
      <c r="O342" s="40">
        <v>162.90698193846899</v>
      </c>
      <c r="P342" s="5">
        <v>84</v>
      </c>
      <c r="Q342" s="41">
        <v>5.5228925174330599E-7</v>
      </c>
    </row>
    <row r="343" spans="1:17" s="8" customFormat="1" ht="14" customHeight="1">
      <c r="A343" s="40" t="s">
        <v>648</v>
      </c>
      <c r="B343" s="5" t="s">
        <v>614</v>
      </c>
      <c r="C343" s="42" t="s">
        <v>602</v>
      </c>
      <c r="D343" s="5"/>
      <c r="E343" s="5" t="s">
        <v>23</v>
      </c>
      <c r="F343" s="5">
        <v>89</v>
      </c>
      <c r="G343" s="5">
        <v>0.908098446678541</v>
      </c>
      <c r="H343" s="5">
        <v>0.20053940068781301</v>
      </c>
      <c r="I343" s="5">
        <f t="shared" si="23"/>
        <v>0.51504122133042751</v>
      </c>
      <c r="J343" s="5">
        <f t="shared" si="24"/>
        <v>1.3011556720266544</v>
      </c>
      <c r="K343" s="5">
        <f t="shared" si="25"/>
        <v>2.4796029503114481</v>
      </c>
      <c r="L343" s="5">
        <f t="shared" si="26"/>
        <v>1.6737074928251694</v>
      </c>
      <c r="M343" s="5">
        <f t="shared" si="27"/>
        <v>3.6735396223953476</v>
      </c>
      <c r="N343" s="54">
        <v>5.9465905506497096E-6</v>
      </c>
      <c r="O343" s="40"/>
      <c r="P343" s="5"/>
      <c r="Q343" s="42"/>
    </row>
    <row r="344" spans="1:17" s="8" customFormat="1" ht="14" customHeight="1">
      <c r="A344" s="40" t="s">
        <v>648</v>
      </c>
      <c r="B344" s="5" t="s">
        <v>614</v>
      </c>
      <c r="C344" s="42" t="s">
        <v>602</v>
      </c>
      <c r="D344" s="5"/>
      <c r="E344" s="5" t="s">
        <v>10</v>
      </c>
      <c r="F344" s="5">
        <v>89</v>
      </c>
      <c r="G344" s="5">
        <v>-2.9898294401496999E-3</v>
      </c>
      <c r="H344" s="5">
        <v>2.50325478919708E-3</v>
      </c>
      <c r="I344" s="5">
        <f t="shared" si="23"/>
        <v>-7.8962088269759756E-3</v>
      </c>
      <c r="J344" s="5">
        <f t="shared" si="24"/>
        <v>1.9165499466765766E-3</v>
      </c>
      <c r="K344" s="5">
        <f t="shared" si="25"/>
        <v>0.99701463564883086</v>
      </c>
      <c r="L344" s="5">
        <f t="shared" si="26"/>
        <v>0.99213488433674901</v>
      </c>
      <c r="M344" s="5">
        <f t="shared" si="27"/>
        <v>1.0019183877023883</v>
      </c>
      <c r="N344" s="5">
        <v>0.232330608521362</v>
      </c>
      <c r="O344" s="40"/>
      <c r="P344" s="5"/>
      <c r="Q344" s="42"/>
    </row>
    <row r="345" spans="1:17" s="8" customFormat="1" ht="14" customHeight="1">
      <c r="A345" s="40" t="s">
        <v>648</v>
      </c>
      <c r="B345" s="5" t="s">
        <v>614</v>
      </c>
      <c r="C345" s="42" t="s">
        <v>602</v>
      </c>
      <c r="D345" s="5" t="s">
        <v>586</v>
      </c>
      <c r="E345" s="5" t="s">
        <v>589</v>
      </c>
      <c r="F345" s="5">
        <v>89</v>
      </c>
      <c r="G345" s="5">
        <v>0.220380752374807</v>
      </c>
      <c r="H345" s="5">
        <v>0.113116813204718</v>
      </c>
      <c r="I345" s="5">
        <f t="shared" si="23"/>
        <v>-1.3282015064402797E-3</v>
      </c>
      <c r="J345" s="5">
        <f t="shared" si="24"/>
        <v>0.44208970625605426</v>
      </c>
      <c r="K345" s="5">
        <f t="shared" si="25"/>
        <v>1.2465512675965573</v>
      </c>
      <c r="L345" s="5">
        <f t="shared" si="26"/>
        <v>0.99867268016279254</v>
      </c>
      <c r="M345" s="5">
        <f t="shared" si="27"/>
        <v>1.5559553130994692</v>
      </c>
      <c r="N345" s="5">
        <v>5.1384082902248503E-2</v>
      </c>
      <c r="O345" s="40"/>
      <c r="P345" s="5"/>
      <c r="Q345" s="42"/>
    </row>
    <row r="346" spans="1:17" s="8" customFormat="1" ht="14" customHeight="1">
      <c r="A346" s="40" t="s">
        <v>648</v>
      </c>
      <c r="B346" s="5" t="s">
        <v>614</v>
      </c>
      <c r="C346" s="42" t="s">
        <v>602</v>
      </c>
      <c r="D346" s="5"/>
      <c r="E346" s="5" t="s">
        <v>590</v>
      </c>
      <c r="F346" s="5">
        <v>89</v>
      </c>
      <c r="G346" s="5">
        <v>-8.8357253049431095E-2</v>
      </c>
      <c r="H346" s="5">
        <v>8.4317004275820701E-2</v>
      </c>
      <c r="I346" s="5">
        <f t="shared" si="23"/>
        <v>-0.25361858143003968</v>
      </c>
      <c r="J346" s="5">
        <f t="shared" si="24"/>
        <v>7.6904075331177463E-2</v>
      </c>
      <c r="K346" s="5">
        <f t="shared" si="25"/>
        <v>0.91543377678976989</v>
      </c>
      <c r="L346" s="5">
        <f t="shared" si="26"/>
        <v>0.77598772173538733</v>
      </c>
      <c r="M346" s="5">
        <f t="shared" si="27"/>
        <v>1.0799384786829753</v>
      </c>
      <c r="N346" s="5">
        <v>0.29467668037545702</v>
      </c>
      <c r="O346" s="40"/>
      <c r="P346" s="5"/>
      <c r="Q346" s="42"/>
    </row>
    <row r="347" spans="1:17" s="8" customFormat="1" ht="14" customHeight="1">
      <c r="A347" s="40" t="s">
        <v>648</v>
      </c>
      <c r="B347" s="5" t="s">
        <v>614</v>
      </c>
      <c r="C347" s="42" t="s">
        <v>602</v>
      </c>
      <c r="D347" s="5"/>
      <c r="E347" s="5" t="s">
        <v>591</v>
      </c>
      <c r="F347" s="5">
        <v>89</v>
      </c>
      <c r="G347" s="5">
        <v>-6.9229507426687802E-4</v>
      </c>
      <c r="H347" s="5">
        <v>4.4452270137469399E-2</v>
      </c>
      <c r="I347" s="5">
        <f t="shared" si="23"/>
        <v>-8.7818744543706903E-2</v>
      </c>
      <c r="J347" s="5">
        <f t="shared" si="24"/>
        <v>8.6434154395173143E-2</v>
      </c>
      <c r="K347" s="5">
        <f t="shared" si="25"/>
        <v>0.99930794450667793</v>
      </c>
      <c r="L347" s="5">
        <f t="shared" si="26"/>
        <v>0.91592687842279386</v>
      </c>
      <c r="M347" s="5">
        <f t="shared" si="27"/>
        <v>1.0902795752361338</v>
      </c>
      <c r="N347" s="5">
        <v>0.98757433037490805</v>
      </c>
      <c r="O347" s="40">
        <v>165.673561271392</v>
      </c>
      <c r="P347" s="5">
        <v>85</v>
      </c>
      <c r="Q347" s="41">
        <v>3.8748676064542898E-7</v>
      </c>
    </row>
    <row r="348" spans="1:17" s="8" customFormat="1" ht="14" customHeight="1">
      <c r="A348" s="40" t="s">
        <v>648</v>
      </c>
      <c r="B348" s="5" t="s">
        <v>614</v>
      </c>
      <c r="C348" s="42" t="s">
        <v>602</v>
      </c>
      <c r="D348" s="5"/>
      <c r="E348" s="5" t="s">
        <v>23</v>
      </c>
      <c r="F348" s="5">
        <v>89</v>
      </c>
      <c r="G348" s="5">
        <v>0.71048112121666795</v>
      </c>
      <c r="H348" s="5">
        <v>0.23285189645534199</v>
      </c>
      <c r="I348" s="5">
        <f t="shared" si="23"/>
        <v>0.25409140416419768</v>
      </c>
      <c r="J348" s="5">
        <f t="shared" si="24"/>
        <v>1.1668708382691382</v>
      </c>
      <c r="K348" s="5">
        <f t="shared" si="25"/>
        <v>2.0349700904452943</v>
      </c>
      <c r="L348" s="5">
        <f t="shared" si="26"/>
        <v>1.2892896453245801</v>
      </c>
      <c r="M348" s="5">
        <f t="shared" si="27"/>
        <v>3.2119262603434628</v>
      </c>
      <c r="N348" s="5">
        <v>2.2791756184313799E-3</v>
      </c>
      <c r="O348" s="40"/>
      <c r="P348" s="5"/>
      <c r="Q348" s="42"/>
    </row>
    <row r="349" spans="1:17" s="8" customFormat="1" ht="14" customHeight="1">
      <c r="A349" s="40" t="s">
        <v>648</v>
      </c>
      <c r="B349" s="5" t="s">
        <v>614</v>
      </c>
      <c r="C349" s="42" t="s">
        <v>602</v>
      </c>
      <c r="D349" s="5" t="s">
        <v>587</v>
      </c>
      <c r="E349" s="5" t="s">
        <v>589</v>
      </c>
      <c r="F349" s="5">
        <v>80</v>
      </c>
      <c r="G349" s="5">
        <v>0.25048765289605501</v>
      </c>
      <c r="H349" s="5">
        <v>0.11809107532386599</v>
      </c>
      <c r="I349" s="5">
        <f t="shared" si="23"/>
        <v>1.9029145261277663E-2</v>
      </c>
      <c r="J349" s="5">
        <f t="shared" si="24"/>
        <v>0.48194616053083239</v>
      </c>
      <c r="K349" s="5">
        <f t="shared" si="25"/>
        <v>1.2846517280996728</v>
      </c>
      <c r="L349" s="5">
        <f t="shared" si="26"/>
        <v>1.0192113533657206</v>
      </c>
      <c r="M349" s="5">
        <f t="shared" si="27"/>
        <v>1.6192226048695639</v>
      </c>
      <c r="N349" s="5">
        <v>3.39100587320438E-2</v>
      </c>
      <c r="O349" s="40"/>
      <c r="P349" s="5"/>
      <c r="Q349" s="42"/>
    </row>
    <row r="350" spans="1:17" s="8" customFormat="1" ht="14" customHeight="1">
      <c r="A350" s="40" t="s">
        <v>648</v>
      </c>
      <c r="B350" s="5" t="s">
        <v>614</v>
      </c>
      <c r="C350" s="42" t="s">
        <v>602</v>
      </c>
      <c r="D350" s="5"/>
      <c r="E350" s="5" t="s">
        <v>590</v>
      </c>
      <c r="F350" s="5">
        <v>80</v>
      </c>
      <c r="G350" s="5">
        <v>-0.138333730934664</v>
      </c>
      <c r="H350" s="5">
        <v>9.3313010448894798E-2</v>
      </c>
      <c r="I350" s="5">
        <f t="shared" si="23"/>
        <v>-0.32122723141449783</v>
      </c>
      <c r="J350" s="5">
        <f t="shared" si="24"/>
        <v>4.4559769545169797E-2</v>
      </c>
      <c r="K350" s="5">
        <f t="shared" si="25"/>
        <v>0.8708080276697121</v>
      </c>
      <c r="L350" s="5">
        <f t="shared" si="26"/>
        <v>0.72525843076558461</v>
      </c>
      <c r="M350" s="5">
        <f t="shared" si="27"/>
        <v>1.0455674679349036</v>
      </c>
      <c r="N350" s="5">
        <v>0.138215302141355</v>
      </c>
      <c r="O350" s="40"/>
      <c r="P350" s="5"/>
      <c r="Q350" s="42"/>
    </row>
    <row r="351" spans="1:17" s="8" customFormat="1" ht="14" customHeight="1">
      <c r="A351" s="40" t="s">
        <v>648</v>
      </c>
      <c r="B351" s="5" t="s">
        <v>614</v>
      </c>
      <c r="C351" s="42" t="s">
        <v>602</v>
      </c>
      <c r="D351" s="5"/>
      <c r="E351" s="5" t="s">
        <v>591</v>
      </c>
      <c r="F351" s="5">
        <v>80</v>
      </c>
      <c r="G351" s="5">
        <v>1.74041457605781E-3</v>
      </c>
      <c r="H351" s="5">
        <v>4.2211849168889301E-2</v>
      </c>
      <c r="I351" s="5">
        <f t="shared" si="23"/>
        <v>-8.099480979496522E-2</v>
      </c>
      <c r="J351" s="5">
        <f t="shared" si="24"/>
        <v>8.4475638947080836E-2</v>
      </c>
      <c r="K351" s="5">
        <f t="shared" si="25"/>
        <v>1.0017419299765202</v>
      </c>
      <c r="L351" s="5">
        <f t="shared" si="26"/>
        <v>0.92219847783136966</v>
      </c>
      <c r="M351" s="5">
        <f t="shared" si="27"/>
        <v>1.088146335518652</v>
      </c>
      <c r="N351" s="5">
        <v>0.96711215908423598</v>
      </c>
      <c r="O351" s="40"/>
      <c r="P351" s="5"/>
      <c r="Q351" s="42"/>
    </row>
    <row r="352" spans="1:17" s="8" customFormat="1" ht="14" customHeight="1" thickBot="1">
      <c r="A352" s="52" t="s">
        <v>648</v>
      </c>
      <c r="B352" s="7" t="s">
        <v>614</v>
      </c>
      <c r="C352" s="53" t="s">
        <v>602</v>
      </c>
      <c r="D352" s="7"/>
      <c r="E352" s="7" t="s">
        <v>23</v>
      </c>
      <c r="F352" s="7">
        <v>80</v>
      </c>
      <c r="G352" s="7">
        <v>0.69169382778115995</v>
      </c>
      <c r="H352" s="7">
        <v>0.15760085092114801</v>
      </c>
      <c r="I352" s="7">
        <f t="shared" si="23"/>
        <v>0.38279615997570987</v>
      </c>
      <c r="J352" s="7">
        <f t="shared" si="24"/>
        <v>1.00059149558661</v>
      </c>
      <c r="K352" s="7">
        <f t="shared" si="25"/>
        <v>1.9970954056538268</v>
      </c>
      <c r="L352" s="7">
        <f t="shared" si="26"/>
        <v>1.4663790928518434</v>
      </c>
      <c r="M352" s="7">
        <f t="shared" si="27"/>
        <v>2.7198901557761039</v>
      </c>
      <c r="N352" s="56">
        <v>1.13927253851724E-5</v>
      </c>
      <c r="O352" s="89" t="s">
        <v>5</v>
      </c>
      <c r="P352" s="86" t="s">
        <v>954</v>
      </c>
      <c r="Q352" s="53">
        <v>0.221594347</v>
      </c>
    </row>
    <row r="353" spans="1:17" s="8" customFormat="1" ht="14" customHeight="1">
      <c r="A353" s="40" t="s">
        <v>961</v>
      </c>
      <c r="B353" s="5" t="s">
        <v>614</v>
      </c>
      <c r="C353" s="42" t="s">
        <v>607</v>
      </c>
      <c r="D353" s="8" t="s">
        <v>2</v>
      </c>
      <c r="E353" s="8" t="s">
        <v>589</v>
      </c>
      <c r="F353" s="8">
        <v>89</v>
      </c>
      <c r="G353" s="8">
        <v>0.326994686064424</v>
      </c>
      <c r="H353" s="8">
        <v>0.40727162431682501</v>
      </c>
      <c r="I353" s="8">
        <f t="shared" si="23"/>
        <v>-0.47125769759655295</v>
      </c>
      <c r="J353" s="8">
        <f t="shared" si="24"/>
        <v>1.1252470697254009</v>
      </c>
      <c r="K353" s="8">
        <f t="shared" si="25"/>
        <v>1.3867941078261758</v>
      </c>
      <c r="L353" s="8">
        <f t="shared" si="26"/>
        <v>0.62421669854018147</v>
      </c>
      <c r="M353" s="8">
        <f t="shared" si="27"/>
        <v>3.0809779712703422</v>
      </c>
      <c r="N353" s="8">
        <v>0.42203778901672201</v>
      </c>
      <c r="O353" s="40"/>
      <c r="P353" s="5"/>
      <c r="Q353" s="42"/>
    </row>
    <row r="354" spans="1:17" s="8" customFormat="1" ht="14" customHeight="1">
      <c r="A354" s="40" t="s">
        <v>961</v>
      </c>
      <c r="B354" s="5" t="s">
        <v>614</v>
      </c>
      <c r="C354" s="42" t="s">
        <v>607</v>
      </c>
      <c r="E354" s="8" t="s">
        <v>590</v>
      </c>
      <c r="F354" s="8">
        <v>89</v>
      </c>
      <c r="G354" s="8">
        <v>-4.2838377616358697E-2</v>
      </c>
      <c r="H354" s="8">
        <v>0.31209279353998998</v>
      </c>
      <c r="I354" s="8">
        <f t="shared" si="23"/>
        <v>-0.65454025295473905</v>
      </c>
      <c r="J354" s="8">
        <f t="shared" si="24"/>
        <v>0.56886349772202172</v>
      </c>
      <c r="K354" s="8">
        <f t="shared" si="25"/>
        <v>0.95806622250106699</v>
      </c>
      <c r="L354" s="8">
        <f t="shared" si="26"/>
        <v>0.51968092944546562</v>
      </c>
      <c r="M354" s="8">
        <f t="shared" si="27"/>
        <v>1.7662585534491617</v>
      </c>
      <c r="N354" s="8">
        <v>0.89082396758559301</v>
      </c>
      <c r="O354" s="40"/>
      <c r="P354" s="5"/>
      <c r="Q354" s="42"/>
    </row>
    <row r="355" spans="1:17" s="8" customFormat="1" ht="14" customHeight="1">
      <c r="A355" s="40" t="s">
        <v>961</v>
      </c>
      <c r="B355" s="5" t="s">
        <v>614</v>
      </c>
      <c r="C355" s="42" t="s">
        <v>607</v>
      </c>
      <c r="E355" s="8" t="s">
        <v>591</v>
      </c>
      <c r="F355" s="8">
        <v>89</v>
      </c>
      <c r="G355" s="8">
        <v>-9.5220075535712906E-2</v>
      </c>
      <c r="H355" s="8">
        <v>0.138747175357498</v>
      </c>
      <c r="I355" s="8">
        <f t="shared" si="23"/>
        <v>-0.36716453923640902</v>
      </c>
      <c r="J355" s="8">
        <f t="shared" si="24"/>
        <v>0.17672438816498318</v>
      </c>
      <c r="K355" s="8">
        <f t="shared" si="25"/>
        <v>0.90917282575283953</v>
      </c>
      <c r="L355" s="8">
        <f t="shared" si="26"/>
        <v>0.69269566005217831</v>
      </c>
      <c r="M355" s="8">
        <f t="shared" si="27"/>
        <v>1.1933021596022972</v>
      </c>
      <c r="N355" s="8">
        <v>0.49253354099886798</v>
      </c>
      <c r="O355" s="40">
        <v>102.21742267953999</v>
      </c>
      <c r="P355" s="5">
        <v>85</v>
      </c>
      <c r="Q355" s="42">
        <v>9.8360141115494903E-2</v>
      </c>
    </row>
    <row r="356" spans="1:17" s="8" customFormat="1" ht="14" customHeight="1">
      <c r="A356" s="40" t="s">
        <v>961</v>
      </c>
      <c r="B356" s="5" t="s">
        <v>614</v>
      </c>
      <c r="C356" s="42" t="s">
        <v>607</v>
      </c>
      <c r="E356" s="8" t="s">
        <v>23</v>
      </c>
      <c r="F356" s="8">
        <v>89</v>
      </c>
      <c r="G356" s="8">
        <v>0.89607447590678302</v>
      </c>
      <c r="H356" s="8">
        <v>0.50529197063667697</v>
      </c>
      <c r="I356" s="8">
        <f t="shared" si="23"/>
        <v>-9.4297786541103767E-2</v>
      </c>
      <c r="J356" s="8">
        <f t="shared" si="24"/>
        <v>1.8864467383546697</v>
      </c>
      <c r="K356" s="8">
        <f t="shared" si="25"/>
        <v>2.4499668060327284</v>
      </c>
      <c r="L356" s="8">
        <f t="shared" si="26"/>
        <v>0.91001173264205903</v>
      </c>
      <c r="M356" s="8">
        <f t="shared" si="27"/>
        <v>6.5958900697197347</v>
      </c>
      <c r="N356" s="8">
        <v>7.6165825997751305E-2</v>
      </c>
      <c r="O356" s="40"/>
      <c r="P356" s="5"/>
      <c r="Q356" s="42"/>
    </row>
    <row r="357" spans="1:17" s="8" customFormat="1" ht="14" customHeight="1">
      <c r="A357" s="40" t="s">
        <v>961</v>
      </c>
      <c r="B357" s="5" t="s">
        <v>614</v>
      </c>
      <c r="C357" s="42" t="s">
        <v>607</v>
      </c>
      <c r="D357" s="8" t="s">
        <v>585</v>
      </c>
      <c r="E357" s="8" t="s">
        <v>589</v>
      </c>
      <c r="F357" s="8">
        <v>89</v>
      </c>
      <c r="G357" s="8">
        <v>0.51467217211814598</v>
      </c>
      <c r="H357" s="8">
        <v>0.43124265380086702</v>
      </c>
      <c r="I357" s="8">
        <f t="shared" si="23"/>
        <v>-0.33056342933155336</v>
      </c>
      <c r="J357" s="8">
        <f t="shared" si="24"/>
        <v>1.3599077735678453</v>
      </c>
      <c r="K357" s="8">
        <f t="shared" si="25"/>
        <v>1.6730899263565713</v>
      </c>
      <c r="L357" s="8">
        <f t="shared" si="26"/>
        <v>0.71851878480404086</v>
      </c>
      <c r="M357" s="8">
        <f t="shared" si="27"/>
        <v>3.89583398635745</v>
      </c>
      <c r="N357" s="8">
        <v>0.23268807559707799</v>
      </c>
      <c r="O357" s="40"/>
      <c r="P357" s="5"/>
      <c r="Q357" s="42"/>
    </row>
    <row r="358" spans="1:17" s="8" customFormat="1" ht="14" customHeight="1">
      <c r="A358" s="40" t="s">
        <v>961</v>
      </c>
      <c r="B358" s="5" t="s">
        <v>614</v>
      </c>
      <c r="C358" s="42" t="s">
        <v>607</v>
      </c>
      <c r="E358" s="8" t="s">
        <v>590</v>
      </c>
      <c r="F358" s="8">
        <v>89</v>
      </c>
      <c r="G358" s="8">
        <v>-0.11755027784539</v>
      </c>
      <c r="H358" s="8">
        <v>0.31630392419477099</v>
      </c>
      <c r="I358" s="8">
        <f t="shared" si="23"/>
        <v>-0.73750596926714107</v>
      </c>
      <c r="J358" s="8">
        <f t="shared" si="24"/>
        <v>0.50240541357636115</v>
      </c>
      <c r="K358" s="8">
        <f t="shared" si="25"/>
        <v>0.88909580880106176</v>
      </c>
      <c r="L358" s="8">
        <f t="shared" si="26"/>
        <v>0.47830533739322861</v>
      </c>
      <c r="M358" s="8">
        <f t="shared" si="27"/>
        <v>1.6526919008175911</v>
      </c>
      <c r="N358" s="8">
        <v>0.71016305143729397</v>
      </c>
      <c r="O358" s="40"/>
      <c r="P358" s="5"/>
      <c r="Q358" s="42"/>
    </row>
    <row r="359" spans="1:17" s="8" customFormat="1" ht="14" customHeight="1">
      <c r="A359" s="40" t="s">
        <v>961</v>
      </c>
      <c r="B359" s="5" t="s">
        <v>614</v>
      </c>
      <c r="C359" s="42" t="s">
        <v>607</v>
      </c>
      <c r="E359" s="8" t="s">
        <v>591</v>
      </c>
      <c r="F359" s="8">
        <v>89</v>
      </c>
      <c r="G359" s="8">
        <v>-8.7737936448947298E-2</v>
      </c>
      <c r="H359" s="8">
        <v>0.13834306627749801</v>
      </c>
      <c r="I359" s="8">
        <f t="shared" si="23"/>
        <v>-0.35889034635284339</v>
      </c>
      <c r="J359" s="8">
        <f t="shared" si="24"/>
        <v>0.18341447345494882</v>
      </c>
      <c r="K359" s="8">
        <f t="shared" si="25"/>
        <v>0.91600089571933641</v>
      </c>
      <c r="L359" s="8">
        <f t="shared" si="26"/>
        <v>0.69845093484503284</v>
      </c>
      <c r="M359" s="8">
        <f t="shared" si="27"/>
        <v>1.2013122169344517</v>
      </c>
      <c r="N359" s="8">
        <v>0.52594670484633799</v>
      </c>
      <c r="O359" s="40">
        <v>100.249179129285</v>
      </c>
      <c r="P359" s="5">
        <v>84</v>
      </c>
      <c r="Q359" s="42">
        <v>0.10905893363187399</v>
      </c>
    </row>
    <row r="360" spans="1:17" s="8" customFormat="1" ht="14" customHeight="1">
      <c r="A360" s="40" t="s">
        <v>961</v>
      </c>
      <c r="B360" s="5" t="s">
        <v>614</v>
      </c>
      <c r="C360" s="42" t="s">
        <v>607</v>
      </c>
      <c r="E360" s="8" t="s">
        <v>23</v>
      </c>
      <c r="F360" s="8">
        <v>89</v>
      </c>
      <c r="G360" s="8">
        <v>0.98155303428632901</v>
      </c>
      <c r="H360" s="8">
        <v>0.50775487019259902</v>
      </c>
      <c r="I360" s="8">
        <f t="shared" si="23"/>
        <v>-1.3646511291165009E-2</v>
      </c>
      <c r="J360" s="8">
        <f t="shared" si="24"/>
        <v>1.976752579863823</v>
      </c>
      <c r="K360" s="8">
        <f t="shared" si="25"/>
        <v>2.6685974487132644</v>
      </c>
      <c r="L360" s="8">
        <f t="shared" si="26"/>
        <v>0.98644618022637676</v>
      </c>
      <c r="M360" s="8">
        <f t="shared" si="27"/>
        <v>7.2192609044769904</v>
      </c>
      <c r="N360" s="8">
        <v>5.3220946370596697E-2</v>
      </c>
      <c r="O360" s="40"/>
      <c r="P360" s="5"/>
      <c r="Q360" s="42"/>
    </row>
    <row r="361" spans="1:17" s="8" customFormat="1" ht="14" customHeight="1">
      <c r="A361" s="40" t="s">
        <v>961</v>
      </c>
      <c r="B361" s="5" t="s">
        <v>614</v>
      </c>
      <c r="C361" s="42" t="s">
        <v>607</v>
      </c>
      <c r="E361" s="8" t="s">
        <v>10</v>
      </c>
      <c r="F361" s="8">
        <v>89</v>
      </c>
      <c r="G361" s="8">
        <v>-8.1402599064502208E-3</v>
      </c>
      <c r="H361" s="8">
        <v>6.3386916036582697E-3</v>
      </c>
      <c r="I361" s="8">
        <f t="shared" si="23"/>
        <v>-2.0564095449620429E-2</v>
      </c>
      <c r="J361" s="8">
        <f t="shared" si="24"/>
        <v>4.283575636719987E-3</v>
      </c>
      <c r="K361" s="8">
        <f t="shared" si="25"/>
        <v>0.99189278229107702</v>
      </c>
      <c r="L361" s="8">
        <f t="shared" si="26"/>
        <v>0.97964590361750992</v>
      </c>
      <c r="M361" s="8">
        <f t="shared" si="27"/>
        <v>1.004292763260781</v>
      </c>
      <c r="N361" s="8">
        <v>0.19906579623805701</v>
      </c>
      <c r="O361" s="40"/>
      <c r="P361" s="5"/>
      <c r="Q361" s="42"/>
    </row>
    <row r="362" spans="1:17" s="8" customFormat="1" ht="14" customHeight="1">
      <c r="A362" s="40" t="s">
        <v>961</v>
      </c>
      <c r="B362" s="5" t="s">
        <v>614</v>
      </c>
      <c r="C362" s="42" t="s">
        <v>607</v>
      </c>
      <c r="D362" s="8" t="s">
        <v>586</v>
      </c>
      <c r="E362" s="8" t="s">
        <v>589</v>
      </c>
      <c r="F362" s="8">
        <v>89</v>
      </c>
      <c r="G362" s="8">
        <v>0.78381357064719603</v>
      </c>
      <c r="H362" s="8">
        <v>0.339858895454903</v>
      </c>
      <c r="I362" s="8">
        <f t="shared" si="23"/>
        <v>0.11769013555558616</v>
      </c>
      <c r="J362" s="8">
        <f t="shared" si="24"/>
        <v>1.4499370057388059</v>
      </c>
      <c r="K362" s="8">
        <f t="shared" si="25"/>
        <v>2.1898073472074064</v>
      </c>
      <c r="L362" s="8">
        <f t="shared" si="26"/>
        <v>1.1248954922410688</v>
      </c>
      <c r="M362" s="8">
        <f t="shared" si="27"/>
        <v>4.2628459718779803</v>
      </c>
      <c r="N362" s="8">
        <v>2.1094368036620199E-2</v>
      </c>
      <c r="O362" s="40"/>
      <c r="P362" s="5"/>
      <c r="Q362" s="42"/>
    </row>
    <row r="363" spans="1:17" s="8" customFormat="1" ht="14" customHeight="1">
      <c r="A363" s="40" t="s">
        <v>961</v>
      </c>
      <c r="B363" s="5" t="s">
        <v>614</v>
      </c>
      <c r="C363" s="42" t="s">
        <v>607</v>
      </c>
      <c r="E363" s="8" t="s">
        <v>590</v>
      </c>
      <c r="F363" s="8">
        <v>89</v>
      </c>
      <c r="G363" s="8">
        <v>-0.30189221106179998</v>
      </c>
      <c r="H363" s="8">
        <v>0.25447441462499198</v>
      </c>
      <c r="I363" s="8">
        <f t="shared" si="23"/>
        <v>-0.80066206372678428</v>
      </c>
      <c r="J363" s="8">
        <f t="shared" si="24"/>
        <v>0.19687764160318433</v>
      </c>
      <c r="K363" s="8">
        <f t="shared" si="25"/>
        <v>0.73941776164965456</v>
      </c>
      <c r="L363" s="8">
        <f t="shared" si="26"/>
        <v>0.44903157816377509</v>
      </c>
      <c r="M363" s="8">
        <f t="shared" si="27"/>
        <v>1.2175950486127585</v>
      </c>
      <c r="N363" s="8">
        <v>0.23548955460420901</v>
      </c>
      <c r="O363" s="40"/>
      <c r="P363" s="5"/>
      <c r="Q363" s="42"/>
    </row>
    <row r="364" spans="1:17" s="8" customFormat="1" ht="14" customHeight="1">
      <c r="A364" s="40" t="s">
        <v>961</v>
      </c>
      <c r="B364" s="5" t="s">
        <v>614</v>
      </c>
      <c r="C364" s="42" t="s">
        <v>607</v>
      </c>
      <c r="E364" s="8" t="s">
        <v>591</v>
      </c>
      <c r="F364" s="8">
        <v>89</v>
      </c>
      <c r="G364" s="8">
        <v>-0.174591413727508</v>
      </c>
      <c r="H364" s="8">
        <v>0.137165205182146</v>
      </c>
      <c r="I364" s="8">
        <f t="shared" si="23"/>
        <v>-0.44343521588451418</v>
      </c>
      <c r="J364" s="8">
        <f t="shared" si="24"/>
        <v>9.4252388429498152E-2</v>
      </c>
      <c r="K364" s="8">
        <f t="shared" si="25"/>
        <v>0.83980008146441343</v>
      </c>
      <c r="L364" s="8">
        <f t="shared" si="26"/>
        <v>0.64182781263457167</v>
      </c>
      <c r="M364" s="8">
        <f t="shared" si="27"/>
        <v>1.098837044678183</v>
      </c>
      <c r="N364" s="8">
        <v>0.203069509169785</v>
      </c>
      <c r="O364" s="40">
        <v>102.21742267953999</v>
      </c>
      <c r="P364" s="5">
        <v>85</v>
      </c>
      <c r="Q364" s="42">
        <v>9.8360141115494903E-2</v>
      </c>
    </row>
    <row r="365" spans="1:17" s="8" customFormat="1" ht="14" customHeight="1">
      <c r="A365" s="40" t="s">
        <v>961</v>
      </c>
      <c r="B365" s="5" t="s">
        <v>614</v>
      </c>
      <c r="C365" s="42" t="s">
        <v>607</v>
      </c>
      <c r="E365" s="8" t="s">
        <v>23</v>
      </c>
      <c r="F365" s="8">
        <v>89</v>
      </c>
      <c r="G365" s="8">
        <v>0.79201872020053399</v>
      </c>
      <c r="H365" s="8">
        <v>0.68275168799042496</v>
      </c>
      <c r="I365" s="8">
        <f t="shared" si="23"/>
        <v>-0.54617458826069898</v>
      </c>
      <c r="J365" s="8">
        <f t="shared" si="24"/>
        <v>2.130212028661767</v>
      </c>
      <c r="K365" s="8">
        <f t="shared" si="25"/>
        <v>2.2078489598290458</v>
      </c>
      <c r="L365" s="8">
        <f t="shared" si="26"/>
        <v>0.57916110782306651</v>
      </c>
      <c r="M365" s="8">
        <f t="shared" si="27"/>
        <v>8.4166511935524966</v>
      </c>
      <c r="N365" s="8">
        <v>0.246032847503008</v>
      </c>
      <c r="O365" s="40"/>
      <c r="P365" s="5"/>
      <c r="Q365" s="42"/>
    </row>
    <row r="366" spans="1:17" s="8" customFormat="1" ht="14" customHeight="1">
      <c r="A366" s="40" t="s">
        <v>961</v>
      </c>
      <c r="B366" s="5" t="s">
        <v>614</v>
      </c>
      <c r="C366" s="42" t="s">
        <v>607</v>
      </c>
      <c r="D366" s="8" t="s">
        <v>587</v>
      </c>
      <c r="E366" s="8" t="s">
        <v>589</v>
      </c>
      <c r="F366" s="8">
        <v>86</v>
      </c>
      <c r="G366" s="8">
        <v>0.28622852377028202</v>
      </c>
      <c r="H366" s="8">
        <v>0.374281572515756</v>
      </c>
      <c r="I366" s="8">
        <f t="shared" si="23"/>
        <v>-0.44736335836059976</v>
      </c>
      <c r="J366" s="8">
        <f t="shared" si="24"/>
        <v>1.0198204059011637</v>
      </c>
      <c r="K366" s="8">
        <f t="shared" si="25"/>
        <v>1.3313966762783038</v>
      </c>
      <c r="L366" s="8">
        <f t="shared" si="26"/>
        <v>0.63931156686291213</v>
      </c>
      <c r="M366" s="8">
        <f t="shared" si="27"/>
        <v>2.772696759270457</v>
      </c>
      <c r="N366" s="8">
        <v>0.44442569166079698</v>
      </c>
      <c r="O366" s="40"/>
      <c r="P366" s="5"/>
      <c r="Q366" s="42"/>
    </row>
    <row r="367" spans="1:17" s="8" customFormat="1" ht="14" customHeight="1">
      <c r="A367" s="40" t="s">
        <v>961</v>
      </c>
      <c r="B367" s="5" t="s">
        <v>614</v>
      </c>
      <c r="C367" s="42" t="s">
        <v>607</v>
      </c>
      <c r="E367" s="8" t="s">
        <v>590</v>
      </c>
      <c r="F367" s="8">
        <v>86</v>
      </c>
      <c r="G367" s="8">
        <v>-4.5480947378001499E-2</v>
      </c>
      <c r="H367" s="8">
        <v>0.28763784428155098</v>
      </c>
      <c r="I367" s="8">
        <f t="shared" si="23"/>
        <v>-0.60925112216984134</v>
      </c>
      <c r="J367" s="8">
        <f t="shared" si="24"/>
        <v>0.51828922741383843</v>
      </c>
      <c r="K367" s="8">
        <f t="shared" si="25"/>
        <v>0.95553780789918352</v>
      </c>
      <c r="L367" s="8">
        <f t="shared" si="26"/>
        <v>0.54375792489286245</v>
      </c>
      <c r="M367" s="8">
        <f t="shared" si="27"/>
        <v>1.6791525429347578</v>
      </c>
      <c r="N367" s="8">
        <v>0.87436319600617995</v>
      </c>
      <c r="O367" s="40"/>
      <c r="P367" s="5"/>
      <c r="Q367" s="42"/>
    </row>
    <row r="368" spans="1:17" s="8" customFormat="1" ht="14" customHeight="1">
      <c r="A368" s="40" t="s">
        <v>961</v>
      </c>
      <c r="B368" s="5" t="s">
        <v>614</v>
      </c>
      <c r="C368" s="42" t="s">
        <v>607</v>
      </c>
      <c r="E368" s="8" t="s">
        <v>591</v>
      </c>
      <c r="F368" s="8">
        <v>86</v>
      </c>
      <c r="G368" s="8">
        <v>-4.79057502502125E-2</v>
      </c>
      <c r="H368" s="8">
        <v>0.129616273564329</v>
      </c>
      <c r="I368" s="8">
        <f t="shared" si="23"/>
        <v>-0.30195364643629735</v>
      </c>
      <c r="J368" s="8">
        <f t="shared" si="24"/>
        <v>0.20614214593587238</v>
      </c>
      <c r="K368" s="8">
        <f t="shared" si="25"/>
        <v>0.95322362393193483</v>
      </c>
      <c r="L368" s="8">
        <f t="shared" si="26"/>
        <v>0.73937233663792323</v>
      </c>
      <c r="M368" s="8">
        <f t="shared" si="27"/>
        <v>1.2289278786838045</v>
      </c>
      <c r="N368" s="8">
        <v>0.71168299146009395</v>
      </c>
      <c r="O368" s="40"/>
      <c r="P368" s="5"/>
      <c r="Q368" s="42"/>
    </row>
    <row r="369" spans="1:17" s="8" customFormat="1" ht="14" customHeight="1" thickBot="1">
      <c r="A369" s="40" t="s">
        <v>961</v>
      </c>
      <c r="B369" s="5" t="s">
        <v>614</v>
      </c>
      <c r="C369" s="42" t="s">
        <v>607</v>
      </c>
      <c r="D369" s="5"/>
      <c r="E369" s="5" t="s">
        <v>23</v>
      </c>
      <c r="F369" s="5">
        <v>86</v>
      </c>
      <c r="G369" s="5">
        <v>0.65556727042955298</v>
      </c>
      <c r="H369" s="5">
        <v>0.46994445575430599</v>
      </c>
      <c r="I369" s="8">
        <f t="shared" si="23"/>
        <v>-0.26552386284888674</v>
      </c>
      <c r="J369" s="8">
        <f t="shared" si="24"/>
        <v>1.5766584037079927</v>
      </c>
      <c r="K369" s="8">
        <f t="shared" si="25"/>
        <v>1.9262349036090554</v>
      </c>
      <c r="L369" s="8">
        <f t="shared" si="26"/>
        <v>0.76680414453587875</v>
      </c>
      <c r="M369" s="8">
        <f t="shared" si="27"/>
        <v>4.8387595845971303</v>
      </c>
      <c r="N369" s="5">
        <v>0.16301920543210099</v>
      </c>
      <c r="O369" s="89" t="s">
        <v>5</v>
      </c>
      <c r="P369" s="86" t="s">
        <v>954</v>
      </c>
      <c r="Q369" s="42">
        <v>0.27446871574886</v>
      </c>
    </row>
    <row r="370" spans="1:17" s="8" customFormat="1" ht="14" customHeight="1">
      <c r="A370" s="50" t="s">
        <v>660</v>
      </c>
      <c r="B370" s="6" t="s">
        <v>614</v>
      </c>
      <c r="C370" s="51" t="s">
        <v>609</v>
      </c>
      <c r="D370" s="6" t="s">
        <v>2</v>
      </c>
      <c r="E370" s="6" t="s">
        <v>589</v>
      </c>
      <c r="F370" s="6">
        <v>89</v>
      </c>
      <c r="G370" s="6">
        <v>-0.22320467130687699</v>
      </c>
      <c r="H370" s="6">
        <v>0.30899913842468102</v>
      </c>
      <c r="I370" s="6">
        <f t="shared" si="23"/>
        <v>-0.82884298261925182</v>
      </c>
      <c r="J370" s="6">
        <f t="shared" si="24"/>
        <v>0.38243364000549779</v>
      </c>
      <c r="K370" s="6">
        <f t="shared" si="25"/>
        <v>0.79995110550009718</v>
      </c>
      <c r="L370" s="6">
        <f t="shared" si="26"/>
        <v>0.43655409490450953</v>
      </c>
      <c r="M370" s="6">
        <f t="shared" si="27"/>
        <v>1.4658475974914451</v>
      </c>
      <c r="N370" s="6">
        <v>0.47008102277094099</v>
      </c>
      <c r="O370" s="50"/>
      <c r="P370" s="6"/>
      <c r="Q370" s="51"/>
    </row>
    <row r="371" spans="1:17" s="8" customFormat="1" ht="14" customHeight="1">
      <c r="A371" s="40" t="s">
        <v>660</v>
      </c>
      <c r="B371" s="5" t="s">
        <v>614</v>
      </c>
      <c r="C371" s="42" t="s">
        <v>609</v>
      </c>
      <c r="D371" s="5"/>
      <c r="E371" s="5" t="s">
        <v>590</v>
      </c>
      <c r="F371" s="5">
        <v>89</v>
      </c>
      <c r="G371" s="5">
        <v>0.199469457861288</v>
      </c>
      <c r="H371" s="5">
        <v>0.236907812820292</v>
      </c>
      <c r="I371" s="5">
        <f t="shared" si="23"/>
        <v>-0.26486985526648432</v>
      </c>
      <c r="J371" s="5">
        <f t="shared" si="24"/>
        <v>0.66380877098906033</v>
      </c>
      <c r="K371" s="5">
        <f t="shared" si="25"/>
        <v>1.2207549243953781</v>
      </c>
      <c r="L371" s="5">
        <f t="shared" si="26"/>
        <v>0.76730580428738238</v>
      </c>
      <c r="M371" s="5">
        <f t="shared" si="27"/>
        <v>1.9421755669105016</v>
      </c>
      <c r="N371" s="5">
        <v>0.39980430489235502</v>
      </c>
      <c r="O371" s="40"/>
      <c r="P371" s="5"/>
      <c r="Q371" s="42"/>
    </row>
    <row r="372" spans="1:17" s="8" customFormat="1" ht="14" customHeight="1">
      <c r="A372" s="40" t="s">
        <v>660</v>
      </c>
      <c r="B372" s="5" t="s">
        <v>614</v>
      </c>
      <c r="C372" s="42" t="s">
        <v>609</v>
      </c>
      <c r="D372" s="5"/>
      <c r="E372" s="5" t="s">
        <v>591</v>
      </c>
      <c r="F372" s="5">
        <v>89</v>
      </c>
      <c r="G372" s="5">
        <v>-5.1599955265393099E-2</v>
      </c>
      <c r="H372" s="5">
        <v>0.10534423603899699</v>
      </c>
      <c r="I372" s="5">
        <f t="shared" si="23"/>
        <v>-0.25807465790182721</v>
      </c>
      <c r="J372" s="5">
        <f t="shared" si="24"/>
        <v>0.15487474737104101</v>
      </c>
      <c r="K372" s="5">
        <f t="shared" si="25"/>
        <v>0.94970871683090841</v>
      </c>
      <c r="L372" s="5">
        <f t="shared" si="26"/>
        <v>0.77253755392103018</v>
      </c>
      <c r="M372" s="5">
        <f t="shared" si="27"/>
        <v>1.1675117180346275</v>
      </c>
      <c r="N372" s="5">
        <v>0.62425965408205797</v>
      </c>
      <c r="O372" s="40">
        <v>77.16241066616</v>
      </c>
      <c r="P372" s="5">
        <v>85</v>
      </c>
      <c r="Q372" s="42">
        <v>0.71535261894708302</v>
      </c>
    </row>
    <row r="373" spans="1:17" s="8" customFormat="1" ht="14" customHeight="1">
      <c r="A373" s="40" t="s">
        <v>660</v>
      </c>
      <c r="B373" s="5" t="s">
        <v>614</v>
      </c>
      <c r="C373" s="42" t="s">
        <v>609</v>
      </c>
      <c r="D373" s="5"/>
      <c r="E373" s="5" t="s">
        <v>23</v>
      </c>
      <c r="F373" s="5">
        <v>89</v>
      </c>
      <c r="G373" s="5">
        <v>0.90410080410646498</v>
      </c>
      <c r="H373" s="5">
        <v>0.38363210913068801</v>
      </c>
      <c r="I373" s="5">
        <f t="shared" si="23"/>
        <v>0.15218187021031648</v>
      </c>
      <c r="J373" s="5">
        <f t="shared" si="24"/>
        <v>1.6560197380026134</v>
      </c>
      <c r="K373" s="5">
        <f t="shared" si="25"/>
        <v>2.4697101710679932</v>
      </c>
      <c r="L373" s="5">
        <f t="shared" si="26"/>
        <v>1.1643719817536538</v>
      </c>
      <c r="M373" s="5">
        <f t="shared" si="27"/>
        <v>5.2384190144203941</v>
      </c>
      <c r="N373" s="5">
        <v>1.84387812824168E-2</v>
      </c>
      <c r="O373" s="40"/>
      <c r="P373" s="5"/>
      <c r="Q373" s="42"/>
    </row>
    <row r="374" spans="1:17" s="8" customFormat="1" ht="14" customHeight="1">
      <c r="A374" s="40" t="s">
        <v>660</v>
      </c>
      <c r="B374" s="5" t="s">
        <v>614</v>
      </c>
      <c r="C374" s="42" t="s">
        <v>609</v>
      </c>
      <c r="D374" s="5" t="s">
        <v>585</v>
      </c>
      <c r="E374" s="5" t="s">
        <v>589</v>
      </c>
      <c r="F374" s="5">
        <v>89</v>
      </c>
      <c r="G374" s="5">
        <v>-0.19626134495029399</v>
      </c>
      <c r="H374" s="5">
        <v>0.32848640155425002</v>
      </c>
      <c r="I374" s="5">
        <f t="shared" si="23"/>
        <v>-0.84009469199662401</v>
      </c>
      <c r="J374" s="5">
        <f t="shared" si="24"/>
        <v>0.44757200209603598</v>
      </c>
      <c r="K374" s="5">
        <f t="shared" si="25"/>
        <v>0.82179743400133221</v>
      </c>
      <c r="L374" s="5">
        <f t="shared" si="26"/>
        <v>0.43166964583307371</v>
      </c>
      <c r="M374" s="5">
        <f t="shared" si="27"/>
        <v>1.5645089457884458</v>
      </c>
      <c r="N374" s="5">
        <v>0.55019246302928504</v>
      </c>
      <c r="O374" s="40"/>
      <c r="P374" s="5"/>
      <c r="Q374" s="42"/>
    </row>
    <row r="375" spans="1:17" s="8" customFormat="1" ht="14" customHeight="1">
      <c r="A375" s="40" t="s">
        <v>660</v>
      </c>
      <c r="B375" s="5" t="s">
        <v>614</v>
      </c>
      <c r="C375" s="42" t="s">
        <v>609</v>
      </c>
      <c r="D375" s="5"/>
      <c r="E375" s="5" t="s">
        <v>590</v>
      </c>
      <c r="F375" s="5">
        <v>89</v>
      </c>
      <c r="G375" s="5">
        <v>0.18875922073026399</v>
      </c>
      <c r="H375" s="5">
        <v>0.241015137651831</v>
      </c>
      <c r="I375" s="5">
        <f t="shared" si="23"/>
        <v>-0.28363044906732471</v>
      </c>
      <c r="J375" s="5">
        <f t="shared" si="24"/>
        <v>0.66114889052785275</v>
      </c>
      <c r="K375" s="5">
        <f t="shared" si="25"/>
        <v>1.2077501162796211</v>
      </c>
      <c r="L375" s="5">
        <f t="shared" si="26"/>
        <v>0.75304488173004358</v>
      </c>
      <c r="M375" s="5">
        <f t="shared" si="27"/>
        <v>1.937016476391574</v>
      </c>
      <c r="N375" s="5">
        <v>0.43351901764487599</v>
      </c>
      <c r="O375" s="40"/>
      <c r="P375" s="5"/>
      <c r="Q375" s="42"/>
    </row>
    <row r="376" spans="1:17" s="8" customFormat="1" ht="14" customHeight="1">
      <c r="A376" s="40" t="s">
        <v>660</v>
      </c>
      <c r="B376" s="5" t="s">
        <v>614</v>
      </c>
      <c r="C376" s="42" t="s">
        <v>609</v>
      </c>
      <c r="D376" s="5"/>
      <c r="E376" s="5" t="s">
        <v>591</v>
      </c>
      <c r="F376" s="5">
        <v>89</v>
      </c>
      <c r="G376" s="5">
        <v>-5.0531671884905101E-2</v>
      </c>
      <c r="H376" s="5">
        <v>0.10543688914650701</v>
      </c>
      <c r="I376" s="5">
        <f t="shared" si="23"/>
        <v>-0.25718797461205883</v>
      </c>
      <c r="J376" s="5">
        <f t="shared" si="24"/>
        <v>0.15612463084224865</v>
      </c>
      <c r="K376" s="5">
        <f t="shared" si="25"/>
        <v>0.9507238169801745</v>
      </c>
      <c r="L376" s="5">
        <f t="shared" si="26"/>
        <v>0.7732228538379039</v>
      </c>
      <c r="M376" s="5">
        <f t="shared" si="27"/>
        <v>1.1689718839619787</v>
      </c>
      <c r="N376" s="5">
        <v>0.631753752896966</v>
      </c>
      <c r="O376" s="40">
        <v>77.103974564523398</v>
      </c>
      <c r="P376" s="5">
        <v>84</v>
      </c>
      <c r="Q376" s="42">
        <v>0.68988173651160301</v>
      </c>
    </row>
    <row r="377" spans="1:17" s="8" customFormat="1" ht="14" customHeight="1">
      <c r="A377" s="40" t="s">
        <v>660</v>
      </c>
      <c r="B377" s="5" t="s">
        <v>614</v>
      </c>
      <c r="C377" s="42" t="s">
        <v>609</v>
      </c>
      <c r="D377" s="5"/>
      <c r="E377" s="5" t="s">
        <v>23</v>
      </c>
      <c r="F377" s="5">
        <v>89</v>
      </c>
      <c r="G377" s="5">
        <v>0.91651745041251498</v>
      </c>
      <c r="H377" s="5">
        <v>0.38705544129955899</v>
      </c>
      <c r="I377" s="5">
        <f t="shared" si="23"/>
        <v>0.15788878546537932</v>
      </c>
      <c r="J377" s="5">
        <f t="shared" si="24"/>
        <v>1.6751461153596505</v>
      </c>
      <c r="K377" s="5">
        <f t="shared" si="25"/>
        <v>2.5005668606023752</v>
      </c>
      <c r="L377" s="5">
        <f t="shared" si="26"/>
        <v>1.1710359512469788</v>
      </c>
      <c r="M377" s="5">
        <f t="shared" si="27"/>
        <v>5.339575286040092</v>
      </c>
      <c r="N377" s="5">
        <v>1.78882623041474E-2</v>
      </c>
      <c r="O377" s="40"/>
      <c r="P377" s="5"/>
      <c r="Q377" s="42"/>
    </row>
    <row r="378" spans="1:17" s="8" customFormat="1" ht="14" customHeight="1">
      <c r="A378" s="40" t="s">
        <v>660</v>
      </c>
      <c r="B378" s="5" t="s">
        <v>614</v>
      </c>
      <c r="C378" s="42" t="s">
        <v>609</v>
      </c>
      <c r="D378" s="5"/>
      <c r="E378" s="5" t="s">
        <v>10</v>
      </c>
      <c r="F378" s="5">
        <v>89</v>
      </c>
      <c r="G378" s="5">
        <v>-1.1677249864198299E-3</v>
      </c>
      <c r="H378" s="5">
        <v>4.8305875226468398E-3</v>
      </c>
      <c r="I378" s="5">
        <f t="shared" si="23"/>
        <v>-1.0635676530807636E-2</v>
      </c>
      <c r="J378" s="5">
        <f t="shared" si="24"/>
        <v>8.3002265579679765E-3</v>
      </c>
      <c r="K378" s="5">
        <f t="shared" si="25"/>
        <v>0.9988329565390982</v>
      </c>
      <c r="L378" s="5">
        <f t="shared" si="26"/>
        <v>0.98942068229511637</v>
      </c>
      <c r="M378" s="5">
        <f t="shared" si="27"/>
        <v>1.0083347689421556</v>
      </c>
      <c r="N378" s="5">
        <v>0.80898504054488396</v>
      </c>
      <c r="O378" s="40"/>
      <c r="P378" s="5"/>
      <c r="Q378" s="42"/>
    </row>
    <row r="379" spans="1:17" s="8" customFormat="1" ht="14" customHeight="1">
      <c r="A379" s="40" t="s">
        <v>660</v>
      </c>
      <c r="B379" s="5" t="s">
        <v>614</v>
      </c>
      <c r="C379" s="42" t="s">
        <v>609</v>
      </c>
      <c r="D379" s="5" t="s">
        <v>586</v>
      </c>
      <c r="E379" s="5" t="s">
        <v>589</v>
      </c>
      <c r="F379" s="5">
        <v>89</v>
      </c>
      <c r="G379" s="5">
        <v>-0.216969123585425</v>
      </c>
      <c r="H379" s="5">
        <v>0.27528571834043503</v>
      </c>
      <c r="I379" s="5">
        <f t="shared" si="23"/>
        <v>-0.75652913153267765</v>
      </c>
      <c r="J379" s="5">
        <f t="shared" si="24"/>
        <v>0.3225908843618277</v>
      </c>
      <c r="K379" s="5">
        <f t="shared" si="25"/>
        <v>0.80495482304013266</v>
      </c>
      <c r="L379" s="5">
        <f t="shared" si="26"/>
        <v>0.46929245589845392</v>
      </c>
      <c r="M379" s="5">
        <f t="shared" si="27"/>
        <v>1.3807003692294089</v>
      </c>
      <c r="N379" s="5">
        <v>0.43060326786287001</v>
      </c>
      <c r="O379" s="40"/>
      <c r="P379" s="5"/>
      <c r="Q379" s="42"/>
    </row>
    <row r="380" spans="1:17" s="8" customFormat="1" ht="14" customHeight="1">
      <c r="A380" s="40" t="s">
        <v>660</v>
      </c>
      <c r="B380" s="5" t="s">
        <v>614</v>
      </c>
      <c r="C380" s="42" t="s">
        <v>609</v>
      </c>
      <c r="D380" s="5"/>
      <c r="E380" s="5" t="s">
        <v>590</v>
      </c>
      <c r="F380" s="5">
        <v>89</v>
      </c>
      <c r="G380" s="5">
        <v>0.363138795666956</v>
      </c>
      <c r="H380" s="5">
        <v>0.20687640071566701</v>
      </c>
      <c r="I380" s="5">
        <f t="shared" si="23"/>
        <v>-4.2338949735751308E-2</v>
      </c>
      <c r="J380" s="5">
        <f t="shared" si="24"/>
        <v>0.76861654106966326</v>
      </c>
      <c r="K380" s="5">
        <f t="shared" si="25"/>
        <v>1.4378354107172526</v>
      </c>
      <c r="L380" s="5">
        <f t="shared" si="26"/>
        <v>0.95854482698831645</v>
      </c>
      <c r="M380" s="5">
        <f t="shared" si="27"/>
        <v>2.1567803717724816</v>
      </c>
      <c r="N380" s="5">
        <v>7.9200858963338797E-2</v>
      </c>
      <c r="O380" s="40"/>
      <c r="P380" s="5"/>
      <c r="Q380" s="42"/>
    </row>
    <row r="381" spans="1:17" s="8" customFormat="1" ht="14" customHeight="1">
      <c r="A381" s="40" t="s">
        <v>660</v>
      </c>
      <c r="B381" s="5" t="s">
        <v>614</v>
      </c>
      <c r="C381" s="42" t="s">
        <v>609</v>
      </c>
      <c r="D381" s="5"/>
      <c r="E381" s="5" t="s">
        <v>591</v>
      </c>
      <c r="F381" s="5">
        <v>89</v>
      </c>
      <c r="G381" s="5">
        <v>-0.196444234426709</v>
      </c>
      <c r="H381" s="5">
        <v>0.108271512395892</v>
      </c>
      <c r="I381" s="5">
        <f t="shared" si="23"/>
        <v>-0.40865639872265735</v>
      </c>
      <c r="J381" s="5">
        <f t="shared" si="24"/>
        <v>1.5767929869239333E-2</v>
      </c>
      <c r="K381" s="5">
        <f t="shared" si="25"/>
        <v>0.82164714964204133</v>
      </c>
      <c r="L381" s="5">
        <f t="shared" si="26"/>
        <v>0.66454253076057102</v>
      </c>
      <c r="M381" s="5">
        <f t="shared" si="27"/>
        <v>1.0158928996496768</v>
      </c>
      <c r="N381" s="5">
        <v>6.9621277875167295E-2</v>
      </c>
      <c r="O381" s="40">
        <v>77.16241066616</v>
      </c>
      <c r="P381" s="5">
        <v>85</v>
      </c>
      <c r="Q381" s="42">
        <v>0.71535261894708302</v>
      </c>
    </row>
    <row r="382" spans="1:17" s="8" customFormat="1" ht="14" customHeight="1">
      <c r="A382" s="40" t="s">
        <v>660</v>
      </c>
      <c r="B382" s="5" t="s">
        <v>614</v>
      </c>
      <c r="C382" s="42" t="s">
        <v>609</v>
      </c>
      <c r="D382" s="5"/>
      <c r="E382" s="5" t="s">
        <v>23</v>
      </c>
      <c r="F382" s="5">
        <v>89</v>
      </c>
      <c r="G382" s="5">
        <v>1.15956135773242</v>
      </c>
      <c r="H382" s="5">
        <v>0.56462077127546095</v>
      </c>
      <c r="I382" s="5">
        <f t="shared" si="23"/>
        <v>5.2904646032516434E-2</v>
      </c>
      <c r="J382" s="5">
        <f t="shared" si="24"/>
        <v>2.2662180694323233</v>
      </c>
      <c r="K382" s="5">
        <f t="shared" si="25"/>
        <v>3.1885343433884623</v>
      </c>
      <c r="L382" s="5">
        <f t="shared" si="26"/>
        <v>1.0543291058627462</v>
      </c>
      <c r="M382" s="5">
        <f t="shared" si="27"/>
        <v>9.6428631273043983</v>
      </c>
      <c r="N382" s="5">
        <v>4.0004791489306697E-2</v>
      </c>
      <c r="O382" s="40"/>
      <c r="P382" s="5"/>
      <c r="Q382" s="42"/>
    </row>
    <row r="383" spans="1:17" s="8" customFormat="1" ht="14" customHeight="1">
      <c r="A383" s="40" t="s">
        <v>660</v>
      </c>
      <c r="B383" s="5" t="s">
        <v>614</v>
      </c>
      <c r="C383" s="42" t="s">
        <v>609</v>
      </c>
      <c r="D383" s="5" t="s">
        <v>587</v>
      </c>
      <c r="E383" s="5" t="s">
        <v>589</v>
      </c>
      <c r="F383" s="5">
        <v>89</v>
      </c>
      <c r="G383" s="5">
        <v>-0.22320467130687699</v>
      </c>
      <c r="H383" s="5">
        <v>0.30899913842468102</v>
      </c>
      <c r="I383" s="5">
        <f t="shared" si="23"/>
        <v>-0.82884298261925182</v>
      </c>
      <c r="J383" s="5">
        <f t="shared" si="24"/>
        <v>0.38243364000549779</v>
      </c>
      <c r="K383" s="5">
        <f t="shared" si="25"/>
        <v>0.79995110550009718</v>
      </c>
      <c r="L383" s="5">
        <f t="shared" si="26"/>
        <v>0.43655409490450953</v>
      </c>
      <c r="M383" s="5">
        <f t="shared" si="27"/>
        <v>1.4658475974914451</v>
      </c>
      <c r="N383" s="5">
        <v>0.47008102277094099</v>
      </c>
      <c r="O383" s="40"/>
      <c r="P383" s="5"/>
      <c r="Q383" s="42"/>
    </row>
    <row r="384" spans="1:17" s="8" customFormat="1" ht="14" customHeight="1">
      <c r="A384" s="40" t="s">
        <v>660</v>
      </c>
      <c r="B384" s="5" t="s">
        <v>614</v>
      </c>
      <c r="C384" s="42" t="s">
        <v>609</v>
      </c>
      <c r="D384" s="5"/>
      <c r="E384" s="5" t="s">
        <v>590</v>
      </c>
      <c r="F384" s="5">
        <v>89</v>
      </c>
      <c r="G384" s="5">
        <v>0.199469457861288</v>
      </c>
      <c r="H384" s="5">
        <v>0.236907812820292</v>
      </c>
      <c r="I384" s="5">
        <f t="shared" si="23"/>
        <v>-0.26486985526648432</v>
      </c>
      <c r="J384" s="5">
        <f t="shared" si="24"/>
        <v>0.66380877098906033</v>
      </c>
      <c r="K384" s="5">
        <f t="shared" si="25"/>
        <v>1.2207549243953781</v>
      </c>
      <c r="L384" s="5">
        <f t="shared" si="26"/>
        <v>0.76730580428738238</v>
      </c>
      <c r="M384" s="5">
        <f t="shared" si="27"/>
        <v>1.9421755669105016</v>
      </c>
      <c r="N384" s="5">
        <v>0.39980430489235502</v>
      </c>
      <c r="O384" s="40"/>
      <c r="P384" s="5"/>
      <c r="Q384" s="42"/>
    </row>
    <row r="385" spans="1:17" s="8" customFormat="1" ht="14" customHeight="1">
      <c r="A385" s="40" t="s">
        <v>660</v>
      </c>
      <c r="B385" s="5" t="s">
        <v>614</v>
      </c>
      <c r="C385" s="42" t="s">
        <v>609</v>
      </c>
      <c r="D385" s="5"/>
      <c r="E385" s="5" t="s">
        <v>591</v>
      </c>
      <c r="F385" s="5">
        <v>89</v>
      </c>
      <c r="G385" s="5">
        <v>-5.1599955265393099E-2</v>
      </c>
      <c r="H385" s="5">
        <v>0.10534423603899699</v>
      </c>
      <c r="I385" s="5">
        <f t="shared" si="23"/>
        <v>-0.25807465790182721</v>
      </c>
      <c r="J385" s="5">
        <f t="shared" si="24"/>
        <v>0.15487474737104101</v>
      </c>
      <c r="K385" s="5">
        <f t="shared" si="25"/>
        <v>0.94970871683090841</v>
      </c>
      <c r="L385" s="5">
        <f t="shared" si="26"/>
        <v>0.77253755392103018</v>
      </c>
      <c r="M385" s="5">
        <f t="shared" si="27"/>
        <v>1.1675117180346275</v>
      </c>
      <c r="N385" s="5">
        <v>0.62425965408205797</v>
      </c>
      <c r="O385" s="40"/>
      <c r="P385" s="5"/>
      <c r="Q385" s="42"/>
    </row>
    <row r="386" spans="1:17" s="8" customFormat="1" ht="14" customHeight="1" thickBot="1">
      <c r="A386" s="52" t="s">
        <v>660</v>
      </c>
      <c r="B386" s="7" t="s">
        <v>614</v>
      </c>
      <c r="C386" s="53" t="s">
        <v>609</v>
      </c>
      <c r="D386" s="7"/>
      <c r="E386" s="7" t="s">
        <v>23</v>
      </c>
      <c r="F386" s="7">
        <v>89</v>
      </c>
      <c r="G386" s="7">
        <v>0.90410080410646498</v>
      </c>
      <c r="H386" s="7">
        <v>0.38363210913068801</v>
      </c>
      <c r="I386" s="7">
        <f t="shared" si="23"/>
        <v>0.15218187021031648</v>
      </c>
      <c r="J386" s="7">
        <f t="shared" si="24"/>
        <v>1.6560197380026134</v>
      </c>
      <c r="K386" s="7">
        <f t="shared" si="25"/>
        <v>2.4697101710679932</v>
      </c>
      <c r="L386" s="7">
        <f t="shared" si="26"/>
        <v>1.1643719817536538</v>
      </c>
      <c r="M386" s="7">
        <f t="shared" si="27"/>
        <v>5.2384190144203941</v>
      </c>
      <c r="N386" s="7">
        <v>1.84387812824168E-2</v>
      </c>
      <c r="O386" s="89" t="s">
        <v>5</v>
      </c>
      <c r="P386" s="86" t="s">
        <v>954</v>
      </c>
      <c r="Q386" s="53">
        <v>0.27871039665619501</v>
      </c>
    </row>
    <row r="387" spans="1:17" s="8" customFormat="1" ht="14" customHeight="1">
      <c r="A387" s="40" t="s">
        <v>661</v>
      </c>
      <c r="B387" s="5" t="s">
        <v>614</v>
      </c>
      <c r="C387" s="42" t="s">
        <v>610</v>
      </c>
      <c r="D387" s="8" t="s">
        <v>2</v>
      </c>
      <c r="E387" s="8" t="s">
        <v>589</v>
      </c>
      <c r="F387" s="8">
        <v>89</v>
      </c>
      <c r="G387" s="8">
        <v>0.292514086116552</v>
      </c>
      <c r="H387" s="8">
        <v>0.22666344416711201</v>
      </c>
      <c r="I387" s="8">
        <f t="shared" si="23"/>
        <v>-0.15174626445098754</v>
      </c>
      <c r="J387" s="8">
        <f t="shared" si="24"/>
        <v>0.73677443668409159</v>
      </c>
      <c r="K387" s="8">
        <f t="shared" si="25"/>
        <v>1.339791608891731</v>
      </c>
      <c r="L387" s="8">
        <f t="shared" si="26"/>
        <v>0.8592062642580468</v>
      </c>
      <c r="M387" s="8">
        <f t="shared" si="27"/>
        <v>2.0891858334002853</v>
      </c>
      <c r="N387" s="8">
        <v>0.19686959344899699</v>
      </c>
      <c r="O387" s="40"/>
      <c r="P387" s="5"/>
      <c r="Q387" s="42"/>
    </row>
    <row r="388" spans="1:17" s="8" customFormat="1" ht="14" customHeight="1">
      <c r="A388" s="40" t="s">
        <v>661</v>
      </c>
      <c r="B388" s="5" t="s">
        <v>614</v>
      </c>
      <c r="C388" s="42" t="s">
        <v>610</v>
      </c>
      <c r="E388" s="8" t="s">
        <v>590</v>
      </c>
      <c r="F388" s="8">
        <v>89</v>
      </c>
      <c r="G388" s="8">
        <v>-7.5044805084222593E-2</v>
      </c>
      <c r="H388" s="8">
        <v>0.173680518043308</v>
      </c>
      <c r="I388" s="8">
        <f t="shared" si="23"/>
        <v>-0.41545862044910631</v>
      </c>
      <c r="J388" s="8">
        <f t="shared" si="24"/>
        <v>0.26536901028066107</v>
      </c>
      <c r="K388" s="8">
        <f t="shared" si="25"/>
        <v>0.92770191963471749</v>
      </c>
      <c r="L388" s="8">
        <f t="shared" si="26"/>
        <v>0.66003750458385024</v>
      </c>
      <c r="M388" s="8">
        <f t="shared" si="27"/>
        <v>1.303912043962657</v>
      </c>
      <c r="N388" s="8">
        <v>0.66567939169700696</v>
      </c>
      <c r="O388" s="40"/>
      <c r="P388" s="5"/>
      <c r="Q388" s="42"/>
    </row>
    <row r="389" spans="1:17" s="8" customFormat="1" ht="14" customHeight="1">
      <c r="A389" s="40" t="s">
        <v>661</v>
      </c>
      <c r="B389" s="5" t="s">
        <v>614</v>
      </c>
      <c r="C389" s="42" t="s">
        <v>610</v>
      </c>
      <c r="E389" s="8" t="s">
        <v>591</v>
      </c>
      <c r="F389" s="8">
        <v>89</v>
      </c>
      <c r="G389" s="8">
        <v>-0.121137303054976</v>
      </c>
      <c r="H389" s="8">
        <v>7.7207410558683298E-2</v>
      </c>
      <c r="I389" s="8">
        <f t="shared" si="23"/>
        <v>-0.27246382774999522</v>
      </c>
      <c r="J389" s="8">
        <f t="shared" si="24"/>
        <v>3.0189221640043257E-2</v>
      </c>
      <c r="K389" s="8">
        <f t="shared" si="25"/>
        <v>0.88591231277484195</v>
      </c>
      <c r="L389" s="8">
        <f t="shared" si="26"/>
        <v>0.76150097388063143</v>
      </c>
      <c r="M389" s="8">
        <f t="shared" si="27"/>
        <v>1.0306495366992094</v>
      </c>
      <c r="N389" s="8">
        <v>0.116651331601967</v>
      </c>
      <c r="O389" s="40">
        <v>86.274506826434603</v>
      </c>
      <c r="P389" s="5">
        <v>85</v>
      </c>
      <c r="Q389" s="42">
        <v>0.441028508423638</v>
      </c>
    </row>
    <row r="390" spans="1:17" s="8" customFormat="1" ht="14" customHeight="1">
      <c r="A390" s="40" t="s">
        <v>661</v>
      </c>
      <c r="B390" s="5" t="s">
        <v>614</v>
      </c>
      <c r="C390" s="42" t="s">
        <v>610</v>
      </c>
      <c r="E390" s="8" t="s">
        <v>23</v>
      </c>
      <c r="F390" s="8">
        <v>89</v>
      </c>
      <c r="G390" s="8">
        <v>0.64097313554323199</v>
      </c>
      <c r="H390" s="8">
        <v>0.28105931033842302</v>
      </c>
      <c r="I390" s="8">
        <f t="shared" si="23"/>
        <v>9.0096887279922933E-2</v>
      </c>
      <c r="J390" s="8">
        <f t="shared" si="24"/>
        <v>1.1918493838065412</v>
      </c>
      <c r="K390" s="8">
        <f t="shared" si="25"/>
        <v>1.8983273105238734</v>
      </c>
      <c r="L390" s="8">
        <f t="shared" si="26"/>
        <v>1.0942803004110724</v>
      </c>
      <c r="M390" s="8">
        <f t="shared" si="27"/>
        <v>3.293165906876943</v>
      </c>
      <c r="N390" s="8">
        <v>2.2574388052640199E-2</v>
      </c>
      <c r="O390" s="40"/>
      <c r="P390" s="5"/>
      <c r="Q390" s="42"/>
    </row>
    <row r="391" spans="1:17" s="8" customFormat="1" ht="14" customHeight="1">
      <c r="A391" s="40" t="s">
        <v>661</v>
      </c>
      <c r="B391" s="5" t="s">
        <v>614</v>
      </c>
      <c r="C391" s="42" t="s">
        <v>610</v>
      </c>
      <c r="D391" s="8" t="s">
        <v>585</v>
      </c>
      <c r="E391" s="8" t="s">
        <v>589</v>
      </c>
      <c r="F391" s="8">
        <v>89</v>
      </c>
      <c r="G391" s="8">
        <v>0.28580303579185201</v>
      </c>
      <c r="H391" s="8">
        <v>0.24234675724927901</v>
      </c>
      <c r="I391" s="8">
        <f t="shared" si="23"/>
        <v>-0.18919660841673486</v>
      </c>
      <c r="J391" s="8">
        <f t="shared" si="24"/>
        <v>0.76080268000043882</v>
      </c>
      <c r="K391" s="8">
        <f t="shared" si="25"/>
        <v>1.330830303498975</v>
      </c>
      <c r="L391" s="8">
        <f t="shared" si="26"/>
        <v>0.82762377289819911</v>
      </c>
      <c r="M391" s="8">
        <f t="shared" si="27"/>
        <v>2.1399932610793031</v>
      </c>
      <c r="N391" s="8">
        <v>0.23827298140501799</v>
      </c>
      <c r="O391" s="40"/>
      <c r="P391" s="5"/>
      <c r="Q391" s="42"/>
    </row>
    <row r="392" spans="1:17" s="8" customFormat="1" ht="14" customHeight="1">
      <c r="A392" s="40" t="s">
        <v>661</v>
      </c>
      <c r="B392" s="5" t="s">
        <v>614</v>
      </c>
      <c r="C392" s="42" t="s">
        <v>610</v>
      </c>
      <c r="E392" s="8" t="s">
        <v>590</v>
      </c>
      <c r="F392" s="8">
        <v>89</v>
      </c>
      <c r="G392" s="8">
        <v>-7.2372519264317203E-2</v>
      </c>
      <c r="H392" s="8">
        <v>0.177740167294519</v>
      </c>
      <c r="I392" s="8">
        <f t="shared" si="23"/>
        <v>-0.42074324716157441</v>
      </c>
      <c r="J392" s="8">
        <f t="shared" si="24"/>
        <v>0.27599820863294</v>
      </c>
      <c r="K392" s="8">
        <f t="shared" si="25"/>
        <v>0.93018431968362358</v>
      </c>
      <c r="L392" s="8">
        <f t="shared" si="26"/>
        <v>0.65655865306795491</v>
      </c>
      <c r="M392" s="8">
        <f t="shared" si="27"/>
        <v>1.3178455032801641</v>
      </c>
      <c r="N392" s="8">
        <v>0.68387464127448605</v>
      </c>
      <c r="O392" s="40"/>
      <c r="P392" s="5"/>
      <c r="Q392" s="42"/>
    </row>
    <row r="393" spans="1:17" s="8" customFormat="1" ht="14" customHeight="1">
      <c r="A393" s="40" t="s">
        <v>661</v>
      </c>
      <c r="B393" s="5" t="s">
        <v>614</v>
      </c>
      <c r="C393" s="42" t="s">
        <v>610</v>
      </c>
      <c r="E393" s="8" t="s">
        <v>591</v>
      </c>
      <c r="F393" s="8">
        <v>89</v>
      </c>
      <c r="G393" s="8">
        <v>-0.121404932319958</v>
      </c>
      <c r="H393" s="8">
        <v>7.7731595011069604E-2</v>
      </c>
      <c r="I393" s="8">
        <f t="shared" si="23"/>
        <v>-0.27375885854165438</v>
      </c>
      <c r="J393" s="8">
        <f t="shared" si="24"/>
        <v>3.0948993901738414E-2</v>
      </c>
      <c r="K393" s="8">
        <f t="shared" si="25"/>
        <v>0.88567524843782763</v>
      </c>
      <c r="L393" s="8">
        <f t="shared" si="26"/>
        <v>0.76051544495446655</v>
      </c>
      <c r="M393" s="8">
        <f t="shared" si="27"/>
        <v>1.0314328931773009</v>
      </c>
      <c r="N393" s="8">
        <v>0.118323812737519</v>
      </c>
      <c r="O393" s="40">
        <v>86.267652488466197</v>
      </c>
      <c r="P393" s="5">
        <v>84</v>
      </c>
      <c r="Q393" s="42">
        <v>0.41108597403012598</v>
      </c>
    </row>
    <row r="394" spans="1:17" s="8" customFormat="1" ht="14" customHeight="1">
      <c r="A394" s="40" t="s">
        <v>661</v>
      </c>
      <c r="B394" s="5" t="s">
        <v>614</v>
      </c>
      <c r="C394" s="42" t="s">
        <v>610</v>
      </c>
      <c r="E394" s="8" t="s">
        <v>23</v>
      </c>
      <c r="F394" s="8">
        <v>89</v>
      </c>
      <c r="G394" s="8">
        <v>0.63790877010123803</v>
      </c>
      <c r="H394" s="8">
        <v>0.285193552284491</v>
      </c>
      <c r="I394" s="8">
        <f t="shared" si="23"/>
        <v>7.892940762363565E-2</v>
      </c>
      <c r="J394" s="8">
        <f t="shared" si="24"/>
        <v>1.1968881325788403</v>
      </c>
      <c r="K394" s="8">
        <f t="shared" si="25"/>
        <v>1.8925190457839132</v>
      </c>
      <c r="L394" s="8">
        <f t="shared" si="26"/>
        <v>1.0821279293919102</v>
      </c>
      <c r="M394" s="8">
        <f t="shared" si="27"/>
        <v>3.3098012179276339</v>
      </c>
      <c r="N394" s="8">
        <v>2.53022044063692E-2</v>
      </c>
      <c r="O394" s="40"/>
      <c r="P394" s="5"/>
      <c r="Q394" s="42"/>
    </row>
    <row r="395" spans="1:17" s="8" customFormat="1" ht="14" customHeight="1">
      <c r="A395" s="40" t="s">
        <v>661</v>
      </c>
      <c r="B395" s="5" t="s">
        <v>614</v>
      </c>
      <c r="C395" s="42" t="s">
        <v>610</v>
      </c>
      <c r="E395" s="8" t="s">
        <v>10</v>
      </c>
      <c r="F395" s="8">
        <v>89</v>
      </c>
      <c r="G395" s="8">
        <v>2.91021276692753E-4</v>
      </c>
      <c r="H395" s="8">
        <v>3.5622658822546099E-3</v>
      </c>
      <c r="I395" s="8">
        <f t="shared" si="23"/>
        <v>-6.6910198525262825E-3</v>
      </c>
      <c r="J395" s="8">
        <f t="shared" si="24"/>
        <v>7.273062405911788E-3</v>
      </c>
      <c r="K395" s="8">
        <f t="shared" si="25"/>
        <v>1.0002910636274926</v>
      </c>
      <c r="L395" s="8">
        <f t="shared" si="26"/>
        <v>0.99333131517833195</v>
      </c>
      <c r="M395" s="8">
        <f t="shared" si="27"/>
        <v>1.0072995753621106</v>
      </c>
      <c r="N395" s="8">
        <v>0.93488881573476601</v>
      </c>
      <c r="O395" s="40"/>
      <c r="P395" s="5"/>
      <c r="Q395" s="42"/>
    </row>
    <row r="396" spans="1:17" s="8" customFormat="1" ht="14" customHeight="1">
      <c r="A396" s="40" t="s">
        <v>661</v>
      </c>
      <c r="B396" s="5" t="s">
        <v>614</v>
      </c>
      <c r="C396" s="42" t="s">
        <v>610</v>
      </c>
      <c r="D396" s="8" t="s">
        <v>586</v>
      </c>
      <c r="E396" s="8" t="s">
        <v>589</v>
      </c>
      <c r="F396" s="8">
        <v>89</v>
      </c>
      <c r="G396" s="8">
        <v>0.359538003909877</v>
      </c>
      <c r="H396" s="8">
        <v>0.20630746930539101</v>
      </c>
      <c r="I396" s="8">
        <f t="shared" ref="I396:I459" si="28">G396-1.96*H396</f>
        <v>-4.4824635928689349E-2</v>
      </c>
      <c r="J396" s="8">
        <f t="shared" ref="J396:J459" si="29">G396+1.96*H396</f>
        <v>0.76390064374844335</v>
      </c>
      <c r="K396" s="8">
        <f t="shared" ref="K396:K459" si="30">EXP(G396)</f>
        <v>1.4326673749165941</v>
      </c>
      <c r="L396" s="8">
        <f t="shared" ref="L396:L459" si="31">EXP(I396)</f>
        <v>0.95616514414421994</v>
      </c>
      <c r="M396" s="8">
        <f t="shared" ref="M396:M459" si="32">EXP(J396)</f>
        <v>2.1466331623994206</v>
      </c>
      <c r="N396" s="8">
        <v>8.1380968391419395E-2</v>
      </c>
      <c r="O396" s="40"/>
      <c r="P396" s="5"/>
      <c r="Q396" s="42"/>
    </row>
    <row r="397" spans="1:17" s="8" customFormat="1" ht="14" customHeight="1">
      <c r="A397" s="40" t="s">
        <v>661</v>
      </c>
      <c r="B397" s="5" t="s">
        <v>614</v>
      </c>
      <c r="C397" s="42" t="s">
        <v>610</v>
      </c>
      <c r="E397" s="8" t="s">
        <v>590</v>
      </c>
      <c r="F397" s="8">
        <v>89</v>
      </c>
      <c r="G397" s="8">
        <v>-8.9832667250036597E-3</v>
      </c>
      <c r="H397" s="8">
        <v>0.15478735144445199</v>
      </c>
      <c r="I397" s="8">
        <f t="shared" si="28"/>
        <v>-0.31236647555612956</v>
      </c>
      <c r="J397" s="8">
        <f t="shared" si="29"/>
        <v>0.29439994210612225</v>
      </c>
      <c r="K397" s="8">
        <f t="shared" si="30"/>
        <v>0.99105696226282181</v>
      </c>
      <c r="L397" s="8">
        <f t="shared" si="31"/>
        <v>0.73171332403882006</v>
      </c>
      <c r="M397" s="8">
        <f t="shared" si="32"/>
        <v>1.3423206468733146</v>
      </c>
      <c r="N397" s="8">
        <v>0.95371980891547403</v>
      </c>
      <c r="O397" s="40"/>
      <c r="P397" s="5"/>
      <c r="Q397" s="42"/>
    </row>
    <row r="398" spans="1:17" s="8" customFormat="1" ht="14" customHeight="1">
      <c r="A398" s="40" t="s">
        <v>661</v>
      </c>
      <c r="B398" s="5" t="s">
        <v>614</v>
      </c>
      <c r="C398" s="42" t="s">
        <v>610</v>
      </c>
      <c r="E398" s="8" t="s">
        <v>591</v>
      </c>
      <c r="F398" s="8">
        <v>89</v>
      </c>
      <c r="G398" s="8">
        <v>-0.22169405022991301</v>
      </c>
      <c r="H398" s="8">
        <v>8.1963607490523505E-2</v>
      </c>
      <c r="I398" s="8">
        <f t="shared" si="28"/>
        <v>-0.38234272091133908</v>
      </c>
      <c r="J398" s="8">
        <f t="shared" si="29"/>
        <v>-6.1045379548486933E-2</v>
      </c>
      <c r="K398" s="8">
        <f t="shared" si="30"/>
        <v>0.80116044169500578</v>
      </c>
      <c r="L398" s="8">
        <f t="shared" si="31"/>
        <v>0.68226118795631585</v>
      </c>
      <c r="M398" s="8">
        <f t="shared" si="32"/>
        <v>0.94078054661088828</v>
      </c>
      <c r="N398" s="8">
        <v>6.83483243986969E-3</v>
      </c>
      <c r="O398" s="40">
        <v>86.274506826434603</v>
      </c>
      <c r="P398" s="5">
        <v>85</v>
      </c>
      <c r="Q398" s="42">
        <v>0.441028508423638</v>
      </c>
    </row>
    <row r="399" spans="1:17" s="8" customFormat="1" ht="14" customHeight="1">
      <c r="A399" s="40" t="s">
        <v>661</v>
      </c>
      <c r="B399" s="5" t="s">
        <v>614</v>
      </c>
      <c r="C399" s="42" t="s">
        <v>610</v>
      </c>
      <c r="E399" s="8" t="s">
        <v>23</v>
      </c>
      <c r="F399" s="8">
        <v>89</v>
      </c>
      <c r="G399" s="8">
        <v>0.47246527463136001</v>
      </c>
      <c r="H399" s="8">
        <v>0.41151380977287599</v>
      </c>
      <c r="I399" s="8">
        <f t="shared" si="28"/>
        <v>-0.33410179252347694</v>
      </c>
      <c r="J399" s="8">
        <f t="shared" si="29"/>
        <v>1.2790323417861971</v>
      </c>
      <c r="K399" s="8">
        <f t="shared" si="30"/>
        <v>1.6039434843556726</v>
      </c>
      <c r="L399" s="8">
        <f t="shared" si="31"/>
        <v>0.71598089701541812</v>
      </c>
      <c r="M399" s="8">
        <f t="shared" si="32"/>
        <v>3.5931610909328722</v>
      </c>
      <c r="N399" s="8">
        <v>0.250920995435019</v>
      </c>
      <c r="O399" s="40"/>
      <c r="P399" s="5"/>
      <c r="Q399" s="42"/>
    </row>
    <row r="400" spans="1:17" s="8" customFormat="1" ht="14" customHeight="1">
      <c r="A400" s="40" t="s">
        <v>661</v>
      </c>
      <c r="B400" s="5" t="s">
        <v>614</v>
      </c>
      <c r="C400" s="42" t="s">
        <v>610</v>
      </c>
      <c r="D400" s="8" t="s">
        <v>587</v>
      </c>
      <c r="E400" s="8" t="s">
        <v>589</v>
      </c>
      <c r="F400" s="8">
        <v>89</v>
      </c>
      <c r="G400" s="8">
        <v>0.292514086116552</v>
      </c>
      <c r="H400" s="8">
        <v>0.22666344416711201</v>
      </c>
      <c r="I400" s="8">
        <f t="shared" si="28"/>
        <v>-0.15174626445098754</v>
      </c>
      <c r="J400" s="8">
        <f t="shared" si="29"/>
        <v>0.73677443668409159</v>
      </c>
      <c r="K400" s="8">
        <f t="shared" si="30"/>
        <v>1.339791608891731</v>
      </c>
      <c r="L400" s="8">
        <f t="shared" si="31"/>
        <v>0.8592062642580468</v>
      </c>
      <c r="M400" s="8">
        <f t="shared" si="32"/>
        <v>2.0891858334002853</v>
      </c>
      <c r="N400" s="8">
        <v>0.19686959344899699</v>
      </c>
      <c r="O400" s="40"/>
      <c r="P400" s="5"/>
      <c r="Q400" s="42"/>
    </row>
    <row r="401" spans="1:17" s="8" customFormat="1" ht="14" customHeight="1">
      <c r="A401" s="40" t="s">
        <v>661</v>
      </c>
      <c r="B401" s="5" t="s">
        <v>614</v>
      </c>
      <c r="C401" s="42" t="s">
        <v>610</v>
      </c>
      <c r="E401" s="8" t="s">
        <v>590</v>
      </c>
      <c r="F401" s="8">
        <v>89</v>
      </c>
      <c r="G401" s="8">
        <v>-7.5044805084222593E-2</v>
      </c>
      <c r="H401" s="8">
        <v>0.173680518043308</v>
      </c>
      <c r="I401" s="8">
        <f t="shared" si="28"/>
        <v>-0.41545862044910631</v>
      </c>
      <c r="J401" s="8">
        <f t="shared" si="29"/>
        <v>0.26536901028066107</v>
      </c>
      <c r="K401" s="8">
        <f t="shared" si="30"/>
        <v>0.92770191963471749</v>
      </c>
      <c r="L401" s="8">
        <f t="shared" si="31"/>
        <v>0.66003750458385024</v>
      </c>
      <c r="M401" s="8">
        <f t="shared" si="32"/>
        <v>1.303912043962657</v>
      </c>
      <c r="N401" s="8">
        <v>0.66567939169700696</v>
      </c>
      <c r="O401" s="40"/>
      <c r="P401" s="5"/>
      <c r="Q401" s="42"/>
    </row>
    <row r="402" spans="1:17" s="8" customFormat="1" ht="14" customHeight="1">
      <c r="A402" s="40" t="s">
        <v>661</v>
      </c>
      <c r="B402" s="5" t="s">
        <v>614</v>
      </c>
      <c r="C402" s="42" t="s">
        <v>610</v>
      </c>
      <c r="E402" s="8" t="s">
        <v>591</v>
      </c>
      <c r="F402" s="8">
        <v>89</v>
      </c>
      <c r="G402" s="8">
        <v>-0.121137303054976</v>
      </c>
      <c r="H402" s="8">
        <v>7.7207410558683298E-2</v>
      </c>
      <c r="I402" s="8">
        <f t="shared" si="28"/>
        <v>-0.27246382774999522</v>
      </c>
      <c r="J402" s="8">
        <f t="shared" si="29"/>
        <v>3.0189221640043257E-2</v>
      </c>
      <c r="K402" s="8">
        <f t="shared" si="30"/>
        <v>0.88591231277484195</v>
      </c>
      <c r="L402" s="8">
        <f t="shared" si="31"/>
        <v>0.76150097388063143</v>
      </c>
      <c r="M402" s="8">
        <f t="shared" si="32"/>
        <v>1.0306495366992094</v>
      </c>
      <c r="N402" s="8">
        <v>0.116651331601967</v>
      </c>
      <c r="O402" s="40"/>
      <c r="P402" s="5"/>
      <c r="Q402" s="42"/>
    </row>
    <row r="403" spans="1:17" s="8" customFormat="1" ht="14" customHeight="1" thickBot="1">
      <c r="A403" s="40" t="s">
        <v>661</v>
      </c>
      <c r="B403" s="5" t="s">
        <v>614</v>
      </c>
      <c r="C403" s="42" t="s">
        <v>610</v>
      </c>
      <c r="D403" s="5"/>
      <c r="E403" s="5" t="s">
        <v>23</v>
      </c>
      <c r="F403" s="5">
        <v>89</v>
      </c>
      <c r="G403" s="5">
        <v>0.64097313554323199</v>
      </c>
      <c r="H403" s="5">
        <v>0.28105931033842302</v>
      </c>
      <c r="I403" s="8">
        <f t="shared" si="28"/>
        <v>9.0096887279922933E-2</v>
      </c>
      <c r="J403" s="8">
        <f t="shared" si="29"/>
        <v>1.1918493838065412</v>
      </c>
      <c r="K403" s="8">
        <f t="shared" si="30"/>
        <v>1.8983273105238734</v>
      </c>
      <c r="L403" s="8">
        <f t="shared" si="31"/>
        <v>1.0942803004110724</v>
      </c>
      <c r="M403" s="8">
        <f t="shared" si="32"/>
        <v>3.293165906876943</v>
      </c>
      <c r="N403" s="5">
        <v>2.2574388052640199E-2</v>
      </c>
      <c r="O403" s="92" t="s">
        <v>5</v>
      </c>
      <c r="P403" s="91" t="s">
        <v>954</v>
      </c>
      <c r="Q403" s="42">
        <v>0.284158483748577</v>
      </c>
    </row>
    <row r="404" spans="1:17" s="8" customFormat="1" ht="14" customHeight="1">
      <c r="A404" s="50" t="s">
        <v>662</v>
      </c>
      <c r="B404" s="6" t="s">
        <v>614</v>
      </c>
      <c r="C404" s="51" t="s">
        <v>611</v>
      </c>
      <c r="D404" s="6" t="s">
        <v>2</v>
      </c>
      <c r="E404" s="6" t="s">
        <v>589</v>
      </c>
      <c r="F404" s="6">
        <v>89</v>
      </c>
      <c r="G404" s="6">
        <v>8.1636257227550094E-2</v>
      </c>
      <c r="H404" s="6">
        <v>0.108009333410039</v>
      </c>
      <c r="I404" s="6">
        <f t="shared" si="28"/>
        <v>-0.13006203625612633</v>
      </c>
      <c r="J404" s="6">
        <f t="shared" si="29"/>
        <v>0.29333455071122655</v>
      </c>
      <c r="K404" s="6">
        <f t="shared" si="30"/>
        <v>1.0850610549228843</v>
      </c>
      <c r="L404" s="6">
        <f t="shared" si="31"/>
        <v>0.87804095885714428</v>
      </c>
      <c r="M404" s="6">
        <f t="shared" si="32"/>
        <v>1.340891311542924</v>
      </c>
      <c r="N404" s="6">
        <v>0.449753554897736</v>
      </c>
      <c r="O404" s="50"/>
      <c r="P404" s="6"/>
      <c r="Q404" s="51"/>
    </row>
    <row r="405" spans="1:17" s="8" customFormat="1" ht="14" customHeight="1">
      <c r="A405" s="40" t="s">
        <v>662</v>
      </c>
      <c r="B405" s="5" t="s">
        <v>614</v>
      </c>
      <c r="C405" s="42" t="s">
        <v>611</v>
      </c>
      <c r="D405" s="5"/>
      <c r="E405" s="5" t="s">
        <v>590</v>
      </c>
      <c r="F405" s="5">
        <v>89</v>
      </c>
      <c r="G405" s="5">
        <v>-0.102765351243169</v>
      </c>
      <c r="H405" s="5">
        <v>8.2736194178507305E-2</v>
      </c>
      <c r="I405" s="5">
        <f t="shared" si="28"/>
        <v>-0.26492829183304334</v>
      </c>
      <c r="J405" s="5">
        <f t="shared" si="29"/>
        <v>5.9397589346705318E-2</v>
      </c>
      <c r="K405" s="5">
        <f t="shared" si="30"/>
        <v>0.90233868129186345</v>
      </c>
      <c r="L405" s="5">
        <f t="shared" si="31"/>
        <v>0.76726096688076384</v>
      </c>
      <c r="M405" s="5">
        <f t="shared" si="32"/>
        <v>1.0611970775284758</v>
      </c>
      <c r="N405" s="5">
        <v>0.21420535615025299</v>
      </c>
      <c r="O405" s="40"/>
      <c r="P405" s="5"/>
      <c r="Q405" s="42"/>
    </row>
    <row r="406" spans="1:17" s="8" customFormat="1" ht="14" customHeight="1">
      <c r="A406" s="40" t="s">
        <v>662</v>
      </c>
      <c r="B406" s="5" t="s">
        <v>614</v>
      </c>
      <c r="C406" s="42" t="s">
        <v>611</v>
      </c>
      <c r="D406" s="5"/>
      <c r="E406" s="5" t="s">
        <v>591</v>
      </c>
      <c r="F406" s="5">
        <v>89</v>
      </c>
      <c r="G406" s="5">
        <v>1.7002595793639899E-2</v>
      </c>
      <c r="H406" s="5">
        <v>3.6760553412194003E-2</v>
      </c>
      <c r="I406" s="5">
        <f t="shared" si="28"/>
        <v>-5.5048088894260341E-2</v>
      </c>
      <c r="J406" s="5">
        <f t="shared" si="29"/>
        <v>8.905328048154014E-2</v>
      </c>
      <c r="K406" s="5">
        <f t="shared" si="30"/>
        <v>1.0171479626280262</v>
      </c>
      <c r="L406" s="5">
        <f t="shared" si="31"/>
        <v>0.94643963362366057</v>
      </c>
      <c r="M406" s="5">
        <f t="shared" si="32"/>
        <v>1.093138897741613</v>
      </c>
      <c r="N406" s="5">
        <v>0.64370642272367395</v>
      </c>
      <c r="O406" s="40">
        <v>113.174566736518</v>
      </c>
      <c r="P406" s="5">
        <v>85</v>
      </c>
      <c r="Q406" s="42">
        <v>2.2233585424987601E-2</v>
      </c>
    </row>
    <row r="407" spans="1:17" s="8" customFormat="1" ht="14" customHeight="1">
      <c r="A407" s="40" t="s">
        <v>662</v>
      </c>
      <c r="B407" s="5" t="s">
        <v>614</v>
      </c>
      <c r="C407" s="42" t="s">
        <v>611</v>
      </c>
      <c r="D407" s="5"/>
      <c r="E407" s="5" t="s">
        <v>23</v>
      </c>
      <c r="F407" s="5">
        <v>89</v>
      </c>
      <c r="G407" s="5">
        <v>0.46502107600772502</v>
      </c>
      <c r="H407" s="5">
        <v>0.13392106225112901</v>
      </c>
      <c r="I407" s="5">
        <f t="shared" si="28"/>
        <v>0.20253579399551214</v>
      </c>
      <c r="J407" s="5">
        <f t="shared" si="29"/>
        <v>0.7275063580199379</v>
      </c>
      <c r="K407" s="5">
        <f t="shared" si="30"/>
        <v>1.5920477425440318</v>
      </c>
      <c r="L407" s="5">
        <f t="shared" si="31"/>
        <v>1.2245039142251111</v>
      </c>
      <c r="M407" s="5">
        <f t="shared" si="32"/>
        <v>2.0699125458847552</v>
      </c>
      <c r="N407" s="5">
        <v>5.1591928051548301E-4</v>
      </c>
      <c r="O407" s="40"/>
      <c r="P407" s="5"/>
      <c r="Q407" s="42"/>
    </row>
    <row r="408" spans="1:17" s="8" customFormat="1" ht="14" customHeight="1">
      <c r="A408" s="40" t="s">
        <v>662</v>
      </c>
      <c r="B408" s="5" t="s">
        <v>614</v>
      </c>
      <c r="C408" s="42" t="s">
        <v>611</v>
      </c>
      <c r="D408" s="5" t="s">
        <v>585</v>
      </c>
      <c r="E408" s="5" t="s">
        <v>589</v>
      </c>
      <c r="F408" s="5">
        <v>89</v>
      </c>
      <c r="G408" s="5">
        <v>0.128138289066626</v>
      </c>
      <c r="H408" s="5">
        <v>0.114551458759511</v>
      </c>
      <c r="I408" s="5">
        <f t="shared" si="28"/>
        <v>-9.6382570102015563E-2</v>
      </c>
      <c r="J408" s="5">
        <f t="shared" si="29"/>
        <v>0.35265914823526756</v>
      </c>
      <c r="K408" s="5">
        <f t="shared" si="30"/>
        <v>1.1367101864191189</v>
      </c>
      <c r="L408" s="5">
        <f t="shared" si="31"/>
        <v>0.90811653137026771</v>
      </c>
      <c r="M408" s="5">
        <f t="shared" si="32"/>
        <v>1.4228460811734238</v>
      </c>
      <c r="N408" s="5">
        <v>0.26330699589020801</v>
      </c>
      <c r="O408" s="40"/>
      <c r="P408" s="5"/>
      <c r="Q408" s="42"/>
    </row>
    <row r="409" spans="1:17" s="8" customFormat="1" ht="14" customHeight="1">
      <c r="A409" s="40" t="s">
        <v>662</v>
      </c>
      <c r="B409" s="5" t="s">
        <v>614</v>
      </c>
      <c r="C409" s="42" t="s">
        <v>611</v>
      </c>
      <c r="D409" s="5"/>
      <c r="E409" s="5" t="s">
        <v>590</v>
      </c>
      <c r="F409" s="5">
        <v>89</v>
      </c>
      <c r="G409" s="5">
        <v>-0.12129978083042101</v>
      </c>
      <c r="H409" s="5">
        <v>8.3973677361066604E-2</v>
      </c>
      <c r="I409" s="5">
        <f t="shared" si="28"/>
        <v>-0.28588818845811154</v>
      </c>
      <c r="J409" s="5">
        <f t="shared" si="29"/>
        <v>4.3288626797269525E-2</v>
      </c>
      <c r="K409" s="5">
        <f t="shared" si="30"/>
        <v>0.8857683834060015</v>
      </c>
      <c r="L409" s="5">
        <f t="shared" si="31"/>
        <v>0.75134662047458856</v>
      </c>
      <c r="M409" s="5">
        <f t="shared" si="32"/>
        <v>1.044239246788782</v>
      </c>
      <c r="N409" s="5">
        <v>0.148599036211123</v>
      </c>
      <c r="O409" s="40"/>
      <c r="P409" s="5"/>
      <c r="Q409" s="42"/>
    </row>
    <row r="410" spans="1:17" s="8" customFormat="1" ht="14" customHeight="1">
      <c r="A410" s="40" t="s">
        <v>662</v>
      </c>
      <c r="B410" s="5" t="s">
        <v>614</v>
      </c>
      <c r="C410" s="42" t="s">
        <v>611</v>
      </c>
      <c r="D410" s="5"/>
      <c r="E410" s="5" t="s">
        <v>591</v>
      </c>
      <c r="F410" s="5">
        <v>89</v>
      </c>
      <c r="G410" s="5">
        <v>1.88556156437753E-2</v>
      </c>
      <c r="H410" s="5">
        <v>3.6701155165610497E-2</v>
      </c>
      <c r="I410" s="5">
        <f t="shared" si="28"/>
        <v>-5.3078648480821264E-2</v>
      </c>
      <c r="J410" s="5">
        <f t="shared" si="29"/>
        <v>9.078987976837187E-2</v>
      </c>
      <c r="K410" s="5">
        <f t="shared" si="30"/>
        <v>1.0190345053540446</v>
      </c>
      <c r="L410" s="5">
        <f t="shared" si="31"/>
        <v>0.94830542676814022</v>
      </c>
      <c r="M410" s="5">
        <f t="shared" si="32"/>
        <v>1.0950388912580356</v>
      </c>
      <c r="N410" s="5">
        <v>0.60741922239285995</v>
      </c>
      <c r="O410" s="40">
        <v>111.282928714912</v>
      </c>
      <c r="P410" s="5">
        <v>84</v>
      </c>
      <c r="Q410" s="42">
        <v>2.4848108834247401E-2</v>
      </c>
    </row>
    <row r="411" spans="1:17" s="8" customFormat="1" ht="14" customHeight="1">
      <c r="A411" s="40" t="s">
        <v>662</v>
      </c>
      <c r="B411" s="5" t="s">
        <v>614</v>
      </c>
      <c r="C411" s="42" t="s">
        <v>611</v>
      </c>
      <c r="D411" s="5"/>
      <c r="E411" s="5" t="s">
        <v>23</v>
      </c>
      <c r="F411" s="5">
        <v>89</v>
      </c>
      <c r="G411" s="5">
        <v>0.486042457493913</v>
      </c>
      <c r="H411" s="5">
        <v>0.13473865076573499</v>
      </c>
      <c r="I411" s="5">
        <f t="shared" si="28"/>
        <v>0.22195470199307243</v>
      </c>
      <c r="J411" s="5">
        <f t="shared" si="29"/>
        <v>0.75013021299475358</v>
      </c>
      <c r="K411" s="5">
        <f t="shared" si="30"/>
        <v>1.6258690250701702</v>
      </c>
      <c r="L411" s="5">
        <f t="shared" si="31"/>
        <v>1.2485148213503177</v>
      </c>
      <c r="M411" s="5">
        <f t="shared" si="32"/>
        <v>2.1172756954728267</v>
      </c>
      <c r="N411" s="5">
        <v>3.0940231231252899E-4</v>
      </c>
      <c r="O411" s="40"/>
      <c r="P411" s="5"/>
      <c r="Q411" s="42"/>
    </row>
    <row r="412" spans="1:17" s="8" customFormat="1" ht="14" customHeight="1">
      <c r="A412" s="40" t="s">
        <v>662</v>
      </c>
      <c r="B412" s="5" t="s">
        <v>614</v>
      </c>
      <c r="C412" s="42" t="s">
        <v>611</v>
      </c>
      <c r="D412" s="5"/>
      <c r="E412" s="5" t="s">
        <v>10</v>
      </c>
      <c r="F412" s="5">
        <v>89</v>
      </c>
      <c r="G412" s="5">
        <v>-2.0116726157487601E-3</v>
      </c>
      <c r="H412" s="5">
        <v>1.68349921054903E-3</v>
      </c>
      <c r="I412" s="5">
        <f t="shared" si="28"/>
        <v>-5.3113310684248585E-3</v>
      </c>
      <c r="J412" s="5">
        <f t="shared" si="29"/>
        <v>1.2879858369273388E-3</v>
      </c>
      <c r="K412" s="5">
        <f t="shared" si="30"/>
        <v>0.99799034944147469</v>
      </c>
      <c r="L412" s="5">
        <f t="shared" si="31"/>
        <v>0.99470274911123957</v>
      </c>
      <c r="M412" s="5">
        <f t="shared" si="32"/>
        <v>1.0012888156469084</v>
      </c>
      <c r="N412" s="5">
        <v>0.232112313956163</v>
      </c>
      <c r="O412" s="40"/>
      <c r="P412" s="5"/>
      <c r="Q412" s="42"/>
    </row>
    <row r="413" spans="1:17" s="8" customFormat="1" ht="14" customHeight="1">
      <c r="A413" s="40" t="s">
        <v>662</v>
      </c>
      <c r="B413" s="5" t="s">
        <v>614</v>
      </c>
      <c r="C413" s="42" t="s">
        <v>611</v>
      </c>
      <c r="D413" s="5" t="s">
        <v>586</v>
      </c>
      <c r="E413" s="5" t="s">
        <v>589</v>
      </c>
      <c r="F413" s="5">
        <v>89</v>
      </c>
      <c r="G413" s="5">
        <v>0.23281709516034299</v>
      </c>
      <c r="H413" s="5">
        <v>8.8594428512567699E-2</v>
      </c>
      <c r="I413" s="5">
        <f t="shared" si="28"/>
        <v>5.917201527571031E-2</v>
      </c>
      <c r="J413" s="5">
        <f t="shared" si="29"/>
        <v>0.40646217504497567</v>
      </c>
      <c r="K413" s="5">
        <f t="shared" si="30"/>
        <v>1.2621506047598805</v>
      </c>
      <c r="L413" s="5">
        <f t="shared" si="31"/>
        <v>1.060957725980336</v>
      </c>
      <c r="M413" s="5">
        <f t="shared" si="32"/>
        <v>1.5014963462599427</v>
      </c>
      <c r="N413" s="5">
        <v>8.5914347854547605E-3</v>
      </c>
      <c r="O413" s="40"/>
      <c r="P413" s="5"/>
      <c r="Q413" s="42"/>
    </row>
    <row r="414" spans="1:17" s="8" customFormat="1" ht="14" customHeight="1">
      <c r="A414" s="40" t="s">
        <v>662</v>
      </c>
      <c r="B414" s="5" t="s">
        <v>614</v>
      </c>
      <c r="C414" s="42" t="s">
        <v>611</v>
      </c>
      <c r="D414" s="5"/>
      <c r="E414" s="5" t="s">
        <v>590</v>
      </c>
      <c r="F414" s="5">
        <v>89</v>
      </c>
      <c r="G414" s="5">
        <v>-0.189690448255591</v>
      </c>
      <c r="H414" s="5">
        <v>6.4676901869966705E-2</v>
      </c>
      <c r="I414" s="5">
        <f t="shared" si="28"/>
        <v>-0.31645717592072575</v>
      </c>
      <c r="J414" s="5">
        <f t="shared" si="29"/>
        <v>-6.2923720590456256E-2</v>
      </c>
      <c r="K414" s="5">
        <f t="shared" si="30"/>
        <v>0.82721516021047381</v>
      </c>
      <c r="L414" s="5">
        <f t="shared" si="31"/>
        <v>0.7287262179209133</v>
      </c>
      <c r="M414" s="5">
        <f t="shared" si="32"/>
        <v>0.93901509847461462</v>
      </c>
      <c r="N414" s="5">
        <v>3.3581934661179799E-3</v>
      </c>
      <c r="O414" s="40"/>
      <c r="P414" s="5"/>
      <c r="Q414" s="42"/>
    </row>
    <row r="415" spans="1:17" s="8" customFormat="1" ht="14" customHeight="1">
      <c r="A415" s="40" t="s">
        <v>662</v>
      </c>
      <c r="B415" s="5" t="s">
        <v>614</v>
      </c>
      <c r="C415" s="42" t="s">
        <v>611</v>
      </c>
      <c r="D415" s="5"/>
      <c r="E415" s="5" t="s">
        <v>591</v>
      </c>
      <c r="F415" s="5">
        <v>89</v>
      </c>
      <c r="G415" s="5">
        <v>5.1205165140733597E-3</v>
      </c>
      <c r="H415" s="5">
        <v>3.4187331328404097E-2</v>
      </c>
      <c r="I415" s="5">
        <f t="shared" si="28"/>
        <v>-6.1886652889598673E-2</v>
      </c>
      <c r="J415" s="5">
        <f t="shared" si="29"/>
        <v>7.2127685917745391E-2</v>
      </c>
      <c r="K415" s="5">
        <f t="shared" si="30"/>
        <v>1.0051336487638249</v>
      </c>
      <c r="L415" s="5">
        <f t="shared" si="31"/>
        <v>0.93998942583825484</v>
      </c>
      <c r="M415" s="5">
        <f t="shared" si="32"/>
        <v>1.0747925711784789</v>
      </c>
      <c r="N415" s="5">
        <v>0.88093961924160802</v>
      </c>
      <c r="O415" s="40">
        <v>113.174566736518</v>
      </c>
      <c r="P415" s="5">
        <v>85</v>
      </c>
      <c r="Q415" s="42">
        <v>2.2233585424987601E-2</v>
      </c>
    </row>
    <row r="416" spans="1:17" s="8" customFormat="1" ht="14" customHeight="1">
      <c r="A416" s="40" t="s">
        <v>662</v>
      </c>
      <c r="B416" s="5" t="s">
        <v>614</v>
      </c>
      <c r="C416" s="42" t="s">
        <v>611</v>
      </c>
      <c r="D416" s="5"/>
      <c r="E416" s="5" t="s">
        <v>23</v>
      </c>
      <c r="F416" s="5">
        <v>89</v>
      </c>
      <c r="G416" s="5">
        <v>0.32205355334008701</v>
      </c>
      <c r="H416" s="5">
        <v>0.18051692550342799</v>
      </c>
      <c r="I416" s="5">
        <f t="shared" si="28"/>
        <v>-3.1759620646631848E-2</v>
      </c>
      <c r="J416" s="5">
        <f t="shared" si="29"/>
        <v>0.67586672732680586</v>
      </c>
      <c r="K416" s="5">
        <f t="shared" si="30"/>
        <v>1.3799586753746969</v>
      </c>
      <c r="L416" s="5">
        <f t="shared" si="31"/>
        <v>0.9687394190486095</v>
      </c>
      <c r="M416" s="5">
        <f t="shared" si="32"/>
        <v>1.9657359949407969</v>
      </c>
      <c r="N416" s="5">
        <v>7.4413441558076804E-2</v>
      </c>
      <c r="O416" s="40"/>
      <c r="P416" s="5"/>
      <c r="Q416" s="42"/>
    </row>
    <row r="417" spans="1:17" s="8" customFormat="1" ht="14" customHeight="1">
      <c r="A417" s="40" t="s">
        <v>662</v>
      </c>
      <c r="B417" s="5" t="s">
        <v>614</v>
      </c>
      <c r="C417" s="42" t="s">
        <v>611</v>
      </c>
      <c r="D417" s="5" t="s">
        <v>587</v>
      </c>
      <c r="E417" s="5" t="s">
        <v>589</v>
      </c>
      <c r="F417" s="5">
        <v>86</v>
      </c>
      <c r="G417" s="5">
        <v>5.4140662840328299E-2</v>
      </c>
      <c r="H417" s="5">
        <v>9.5367508661756001E-2</v>
      </c>
      <c r="I417" s="5">
        <f t="shared" si="28"/>
        <v>-0.13277965413671344</v>
      </c>
      <c r="J417" s="5">
        <f t="shared" si="29"/>
        <v>0.24106097981737007</v>
      </c>
      <c r="K417" s="5">
        <f t="shared" si="30"/>
        <v>1.055633080059559</v>
      </c>
      <c r="L417" s="5">
        <f t="shared" si="31"/>
        <v>0.87565801847475189</v>
      </c>
      <c r="M417" s="5">
        <f t="shared" si="32"/>
        <v>1.2725986357745689</v>
      </c>
      <c r="N417" s="5">
        <v>0.57023493031477102</v>
      </c>
      <c r="O417" s="40"/>
      <c r="P417" s="5"/>
      <c r="Q417" s="42"/>
    </row>
    <row r="418" spans="1:17" s="8" customFormat="1" ht="14" customHeight="1">
      <c r="A418" s="40" t="s">
        <v>662</v>
      </c>
      <c r="B418" s="5" t="s">
        <v>614</v>
      </c>
      <c r="C418" s="42" t="s">
        <v>611</v>
      </c>
      <c r="D418" s="5"/>
      <c r="E418" s="5" t="s">
        <v>590</v>
      </c>
      <c r="F418" s="5">
        <v>86</v>
      </c>
      <c r="G418" s="5">
        <v>-8.0330911379352707E-2</v>
      </c>
      <c r="H418" s="5">
        <v>7.3514390698966106E-2</v>
      </c>
      <c r="I418" s="5">
        <f t="shared" si="28"/>
        <v>-0.22441911714932627</v>
      </c>
      <c r="J418" s="5">
        <f t="shared" si="29"/>
        <v>6.3757294390620847E-2</v>
      </c>
      <c r="K418" s="5">
        <f t="shared" si="30"/>
        <v>0.92281092721927593</v>
      </c>
      <c r="L418" s="5">
        <f t="shared" si="31"/>
        <v>0.79898019788255059</v>
      </c>
      <c r="M418" s="5">
        <f t="shared" si="32"/>
        <v>1.0658336835532956</v>
      </c>
      <c r="N418" s="5">
        <v>0.27451516437658702</v>
      </c>
      <c r="O418" s="40"/>
      <c r="P418" s="5"/>
      <c r="Q418" s="42"/>
    </row>
    <row r="419" spans="1:17" s="8" customFormat="1" ht="14" customHeight="1">
      <c r="A419" s="40" t="s">
        <v>662</v>
      </c>
      <c r="B419" s="5" t="s">
        <v>614</v>
      </c>
      <c r="C419" s="42" t="s">
        <v>611</v>
      </c>
      <c r="D419" s="5"/>
      <c r="E419" s="5" t="s">
        <v>591</v>
      </c>
      <c r="F419" s="5">
        <v>86</v>
      </c>
      <c r="G419" s="5">
        <v>2.3121073026175699E-2</v>
      </c>
      <c r="H419" s="5">
        <v>3.2470568538513302E-2</v>
      </c>
      <c r="I419" s="5">
        <f t="shared" si="28"/>
        <v>-4.0521241309310375E-2</v>
      </c>
      <c r="J419" s="5">
        <f t="shared" si="29"/>
        <v>8.6763387361661781E-2</v>
      </c>
      <c r="K419" s="5">
        <f t="shared" si="30"/>
        <v>1.0233904370239146</v>
      </c>
      <c r="L419" s="5">
        <f t="shared" si="31"/>
        <v>0.96028876650405703</v>
      </c>
      <c r="M419" s="5">
        <f t="shared" si="32"/>
        <v>1.090638590311547</v>
      </c>
      <c r="N419" s="5">
        <v>0.47642609699533101</v>
      </c>
      <c r="O419" s="40"/>
      <c r="P419" s="5"/>
      <c r="Q419" s="42"/>
    </row>
    <row r="420" spans="1:17" s="8" customFormat="1" ht="14" customHeight="1" thickBot="1">
      <c r="A420" s="52" t="s">
        <v>662</v>
      </c>
      <c r="B420" s="7" t="s">
        <v>614</v>
      </c>
      <c r="C420" s="53" t="s">
        <v>611</v>
      </c>
      <c r="D420" s="7"/>
      <c r="E420" s="7" t="s">
        <v>23</v>
      </c>
      <c r="F420" s="7">
        <v>86</v>
      </c>
      <c r="G420" s="7">
        <v>0.347258465224206</v>
      </c>
      <c r="H420" s="7">
        <v>0.123006507104599</v>
      </c>
      <c r="I420" s="7">
        <f t="shared" si="28"/>
        <v>0.10616571129919197</v>
      </c>
      <c r="J420" s="7">
        <f t="shared" si="29"/>
        <v>0.58835121914922006</v>
      </c>
      <c r="K420" s="7">
        <f t="shared" si="30"/>
        <v>1.4151824535545345</v>
      </c>
      <c r="L420" s="7">
        <f t="shared" si="31"/>
        <v>1.1120061332204449</v>
      </c>
      <c r="M420" s="7">
        <f t="shared" si="32"/>
        <v>1.8010164845481182</v>
      </c>
      <c r="N420" s="7">
        <v>4.7563187413007697E-3</v>
      </c>
      <c r="O420" s="89" t="s">
        <v>5</v>
      </c>
      <c r="P420" s="86" t="s">
        <v>954</v>
      </c>
      <c r="Q420" s="53">
        <v>0.29264536321497697</v>
      </c>
    </row>
    <row r="421" spans="1:17" s="8" customFormat="1" ht="14" customHeight="1">
      <c r="A421" s="40" t="s">
        <v>658</v>
      </c>
      <c r="B421" s="5" t="s">
        <v>614</v>
      </c>
      <c r="C421" s="42" t="s">
        <v>608</v>
      </c>
      <c r="D421" s="8" t="s">
        <v>2</v>
      </c>
      <c r="E421" s="8" t="s">
        <v>589</v>
      </c>
      <c r="F421" s="8">
        <v>89</v>
      </c>
      <c r="G421" s="8">
        <v>0.23958848416766301</v>
      </c>
      <c r="H421" s="8">
        <v>0.142174302991742</v>
      </c>
      <c r="I421" s="8">
        <f t="shared" si="28"/>
        <v>-3.9073149696151305E-2</v>
      </c>
      <c r="J421" s="8">
        <f t="shared" si="29"/>
        <v>0.51825011803147736</v>
      </c>
      <c r="K421" s="8">
        <f t="shared" si="30"/>
        <v>1.2707261187944607</v>
      </c>
      <c r="L421" s="8">
        <f t="shared" si="31"/>
        <v>0.96168035994726198</v>
      </c>
      <c r="M421" s="8">
        <f t="shared" si="32"/>
        <v>1.6790868736000655</v>
      </c>
      <c r="N421" s="8">
        <v>9.1954944343900696E-2</v>
      </c>
      <c r="O421" s="40"/>
      <c r="P421" s="5"/>
      <c r="Q421" s="42"/>
    </row>
    <row r="422" spans="1:17" s="8" customFormat="1" ht="14" customHeight="1">
      <c r="A422" s="40" t="s">
        <v>658</v>
      </c>
      <c r="B422" s="5" t="s">
        <v>614</v>
      </c>
      <c r="C422" s="42" t="s">
        <v>608</v>
      </c>
      <c r="E422" s="8" t="s">
        <v>590</v>
      </c>
      <c r="F422" s="8">
        <v>89</v>
      </c>
      <c r="G422" s="8">
        <v>-6.7974162284147502E-2</v>
      </c>
      <c r="H422" s="8">
        <v>0.109000129295035</v>
      </c>
      <c r="I422" s="8">
        <f t="shared" si="28"/>
        <v>-0.28161441570241608</v>
      </c>
      <c r="J422" s="8">
        <f t="shared" si="29"/>
        <v>0.1456660911341211</v>
      </c>
      <c r="K422" s="8">
        <f t="shared" si="30"/>
        <v>0.93428461304571508</v>
      </c>
      <c r="L422" s="8">
        <f t="shared" si="31"/>
        <v>0.75456457670004751</v>
      </c>
      <c r="M422" s="8">
        <f t="shared" si="32"/>
        <v>1.1568098544877352</v>
      </c>
      <c r="N422" s="8">
        <v>0.53288017607273097</v>
      </c>
      <c r="O422" s="40"/>
      <c r="P422" s="5"/>
      <c r="Q422" s="42"/>
    </row>
    <row r="423" spans="1:17" s="8" customFormat="1" ht="14" customHeight="1">
      <c r="A423" s="40" t="s">
        <v>658</v>
      </c>
      <c r="B423" s="5" t="s">
        <v>614</v>
      </c>
      <c r="C423" s="42" t="s">
        <v>608</v>
      </c>
      <c r="E423" s="8" t="s">
        <v>591</v>
      </c>
      <c r="F423" s="8">
        <v>89</v>
      </c>
      <c r="G423" s="8">
        <v>-5.0513602573452498E-2</v>
      </c>
      <c r="H423" s="8">
        <v>4.8438006132895103E-2</v>
      </c>
      <c r="I423" s="8">
        <f t="shared" si="28"/>
        <v>-0.14545209459392688</v>
      </c>
      <c r="J423" s="8">
        <f t="shared" si="29"/>
        <v>4.4424889447021901E-2</v>
      </c>
      <c r="K423" s="8">
        <f t="shared" si="30"/>
        <v>0.95074099606013551</v>
      </c>
      <c r="L423" s="8">
        <f t="shared" si="31"/>
        <v>0.86463130959582579</v>
      </c>
      <c r="M423" s="8">
        <f t="shared" si="32"/>
        <v>1.0454264512025975</v>
      </c>
      <c r="N423" s="8">
        <v>0.29701750329429799</v>
      </c>
      <c r="O423" s="40">
        <v>186.87701803665601</v>
      </c>
      <c r="P423" s="5">
        <v>85</v>
      </c>
      <c r="Q423" s="41">
        <v>1.2913541844136301E-9</v>
      </c>
    </row>
    <row r="424" spans="1:17" s="8" customFormat="1" ht="14" customHeight="1">
      <c r="A424" s="40" t="s">
        <v>658</v>
      </c>
      <c r="B424" s="5" t="s">
        <v>614</v>
      </c>
      <c r="C424" s="42" t="s">
        <v>608</v>
      </c>
      <c r="E424" s="8" t="s">
        <v>23</v>
      </c>
      <c r="F424" s="8">
        <v>89</v>
      </c>
      <c r="G424" s="8">
        <v>1.12183406814405</v>
      </c>
      <c r="H424" s="8">
        <v>0.17642666358567399</v>
      </c>
      <c r="I424" s="8">
        <f t="shared" si="28"/>
        <v>0.77603780751612894</v>
      </c>
      <c r="J424" s="8">
        <f t="shared" si="29"/>
        <v>1.467630328771971</v>
      </c>
      <c r="K424" s="8">
        <f t="shared" si="30"/>
        <v>3.0704805126936887</v>
      </c>
      <c r="L424" s="8">
        <f t="shared" si="31"/>
        <v>2.1728459533240487</v>
      </c>
      <c r="M424" s="8">
        <f t="shared" si="32"/>
        <v>4.3389410852660051</v>
      </c>
      <c r="N424" s="55">
        <v>2.0354460527967601E-10</v>
      </c>
      <c r="O424" s="40"/>
      <c r="P424" s="5"/>
      <c r="Q424" s="42"/>
    </row>
    <row r="425" spans="1:17" s="8" customFormat="1" ht="14" customHeight="1">
      <c r="A425" s="40" t="s">
        <v>658</v>
      </c>
      <c r="B425" s="5" t="s">
        <v>614</v>
      </c>
      <c r="C425" s="42" t="s">
        <v>608</v>
      </c>
      <c r="D425" s="8" t="s">
        <v>585</v>
      </c>
      <c r="E425" s="8" t="s">
        <v>589</v>
      </c>
      <c r="F425" s="8">
        <v>89</v>
      </c>
      <c r="G425" s="8">
        <v>0.29757761403559502</v>
      </c>
      <c r="H425" s="8">
        <v>0.15080603159849401</v>
      </c>
      <c r="I425" s="8">
        <f t="shared" si="28"/>
        <v>1.9977921025467471E-3</v>
      </c>
      <c r="J425" s="8">
        <f t="shared" si="29"/>
        <v>0.59315743596864334</v>
      </c>
      <c r="K425" s="8">
        <f t="shared" si="30"/>
        <v>1.3465928858051548</v>
      </c>
      <c r="L425" s="8">
        <f t="shared" si="31"/>
        <v>1.0019997890187757</v>
      </c>
      <c r="M425" s="8">
        <f t="shared" si="32"/>
        <v>1.8096933951221388</v>
      </c>
      <c r="N425" s="8">
        <v>4.8467379274382799E-2</v>
      </c>
      <c r="O425" s="40"/>
      <c r="P425" s="5"/>
      <c r="Q425" s="42"/>
    </row>
    <row r="426" spans="1:17" s="8" customFormat="1" ht="14" customHeight="1">
      <c r="A426" s="40" t="s">
        <v>658</v>
      </c>
      <c r="B426" s="5" t="s">
        <v>614</v>
      </c>
      <c r="C426" s="42" t="s">
        <v>608</v>
      </c>
      <c r="E426" s="8" t="s">
        <v>590</v>
      </c>
      <c r="F426" s="8">
        <v>89</v>
      </c>
      <c r="G426" s="8">
        <v>-9.1040730026213004E-2</v>
      </c>
      <c r="H426" s="8">
        <v>0.110685281870907</v>
      </c>
      <c r="I426" s="8">
        <f t="shared" si="28"/>
        <v>-0.3079838824931907</v>
      </c>
      <c r="J426" s="8">
        <f t="shared" si="29"/>
        <v>0.12590242244076472</v>
      </c>
      <c r="K426" s="8">
        <f t="shared" si="30"/>
        <v>0.9129805244212762</v>
      </c>
      <c r="L426" s="8">
        <f t="shared" si="31"/>
        <v>0.73492716310716744</v>
      </c>
      <c r="M426" s="8">
        <f t="shared" si="32"/>
        <v>1.1341714931973499</v>
      </c>
      <c r="N426" s="8">
        <v>0.41078166668038701</v>
      </c>
      <c r="O426" s="40"/>
      <c r="P426" s="5"/>
      <c r="Q426" s="42"/>
    </row>
    <row r="427" spans="1:17" s="8" customFormat="1" ht="14" customHeight="1">
      <c r="A427" s="40" t="s">
        <v>658</v>
      </c>
      <c r="B427" s="5" t="s">
        <v>614</v>
      </c>
      <c r="C427" s="42" t="s">
        <v>608</v>
      </c>
      <c r="E427" s="8" t="s">
        <v>591</v>
      </c>
      <c r="F427" s="8">
        <v>89</v>
      </c>
      <c r="G427" s="8">
        <v>-4.81696808264645E-2</v>
      </c>
      <c r="H427" s="8">
        <v>4.8398319411481802E-2</v>
      </c>
      <c r="I427" s="8">
        <f t="shared" si="28"/>
        <v>-0.14303038687296882</v>
      </c>
      <c r="J427" s="8">
        <f t="shared" si="29"/>
        <v>4.6691025220039831E-2</v>
      </c>
      <c r="K427" s="8">
        <f t="shared" si="30"/>
        <v>0.9529720722691214</v>
      </c>
      <c r="L427" s="8">
        <f t="shared" si="31"/>
        <v>0.86672773134986203</v>
      </c>
      <c r="M427" s="8">
        <f t="shared" si="32"/>
        <v>1.0477982158370778</v>
      </c>
      <c r="N427" s="8">
        <v>0.31960209657886601</v>
      </c>
      <c r="O427" s="40">
        <v>184.041785171209</v>
      </c>
      <c r="P427" s="5">
        <v>84</v>
      </c>
      <c r="Q427" s="41">
        <v>1.9077529128847499E-9</v>
      </c>
    </row>
    <row r="428" spans="1:17" s="8" customFormat="1" ht="14" customHeight="1">
      <c r="A428" s="40" t="s">
        <v>658</v>
      </c>
      <c r="B428" s="5" t="s">
        <v>614</v>
      </c>
      <c r="C428" s="42" t="s">
        <v>608</v>
      </c>
      <c r="E428" s="8" t="s">
        <v>23</v>
      </c>
      <c r="F428" s="8">
        <v>89</v>
      </c>
      <c r="G428" s="8">
        <v>1.1482827699826801</v>
      </c>
      <c r="H428" s="8">
        <v>0.177650318950104</v>
      </c>
      <c r="I428" s="8">
        <f t="shared" si="28"/>
        <v>0.80008814484047619</v>
      </c>
      <c r="J428" s="8">
        <f t="shared" si="29"/>
        <v>1.496477395124884</v>
      </c>
      <c r="K428" s="8">
        <f t="shared" si="30"/>
        <v>3.1527742199247091</v>
      </c>
      <c r="L428" s="8">
        <f t="shared" si="31"/>
        <v>2.2257371070885212</v>
      </c>
      <c r="M428" s="8">
        <f t="shared" si="32"/>
        <v>4.4659296240175994</v>
      </c>
      <c r="N428" s="55">
        <v>1.02156595806005E-10</v>
      </c>
      <c r="O428" s="40"/>
      <c r="P428" s="5"/>
      <c r="Q428" s="42"/>
    </row>
    <row r="429" spans="1:17" s="8" customFormat="1" ht="14" customHeight="1">
      <c r="A429" s="40" t="s">
        <v>658</v>
      </c>
      <c r="B429" s="5" t="s">
        <v>614</v>
      </c>
      <c r="C429" s="42" t="s">
        <v>608</v>
      </c>
      <c r="E429" s="8" t="s">
        <v>10</v>
      </c>
      <c r="F429" s="8">
        <v>89</v>
      </c>
      <c r="G429" s="8">
        <v>-2.5228909032815601E-3</v>
      </c>
      <c r="H429" s="8">
        <v>2.21780153210446E-3</v>
      </c>
      <c r="I429" s="8">
        <f t="shared" si="28"/>
        <v>-6.8697819062063011E-3</v>
      </c>
      <c r="J429" s="8">
        <f t="shared" si="29"/>
        <v>1.8240000996431814E-3</v>
      </c>
      <c r="K429" s="8">
        <f t="shared" si="30"/>
        <v>0.9974802889113028</v>
      </c>
      <c r="L429" s="8">
        <f t="shared" si="31"/>
        <v>0.99315376110288445</v>
      </c>
      <c r="M429" s="8">
        <f t="shared" si="32"/>
        <v>1.0018256645996872</v>
      </c>
      <c r="N429" s="8">
        <v>0.25530263866874298</v>
      </c>
      <c r="O429" s="40"/>
      <c r="P429" s="5"/>
      <c r="Q429" s="42"/>
    </row>
    <row r="430" spans="1:17" s="8" customFormat="1" ht="14" customHeight="1">
      <c r="A430" s="40" t="s">
        <v>658</v>
      </c>
      <c r="B430" s="5" t="s">
        <v>614</v>
      </c>
      <c r="C430" s="42" t="s">
        <v>608</v>
      </c>
      <c r="D430" s="8" t="s">
        <v>586</v>
      </c>
      <c r="E430" s="8" t="s">
        <v>589</v>
      </c>
      <c r="F430" s="8">
        <v>89</v>
      </c>
      <c r="G430" s="8">
        <v>0.31088559405845401</v>
      </c>
      <c r="H430" s="8">
        <v>9.9638950126097803E-2</v>
      </c>
      <c r="I430" s="8">
        <f t="shared" si="28"/>
        <v>0.11559325181130231</v>
      </c>
      <c r="J430" s="8">
        <f t="shared" si="29"/>
        <v>0.5061779363056057</v>
      </c>
      <c r="K430" s="8">
        <f t="shared" si="30"/>
        <v>1.3646330901216308</v>
      </c>
      <c r="L430" s="8">
        <f t="shared" si="31"/>
        <v>1.1225391884802702</v>
      </c>
      <c r="M430" s="8">
        <f t="shared" si="32"/>
        <v>1.6589384938765916</v>
      </c>
      <c r="N430" s="8">
        <v>1.80776682261222E-3</v>
      </c>
      <c r="O430" s="40"/>
      <c r="P430" s="5"/>
      <c r="Q430" s="42"/>
    </row>
    <row r="431" spans="1:17" s="8" customFormat="1" ht="14" customHeight="1">
      <c r="A431" s="40" t="s">
        <v>658</v>
      </c>
      <c r="B431" s="5" t="s">
        <v>614</v>
      </c>
      <c r="C431" s="42" t="s">
        <v>608</v>
      </c>
      <c r="E431" s="8" t="s">
        <v>590</v>
      </c>
      <c r="F431" s="8">
        <v>89</v>
      </c>
      <c r="G431" s="8">
        <v>-0.13980309314120201</v>
      </c>
      <c r="H431" s="8">
        <v>7.6945901781339393E-2</v>
      </c>
      <c r="I431" s="8">
        <f t="shared" si="28"/>
        <v>-0.29061706063262721</v>
      </c>
      <c r="J431" s="8">
        <f t="shared" si="29"/>
        <v>1.1010874350223188E-2</v>
      </c>
      <c r="K431" s="8">
        <f t="shared" si="30"/>
        <v>0.8695294348527286</v>
      </c>
      <c r="L431" s="8">
        <f t="shared" si="31"/>
        <v>0.74780198601473535</v>
      </c>
      <c r="M431" s="8">
        <f t="shared" si="32"/>
        <v>1.0110717171328922</v>
      </c>
      <c r="N431" s="8">
        <v>6.9232259123864506E-2</v>
      </c>
      <c r="O431" s="40"/>
      <c r="P431" s="5"/>
      <c r="Q431" s="42"/>
    </row>
    <row r="432" spans="1:17" s="8" customFormat="1" ht="14" customHeight="1">
      <c r="A432" s="40" t="s">
        <v>658</v>
      </c>
      <c r="B432" s="5" t="s">
        <v>614</v>
      </c>
      <c r="C432" s="42" t="s">
        <v>608</v>
      </c>
      <c r="E432" s="8" t="s">
        <v>591</v>
      </c>
      <c r="F432" s="8">
        <v>89</v>
      </c>
      <c r="G432" s="8">
        <v>-3.7445181858103103E-2</v>
      </c>
      <c r="H432" s="8">
        <v>3.9531654581643302E-2</v>
      </c>
      <c r="I432" s="8">
        <f t="shared" si="28"/>
        <v>-0.11492722483812398</v>
      </c>
      <c r="J432" s="8">
        <f t="shared" si="29"/>
        <v>4.0036861121917768E-2</v>
      </c>
      <c r="K432" s="8">
        <f t="shared" si="30"/>
        <v>0.96324721969632654</v>
      </c>
      <c r="L432" s="8">
        <f t="shared" si="31"/>
        <v>0.89143101558273974</v>
      </c>
      <c r="M432" s="8">
        <f t="shared" si="32"/>
        <v>1.0408491403523346</v>
      </c>
      <c r="N432" s="8">
        <v>0.34352658292038102</v>
      </c>
      <c r="O432" s="40">
        <v>186.87701803665601</v>
      </c>
      <c r="P432" s="5">
        <v>85</v>
      </c>
      <c r="Q432" s="41">
        <v>1.2913541844136301E-9</v>
      </c>
    </row>
    <row r="433" spans="1:17" s="8" customFormat="1" ht="14" customHeight="1">
      <c r="A433" s="40" t="s">
        <v>658</v>
      </c>
      <c r="B433" s="5" t="s">
        <v>614</v>
      </c>
      <c r="C433" s="42" t="s">
        <v>608</v>
      </c>
      <c r="E433" s="8" t="s">
        <v>23</v>
      </c>
      <c r="F433" s="8">
        <v>89</v>
      </c>
      <c r="G433" s="8">
        <v>0.92934365261165697</v>
      </c>
      <c r="H433" s="8">
        <v>0.202351995544163</v>
      </c>
      <c r="I433" s="8">
        <f t="shared" si="28"/>
        <v>0.53273374134509743</v>
      </c>
      <c r="J433" s="8">
        <f t="shared" si="29"/>
        <v>1.3259535638782165</v>
      </c>
      <c r="K433" s="8">
        <f t="shared" si="30"/>
        <v>2.5328462049419795</v>
      </c>
      <c r="L433" s="8">
        <f t="shared" si="31"/>
        <v>1.7035831042528846</v>
      </c>
      <c r="M433" s="8">
        <f t="shared" si="32"/>
        <v>3.7657745500490023</v>
      </c>
      <c r="N433" s="55">
        <v>4.37530816449588E-6</v>
      </c>
      <c r="O433" s="40"/>
      <c r="P433" s="5"/>
      <c r="Q433" s="42"/>
    </row>
    <row r="434" spans="1:17" s="8" customFormat="1" ht="14" customHeight="1">
      <c r="A434" s="40" t="s">
        <v>658</v>
      </c>
      <c r="B434" s="5" t="s">
        <v>614</v>
      </c>
      <c r="C434" s="42" t="s">
        <v>608</v>
      </c>
      <c r="D434" s="8" t="s">
        <v>587</v>
      </c>
      <c r="E434" s="8" t="s">
        <v>589</v>
      </c>
      <c r="F434" s="8">
        <v>73</v>
      </c>
      <c r="G434" s="8">
        <v>0.30159054642510602</v>
      </c>
      <c r="H434" s="8">
        <v>0.103082060084093</v>
      </c>
      <c r="I434" s="8">
        <f t="shared" si="28"/>
        <v>9.9549708660283759E-2</v>
      </c>
      <c r="J434" s="8">
        <f t="shared" si="29"/>
        <v>0.50363138418992826</v>
      </c>
      <c r="K434" s="8">
        <f t="shared" si="30"/>
        <v>1.3520075290444229</v>
      </c>
      <c r="L434" s="8">
        <f t="shared" si="31"/>
        <v>1.1046733812090099</v>
      </c>
      <c r="M434" s="8">
        <f t="shared" si="32"/>
        <v>1.6547192950302054</v>
      </c>
      <c r="N434" s="8">
        <v>3.43646144483381E-3</v>
      </c>
      <c r="O434" s="40"/>
      <c r="P434" s="5"/>
      <c r="Q434" s="42"/>
    </row>
    <row r="435" spans="1:17" s="8" customFormat="1" ht="14" customHeight="1">
      <c r="A435" s="40" t="s">
        <v>658</v>
      </c>
      <c r="B435" s="5" t="s">
        <v>614</v>
      </c>
      <c r="C435" s="42" t="s">
        <v>608</v>
      </c>
      <c r="E435" s="8" t="s">
        <v>590</v>
      </c>
      <c r="F435" s="8">
        <v>73</v>
      </c>
      <c r="G435" s="8">
        <v>-0.14406708269709201</v>
      </c>
      <c r="H435" s="8">
        <v>8.1687868483745499E-2</v>
      </c>
      <c r="I435" s="8">
        <f t="shared" si="28"/>
        <v>-0.30417530492523315</v>
      </c>
      <c r="J435" s="8">
        <f t="shared" si="29"/>
        <v>1.6041139531049159E-2</v>
      </c>
      <c r="K435" s="8">
        <f t="shared" si="30"/>
        <v>0.86582966392192839</v>
      </c>
      <c r="L435" s="8">
        <f t="shared" si="31"/>
        <v>0.73773152714380552</v>
      </c>
      <c r="M435" s="8">
        <f t="shared" si="32"/>
        <v>1.016170489323589</v>
      </c>
      <c r="N435" s="8">
        <v>7.7794484817671497E-2</v>
      </c>
      <c r="O435" s="40"/>
      <c r="P435" s="5"/>
      <c r="Q435" s="42"/>
    </row>
    <row r="436" spans="1:17" s="8" customFormat="1" ht="14" customHeight="1">
      <c r="A436" s="40" t="s">
        <v>658</v>
      </c>
      <c r="B436" s="5" t="s">
        <v>614</v>
      </c>
      <c r="C436" s="42" t="s">
        <v>608</v>
      </c>
      <c r="E436" s="8" t="s">
        <v>591</v>
      </c>
      <c r="F436" s="8">
        <v>73</v>
      </c>
      <c r="G436" s="8">
        <v>-3.0332393474681699E-2</v>
      </c>
      <c r="H436" s="8">
        <v>3.6581067435936303E-2</v>
      </c>
      <c r="I436" s="8">
        <f t="shared" si="28"/>
        <v>-0.10203128564911684</v>
      </c>
      <c r="J436" s="8">
        <f t="shared" si="29"/>
        <v>4.1366498699753451E-2</v>
      </c>
      <c r="K436" s="8">
        <f t="shared" si="30"/>
        <v>0.97012301738972539</v>
      </c>
      <c r="L436" s="8">
        <f t="shared" si="31"/>
        <v>0.90300130024511549</v>
      </c>
      <c r="M436" s="8">
        <f t="shared" si="32"/>
        <v>1.0422340129675094</v>
      </c>
      <c r="N436" s="8">
        <v>0.40700095220480798</v>
      </c>
      <c r="O436" s="40"/>
      <c r="P436" s="5"/>
      <c r="Q436" s="42"/>
    </row>
    <row r="437" spans="1:17" s="8" customFormat="1" ht="14" customHeight="1" thickBot="1">
      <c r="A437" s="40" t="s">
        <v>658</v>
      </c>
      <c r="B437" s="5" t="s">
        <v>614</v>
      </c>
      <c r="C437" s="42" t="s">
        <v>608</v>
      </c>
      <c r="D437" s="5"/>
      <c r="E437" s="5" t="s">
        <v>23</v>
      </c>
      <c r="F437" s="5">
        <v>73</v>
      </c>
      <c r="G437" s="5">
        <v>1.02091812765354</v>
      </c>
      <c r="H437" s="5">
        <v>0.13465645644330701</v>
      </c>
      <c r="I437" s="8">
        <f t="shared" si="28"/>
        <v>0.7569914730246583</v>
      </c>
      <c r="J437" s="8">
        <f t="shared" si="29"/>
        <v>1.2848447822824216</v>
      </c>
      <c r="K437" s="8">
        <f t="shared" si="30"/>
        <v>2.7757420799674382</v>
      </c>
      <c r="L437" s="8">
        <f t="shared" si="31"/>
        <v>2.1318528261293062</v>
      </c>
      <c r="M437" s="8">
        <f t="shared" si="32"/>
        <v>3.6141069402483379</v>
      </c>
      <c r="N437" s="54">
        <v>3.4118757943399899E-14</v>
      </c>
      <c r="O437" s="92" t="s">
        <v>5</v>
      </c>
      <c r="P437" s="91" t="s">
        <v>954</v>
      </c>
      <c r="Q437" s="42">
        <v>0.21045595894514599</v>
      </c>
    </row>
    <row r="438" spans="1:17" s="8" customFormat="1" ht="14" customHeight="1">
      <c r="A438" s="50" t="s">
        <v>654</v>
      </c>
      <c r="B438" s="6" t="s">
        <v>614</v>
      </c>
      <c r="C438" s="51" t="s">
        <v>606</v>
      </c>
      <c r="D438" s="6" t="s">
        <v>2</v>
      </c>
      <c r="E438" s="6" t="s">
        <v>589</v>
      </c>
      <c r="F438" s="6">
        <v>89</v>
      </c>
      <c r="G438" s="6">
        <v>-0.18818047265493401</v>
      </c>
      <c r="H438" s="6">
        <v>0.16993604780233201</v>
      </c>
      <c r="I438" s="6">
        <f t="shared" si="28"/>
        <v>-0.5212551263475047</v>
      </c>
      <c r="J438" s="6">
        <f t="shared" si="29"/>
        <v>0.14489418103763671</v>
      </c>
      <c r="K438" s="6">
        <f t="shared" si="30"/>
        <v>0.82846517842988487</v>
      </c>
      <c r="L438" s="6">
        <f t="shared" si="31"/>
        <v>0.5937748176570844</v>
      </c>
      <c r="M438" s="6">
        <f t="shared" si="32"/>
        <v>1.1559172458324816</v>
      </c>
      <c r="N438" s="6">
        <v>0.26813808190301802</v>
      </c>
      <c r="O438" s="50"/>
      <c r="P438" s="6"/>
      <c r="Q438" s="51"/>
    </row>
    <row r="439" spans="1:17" s="8" customFormat="1" ht="14" customHeight="1">
      <c r="A439" s="40" t="s">
        <v>654</v>
      </c>
      <c r="B439" s="5" t="s">
        <v>614</v>
      </c>
      <c r="C439" s="42" t="s">
        <v>606</v>
      </c>
      <c r="D439" s="5"/>
      <c r="E439" s="5" t="s">
        <v>590</v>
      </c>
      <c r="F439" s="5">
        <v>89</v>
      </c>
      <c r="G439" s="5">
        <v>-2.2778212422377001E-2</v>
      </c>
      <c r="H439" s="5">
        <v>0.130258198444303</v>
      </c>
      <c r="I439" s="5">
        <f t="shared" si="28"/>
        <v>-0.27808428137321084</v>
      </c>
      <c r="J439" s="5">
        <f t="shared" si="29"/>
        <v>0.23252785652845687</v>
      </c>
      <c r="K439" s="5">
        <f t="shared" si="30"/>
        <v>0.97747925248967071</v>
      </c>
      <c r="L439" s="5">
        <f t="shared" si="31"/>
        <v>0.7572329981878867</v>
      </c>
      <c r="M439" s="5">
        <f t="shared" si="32"/>
        <v>1.2617855948357557</v>
      </c>
      <c r="N439" s="5">
        <v>0.86118201724388799</v>
      </c>
      <c r="O439" s="40"/>
      <c r="P439" s="5"/>
      <c r="Q439" s="42"/>
    </row>
    <row r="440" spans="1:17" s="8" customFormat="1" ht="14" customHeight="1">
      <c r="A440" s="40" t="s">
        <v>654</v>
      </c>
      <c r="B440" s="5" t="s">
        <v>614</v>
      </c>
      <c r="C440" s="42" t="s">
        <v>606</v>
      </c>
      <c r="D440" s="5"/>
      <c r="E440" s="5" t="s">
        <v>591</v>
      </c>
      <c r="F440" s="5">
        <v>89</v>
      </c>
      <c r="G440" s="5">
        <v>0.133036284166694</v>
      </c>
      <c r="H440" s="5">
        <v>5.7896728277540097E-2</v>
      </c>
      <c r="I440" s="5">
        <f t="shared" si="28"/>
        <v>1.9558696742715403E-2</v>
      </c>
      <c r="J440" s="5">
        <f t="shared" si="29"/>
        <v>0.24651387159067259</v>
      </c>
      <c r="K440" s="5">
        <f t="shared" si="30"/>
        <v>1.1422914446721584</v>
      </c>
      <c r="L440" s="5">
        <f t="shared" si="31"/>
        <v>1.0197512211790778</v>
      </c>
      <c r="M440" s="5">
        <f t="shared" si="32"/>
        <v>1.2795569325845078</v>
      </c>
      <c r="N440" s="5">
        <v>2.1572012378180998E-2</v>
      </c>
      <c r="O440" s="40">
        <v>83.038776518787202</v>
      </c>
      <c r="P440" s="5">
        <v>85</v>
      </c>
      <c r="Q440" s="42">
        <v>0.53996013165700896</v>
      </c>
    </row>
    <row r="441" spans="1:17" s="8" customFormat="1" ht="14" customHeight="1">
      <c r="A441" s="40" t="s">
        <v>654</v>
      </c>
      <c r="B441" s="5" t="s">
        <v>614</v>
      </c>
      <c r="C441" s="42" t="s">
        <v>606</v>
      </c>
      <c r="D441" s="5"/>
      <c r="E441" s="5" t="s">
        <v>23</v>
      </c>
      <c r="F441" s="5">
        <v>89</v>
      </c>
      <c r="G441" s="5">
        <v>0.64993383201942301</v>
      </c>
      <c r="H441" s="5">
        <v>0.21084440565283899</v>
      </c>
      <c r="I441" s="5">
        <f t="shared" si="28"/>
        <v>0.2366787969398586</v>
      </c>
      <c r="J441" s="5">
        <f t="shared" si="29"/>
        <v>1.0631888670989875</v>
      </c>
      <c r="K441" s="5">
        <f t="shared" si="30"/>
        <v>1.9154140857387469</v>
      </c>
      <c r="L441" s="5">
        <f t="shared" si="31"/>
        <v>1.2670340771845465</v>
      </c>
      <c r="M441" s="5">
        <f t="shared" si="32"/>
        <v>2.895589933933584</v>
      </c>
      <c r="N441" s="5">
        <v>2.0525026335155802E-3</v>
      </c>
      <c r="O441" s="40"/>
      <c r="P441" s="5"/>
      <c r="Q441" s="42"/>
    </row>
    <row r="442" spans="1:17" s="8" customFormat="1" ht="14" customHeight="1">
      <c r="A442" s="40" t="s">
        <v>654</v>
      </c>
      <c r="B442" s="5" t="s">
        <v>614</v>
      </c>
      <c r="C442" s="42" t="s">
        <v>606</v>
      </c>
      <c r="D442" s="5" t="s">
        <v>585</v>
      </c>
      <c r="E442" s="5" t="s">
        <v>589</v>
      </c>
      <c r="F442" s="5">
        <v>89</v>
      </c>
      <c r="G442" s="5">
        <v>-0.17567723203018701</v>
      </c>
      <c r="H442" s="5">
        <v>0.18062939424834601</v>
      </c>
      <c r="I442" s="5">
        <f t="shared" si="28"/>
        <v>-0.52971084475694519</v>
      </c>
      <c r="J442" s="5">
        <f t="shared" si="29"/>
        <v>0.17835638069657114</v>
      </c>
      <c r="K442" s="5">
        <f t="shared" si="30"/>
        <v>0.83888870604896415</v>
      </c>
      <c r="L442" s="5">
        <f t="shared" si="31"/>
        <v>0.58877519250065058</v>
      </c>
      <c r="M442" s="5">
        <f t="shared" si="32"/>
        <v>1.1952512097997874</v>
      </c>
      <c r="N442" s="5">
        <v>0.33076017150599002</v>
      </c>
      <c r="O442" s="40"/>
      <c r="P442" s="5"/>
      <c r="Q442" s="42"/>
    </row>
    <row r="443" spans="1:17" s="8" customFormat="1" ht="14" customHeight="1">
      <c r="A443" s="40" t="s">
        <v>654</v>
      </c>
      <c r="B443" s="5" t="s">
        <v>614</v>
      </c>
      <c r="C443" s="42" t="s">
        <v>606</v>
      </c>
      <c r="D443" s="5"/>
      <c r="E443" s="5" t="s">
        <v>590</v>
      </c>
      <c r="F443" s="5">
        <v>89</v>
      </c>
      <c r="G443" s="5">
        <v>-2.7744440217817499E-2</v>
      </c>
      <c r="H443" s="5">
        <v>0.13250890995323999</v>
      </c>
      <c r="I443" s="5">
        <f t="shared" si="28"/>
        <v>-0.28746190372616792</v>
      </c>
      <c r="J443" s="5">
        <f t="shared" si="29"/>
        <v>0.2319730232905329</v>
      </c>
      <c r="K443" s="5">
        <f t="shared" si="30"/>
        <v>0.97263690191690078</v>
      </c>
      <c r="L443" s="5">
        <f t="shared" si="31"/>
        <v>0.75016514472339424</v>
      </c>
      <c r="M443" s="5">
        <f t="shared" si="32"/>
        <v>1.2610857084266829</v>
      </c>
      <c r="N443" s="5">
        <v>0.83415322646065604</v>
      </c>
      <c r="O443" s="40"/>
      <c r="P443" s="5"/>
      <c r="Q443" s="42"/>
    </row>
    <row r="444" spans="1:17" s="8" customFormat="1" ht="14" customHeight="1">
      <c r="A444" s="40" t="s">
        <v>654</v>
      </c>
      <c r="B444" s="5" t="s">
        <v>614</v>
      </c>
      <c r="C444" s="42" t="s">
        <v>606</v>
      </c>
      <c r="D444" s="5"/>
      <c r="E444" s="5" t="s">
        <v>591</v>
      </c>
      <c r="F444" s="5">
        <v>89</v>
      </c>
      <c r="G444" s="5">
        <v>0.133528329103693</v>
      </c>
      <c r="H444" s="5">
        <v>5.7946844133680502E-2</v>
      </c>
      <c r="I444" s="5">
        <f t="shared" si="28"/>
        <v>1.9952514601679225E-2</v>
      </c>
      <c r="J444" s="5">
        <f t="shared" si="29"/>
        <v>0.24710414360570676</v>
      </c>
      <c r="K444" s="5">
        <f t="shared" si="30"/>
        <v>1.1428536416958435</v>
      </c>
      <c r="L444" s="5">
        <f t="shared" si="31"/>
        <v>1.0201528965099462</v>
      </c>
      <c r="M444" s="5">
        <f t="shared" si="32"/>
        <v>1.2803124421896075</v>
      </c>
      <c r="N444" s="5">
        <v>2.1204438071120501E-2</v>
      </c>
      <c r="O444" s="40">
        <v>82.997073985377995</v>
      </c>
      <c r="P444" s="5">
        <v>84</v>
      </c>
      <c r="Q444" s="42">
        <v>0.51044020799730805</v>
      </c>
    </row>
    <row r="445" spans="1:17" s="8" customFormat="1" ht="14" customHeight="1">
      <c r="A445" s="40" t="s">
        <v>654</v>
      </c>
      <c r="B445" s="5" t="s">
        <v>614</v>
      </c>
      <c r="C445" s="42" t="s">
        <v>606</v>
      </c>
      <c r="D445" s="5"/>
      <c r="E445" s="5" t="s">
        <v>23</v>
      </c>
      <c r="F445" s="5">
        <v>89</v>
      </c>
      <c r="G445" s="5">
        <v>0.65568634707914297</v>
      </c>
      <c r="H445" s="5">
        <v>0.212717828701461</v>
      </c>
      <c r="I445" s="5">
        <f t="shared" si="28"/>
        <v>0.23875940282427943</v>
      </c>
      <c r="J445" s="5">
        <f t="shared" si="29"/>
        <v>1.0726132913340065</v>
      </c>
      <c r="K445" s="5">
        <f t="shared" si="30"/>
        <v>1.9264642868645241</v>
      </c>
      <c r="L445" s="5">
        <f t="shared" si="31"/>
        <v>1.2696730200893853</v>
      </c>
      <c r="M445" s="5">
        <f t="shared" si="32"/>
        <v>2.9230081996254165</v>
      </c>
      <c r="N445" s="5">
        <v>2.05322779446013E-3</v>
      </c>
      <c r="O445" s="40"/>
      <c r="P445" s="5"/>
      <c r="Q445" s="42"/>
    </row>
    <row r="446" spans="1:17" s="8" customFormat="1" ht="14" customHeight="1">
      <c r="A446" s="40" t="s">
        <v>654</v>
      </c>
      <c r="B446" s="5" t="s">
        <v>614</v>
      </c>
      <c r="C446" s="42" t="s">
        <v>606</v>
      </c>
      <c r="D446" s="5"/>
      <c r="E446" s="5" t="s">
        <v>10</v>
      </c>
      <c r="F446" s="5">
        <v>89</v>
      </c>
      <c r="G446" s="5">
        <v>-5.4224313395960196E-4</v>
      </c>
      <c r="H446" s="5">
        <v>2.6552953937375402E-3</v>
      </c>
      <c r="I446" s="5">
        <f t="shared" si="28"/>
        <v>-5.7466221056851801E-3</v>
      </c>
      <c r="J446" s="5">
        <f t="shared" si="29"/>
        <v>4.6621358377659768E-3</v>
      </c>
      <c r="K446" s="5">
        <f t="shared" si="30"/>
        <v>0.99945790385327971</v>
      </c>
      <c r="L446" s="5">
        <f t="shared" si="31"/>
        <v>0.99426985814342772</v>
      </c>
      <c r="M446" s="5">
        <f t="shared" si="32"/>
        <v>1.0046730205017378</v>
      </c>
      <c r="N446" s="5">
        <v>0.83818784872160901</v>
      </c>
      <c r="O446" s="40"/>
      <c r="P446" s="5"/>
      <c r="Q446" s="42"/>
    </row>
    <row r="447" spans="1:17" s="8" customFormat="1" ht="14" customHeight="1">
      <c r="A447" s="40" t="s">
        <v>654</v>
      </c>
      <c r="B447" s="5" t="s">
        <v>614</v>
      </c>
      <c r="C447" s="42" t="s">
        <v>606</v>
      </c>
      <c r="D447" s="5" t="s">
        <v>586</v>
      </c>
      <c r="E447" s="5" t="s">
        <v>589</v>
      </c>
      <c r="F447" s="5">
        <v>89</v>
      </c>
      <c r="G447" s="5">
        <v>-0.16278513104429401</v>
      </c>
      <c r="H447" s="5">
        <v>0.15470522448777299</v>
      </c>
      <c r="I447" s="5">
        <f t="shared" si="28"/>
        <v>-0.46600737104032908</v>
      </c>
      <c r="J447" s="5">
        <f t="shared" si="29"/>
        <v>0.14043710895174102</v>
      </c>
      <c r="K447" s="5">
        <f t="shared" si="30"/>
        <v>0.84977375879967354</v>
      </c>
      <c r="L447" s="5">
        <f t="shared" si="31"/>
        <v>0.62750265868289012</v>
      </c>
      <c r="M447" s="5">
        <f t="shared" si="32"/>
        <v>1.1507767037357659</v>
      </c>
      <c r="N447" s="5">
        <v>0.29269506842726001</v>
      </c>
      <c r="O447" s="40"/>
      <c r="P447" s="5"/>
      <c r="Q447" s="42"/>
    </row>
    <row r="448" spans="1:17" s="8" customFormat="1" ht="14" customHeight="1">
      <c r="A448" s="40" t="s">
        <v>654</v>
      </c>
      <c r="B448" s="5" t="s">
        <v>614</v>
      </c>
      <c r="C448" s="42" t="s">
        <v>606</v>
      </c>
      <c r="D448" s="5"/>
      <c r="E448" s="5" t="s">
        <v>590</v>
      </c>
      <c r="F448" s="5">
        <v>89</v>
      </c>
      <c r="G448" s="5">
        <v>-2.78505119373865E-2</v>
      </c>
      <c r="H448" s="5">
        <v>0.11580693598620299</v>
      </c>
      <c r="I448" s="5">
        <f t="shared" si="28"/>
        <v>-0.25483210647034438</v>
      </c>
      <c r="J448" s="5">
        <f t="shared" si="29"/>
        <v>0.19913108259557136</v>
      </c>
      <c r="K448" s="5">
        <f t="shared" si="30"/>
        <v>0.97253373811967558</v>
      </c>
      <c r="L448" s="5">
        <f t="shared" si="31"/>
        <v>0.77504661234948835</v>
      </c>
      <c r="M448" s="5">
        <f t="shared" si="32"/>
        <v>1.220341921002468</v>
      </c>
      <c r="N448" s="5">
        <v>0.809949732600873</v>
      </c>
      <c r="O448" s="40"/>
      <c r="P448" s="5"/>
      <c r="Q448" s="42"/>
    </row>
    <row r="449" spans="1:17" s="8" customFormat="1" ht="14" customHeight="1">
      <c r="A449" s="40" t="s">
        <v>654</v>
      </c>
      <c r="B449" s="5" t="s">
        <v>614</v>
      </c>
      <c r="C449" s="42" t="s">
        <v>606</v>
      </c>
      <c r="D449" s="5"/>
      <c r="E449" s="5" t="s">
        <v>591</v>
      </c>
      <c r="F449" s="5">
        <v>89</v>
      </c>
      <c r="G449" s="5">
        <v>0.135470642984032</v>
      </c>
      <c r="H449" s="5">
        <v>6.0707905298587501E-2</v>
      </c>
      <c r="I449" s="5">
        <f t="shared" si="28"/>
        <v>1.6483148598800498E-2</v>
      </c>
      <c r="J449" s="5">
        <f t="shared" si="29"/>
        <v>0.25445813736926348</v>
      </c>
      <c r="K449" s="5">
        <f t="shared" si="30"/>
        <v>1.1450755793389309</v>
      </c>
      <c r="L449" s="5">
        <f t="shared" si="31"/>
        <v>1.0166197451745169</v>
      </c>
      <c r="M449" s="5">
        <f t="shared" si="32"/>
        <v>1.2897625573594411</v>
      </c>
      <c r="N449" s="5">
        <v>2.5646989604508799E-2</v>
      </c>
      <c r="O449" s="40">
        <v>83.038776518787202</v>
      </c>
      <c r="P449" s="5">
        <v>85</v>
      </c>
      <c r="Q449" s="42">
        <v>0.53996013165700896</v>
      </c>
    </row>
    <row r="450" spans="1:17" s="8" customFormat="1" ht="14" customHeight="1">
      <c r="A450" s="40" t="s">
        <v>654</v>
      </c>
      <c r="B450" s="5" t="s">
        <v>614</v>
      </c>
      <c r="C450" s="42" t="s">
        <v>606</v>
      </c>
      <c r="D450" s="5"/>
      <c r="E450" s="5" t="s">
        <v>23</v>
      </c>
      <c r="F450" s="5">
        <v>89</v>
      </c>
      <c r="G450" s="5">
        <v>0.49677978328012501</v>
      </c>
      <c r="H450" s="5">
        <v>0.31589575602036701</v>
      </c>
      <c r="I450" s="5">
        <f t="shared" si="28"/>
        <v>-0.1223758985197943</v>
      </c>
      <c r="J450" s="5">
        <f t="shared" si="29"/>
        <v>1.1159354650800444</v>
      </c>
      <c r="K450" s="5">
        <f t="shared" si="30"/>
        <v>1.6434205701806237</v>
      </c>
      <c r="L450" s="5">
        <f t="shared" si="31"/>
        <v>0.88481570506887186</v>
      </c>
      <c r="M450" s="5">
        <f t="shared" si="32"/>
        <v>3.0524222784704986</v>
      </c>
      <c r="N450" s="5">
        <v>0.11580991469745899</v>
      </c>
      <c r="O450" s="40"/>
      <c r="P450" s="5"/>
      <c r="Q450" s="42"/>
    </row>
    <row r="451" spans="1:17" s="8" customFormat="1" ht="14" customHeight="1">
      <c r="A451" s="40" t="s">
        <v>654</v>
      </c>
      <c r="B451" s="5" t="s">
        <v>614</v>
      </c>
      <c r="C451" s="42" t="s">
        <v>606</v>
      </c>
      <c r="D451" s="5" t="s">
        <v>587</v>
      </c>
      <c r="E451" s="5" t="s">
        <v>589</v>
      </c>
      <c r="F451" s="5">
        <v>89</v>
      </c>
      <c r="G451" s="5">
        <v>-0.18818047265493401</v>
      </c>
      <c r="H451" s="5">
        <v>0.16993604780233201</v>
      </c>
      <c r="I451" s="5">
        <f t="shared" si="28"/>
        <v>-0.5212551263475047</v>
      </c>
      <c r="J451" s="5">
        <f t="shared" si="29"/>
        <v>0.14489418103763671</v>
      </c>
      <c r="K451" s="5">
        <f t="shared" si="30"/>
        <v>0.82846517842988487</v>
      </c>
      <c r="L451" s="5">
        <f t="shared" si="31"/>
        <v>0.5937748176570844</v>
      </c>
      <c r="M451" s="5">
        <f t="shared" si="32"/>
        <v>1.1559172458324816</v>
      </c>
      <c r="N451" s="5">
        <v>0.26813808190301802</v>
      </c>
      <c r="O451" s="40"/>
      <c r="P451" s="5"/>
      <c r="Q451" s="42"/>
    </row>
    <row r="452" spans="1:17" s="8" customFormat="1" ht="14" customHeight="1">
      <c r="A452" s="40" t="s">
        <v>654</v>
      </c>
      <c r="B452" s="5" t="s">
        <v>614</v>
      </c>
      <c r="C452" s="42" t="s">
        <v>606</v>
      </c>
      <c r="D452" s="5"/>
      <c r="E452" s="5" t="s">
        <v>590</v>
      </c>
      <c r="F452" s="5">
        <v>89</v>
      </c>
      <c r="G452" s="5">
        <v>-2.2778212422377001E-2</v>
      </c>
      <c r="H452" s="5">
        <v>0.130258198444303</v>
      </c>
      <c r="I452" s="5">
        <f t="shared" si="28"/>
        <v>-0.27808428137321084</v>
      </c>
      <c r="J452" s="5">
        <f t="shared" si="29"/>
        <v>0.23252785652845687</v>
      </c>
      <c r="K452" s="5">
        <f t="shared" si="30"/>
        <v>0.97747925248967071</v>
      </c>
      <c r="L452" s="5">
        <f t="shared" si="31"/>
        <v>0.7572329981878867</v>
      </c>
      <c r="M452" s="5">
        <f t="shared" si="32"/>
        <v>1.2617855948357557</v>
      </c>
      <c r="N452" s="5">
        <v>0.86118201724388799</v>
      </c>
      <c r="O452" s="40"/>
      <c r="P452" s="5"/>
      <c r="Q452" s="42"/>
    </row>
    <row r="453" spans="1:17" s="8" customFormat="1" ht="14" customHeight="1">
      <c r="A453" s="40" t="s">
        <v>654</v>
      </c>
      <c r="B453" s="5" t="s">
        <v>614</v>
      </c>
      <c r="C453" s="42" t="s">
        <v>606</v>
      </c>
      <c r="D453" s="5"/>
      <c r="E453" s="5" t="s">
        <v>591</v>
      </c>
      <c r="F453" s="5">
        <v>89</v>
      </c>
      <c r="G453" s="5">
        <v>0.133036284166694</v>
      </c>
      <c r="H453" s="5">
        <v>5.7896728277540097E-2</v>
      </c>
      <c r="I453" s="5">
        <f t="shared" si="28"/>
        <v>1.9558696742715403E-2</v>
      </c>
      <c r="J453" s="5">
        <f t="shared" si="29"/>
        <v>0.24651387159067259</v>
      </c>
      <c r="K453" s="5">
        <f t="shared" si="30"/>
        <v>1.1422914446721584</v>
      </c>
      <c r="L453" s="5">
        <f t="shared" si="31"/>
        <v>1.0197512211790778</v>
      </c>
      <c r="M453" s="5">
        <f t="shared" si="32"/>
        <v>1.2795569325845078</v>
      </c>
      <c r="N453" s="5">
        <v>2.1572012378180998E-2</v>
      </c>
      <c r="O453" s="40"/>
      <c r="P453" s="5"/>
      <c r="Q453" s="42"/>
    </row>
    <row r="454" spans="1:17" s="8" customFormat="1" ht="14" customHeight="1" thickBot="1">
      <c r="A454" s="52" t="s">
        <v>654</v>
      </c>
      <c r="B454" s="7" t="s">
        <v>614</v>
      </c>
      <c r="C454" s="53" t="s">
        <v>606</v>
      </c>
      <c r="D454" s="7"/>
      <c r="E454" s="7" t="s">
        <v>23</v>
      </c>
      <c r="F454" s="7">
        <v>89</v>
      </c>
      <c r="G454" s="7">
        <v>0.64993383201942301</v>
      </c>
      <c r="H454" s="7">
        <v>0.21084440565283899</v>
      </c>
      <c r="I454" s="7">
        <f t="shared" si="28"/>
        <v>0.2366787969398586</v>
      </c>
      <c r="J454" s="7">
        <f t="shared" si="29"/>
        <v>1.0631888670989875</v>
      </c>
      <c r="K454" s="7">
        <f t="shared" si="30"/>
        <v>1.9154140857387469</v>
      </c>
      <c r="L454" s="7">
        <f t="shared" si="31"/>
        <v>1.2670340771845465</v>
      </c>
      <c r="M454" s="7">
        <f t="shared" si="32"/>
        <v>2.895589933933584</v>
      </c>
      <c r="N454" s="7">
        <v>2.0525026335155802E-3</v>
      </c>
      <c r="O454" s="89" t="s">
        <v>5</v>
      </c>
      <c r="P454" s="86" t="s">
        <v>954</v>
      </c>
      <c r="Q454" s="53">
        <v>0.28284552215650299</v>
      </c>
    </row>
    <row r="455" spans="1:17" s="8" customFormat="1" ht="14" customHeight="1">
      <c r="A455" s="40" t="s">
        <v>664</v>
      </c>
      <c r="B455" s="5" t="s">
        <v>614</v>
      </c>
      <c r="C455" s="42" t="s">
        <v>612</v>
      </c>
      <c r="D455" s="8" t="s">
        <v>2</v>
      </c>
      <c r="E455" s="8" t="s">
        <v>589</v>
      </c>
      <c r="F455" s="8">
        <v>89</v>
      </c>
      <c r="G455" s="8">
        <v>7.2296363373523201E-2</v>
      </c>
      <c r="H455" s="8">
        <v>0.115577258622237</v>
      </c>
      <c r="I455" s="8">
        <f t="shared" si="28"/>
        <v>-0.15423506352606131</v>
      </c>
      <c r="J455" s="8">
        <f t="shared" si="29"/>
        <v>0.29882779027310774</v>
      </c>
      <c r="K455" s="8">
        <f t="shared" si="30"/>
        <v>1.0749738797457784</v>
      </c>
      <c r="L455" s="8">
        <f t="shared" si="31"/>
        <v>0.8570705313097724</v>
      </c>
      <c r="M455" s="8">
        <f t="shared" si="32"/>
        <v>1.3482774169936218</v>
      </c>
      <c r="N455" s="8">
        <v>0.53162712082722097</v>
      </c>
      <c r="O455" s="40"/>
      <c r="P455" s="5"/>
      <c r="Q455" s="42"/>
    </row>
    <row r="456" spans="1:17" s="8" customFormat="1" ht="14" customHeight="1">
      <c r="A456" s="40" t="s">
        <v>664</v>
      </c>
      <c r="B456" s="5" t="s">
        <v>614</v>
      </c>
      <c r="C456" s="42" t="s">
        <v>612</v>
      </c>
      <c r="E456" s="8" t="s">
        <v>590</v>
      </c>
      <c r="F456" s="8">
        <v>89</v>
      </c>
      <c r="G456" s="8">
        <v>-0.113824410616177</v>
      </c>
      <c r="H456" s="8">
        <v>8.8569963903554705E-2</v>
      </c>
      <c r="I456" s="8">
        <f t="shared" si="28"/>
        <v>-0.28742153986714419</v>
      </c>
      <c r="J456" s="8">
        <f t="shared" si="29"/>
        <v>5.9772718634790209E-2</v>
      </c>
      <c r="K456" s="8">
        <f t="shared" si="30"/>
        <v>0.89241464066278231</v>
      </c>
      <c r="L456" s="8">
        <f t="shared" si="31"/>
        <v>0.75019542489464863</v>
      </c>
      <c r="M456" s="8">
        <f t="shared" si="32"/>
        <v>1.0615952383089027</v>
      </c>
      <c r="N456" s="8">
        <v>0.19874491534533201</v>
      </c>
      <c r="O456" s="40"/>
      <c r="P456" s="5"/>
      <c r="Q456" s="42"/>
    </row>
    <row r="457" spans="1:17" s="8" customFormat="1" ht="14" customHeight="1">
      <c r="A457" s="40" t="s">
        <v>664</v>
      </c>
      <c r="B457" s="5" t="s">
        <v>614</v>
      </c>
      <c r="C457" s="42" t="s">
        <v>612</v>
      </c>
      <c r="E457" s="8" t="s">
        <v>591</v>
      </c>
      <c r="F457" s="8">
        <v>89</v>
      </c>
      <c r="G457" s="8">
        <v>2.9933226334266799E-2</v>
      </c>
      <c r="H457" s="8">
        <v>3.93314778711829E-2</v>
      </c>
      <c r="I457" s="8">
        <f t="shared" si="28"/>
        <v>-4.7156470293251679E-2</v>
      </c>
      <c r="J457" s="8">
        <f t="shared" si="29"/>
        <v>0.10702292296178528</v>
      </c>
      <c r="K457" s="8">
        <f t="shared" si="30"/>
        <v>1.0303857290241176</v>
      </c>
      <c r="L457" s="8">
        <f t="shared" si="31"/>
        <v>0.95393812293431157</v>
      </c>
      <c r="M457" s="8">
        <f t="shared" si="32"/>
        <v>1.1129597665211153</v>
      </c>
      <c r="N457" s="8">
        <v>0.44662712584481301</v>
      </c>
      <c r="O457" s="40">
        <v>119.62731348538099</v>
      </c>
      <c r="P457" s="5">
        <v>85</v>
      </c>
      <c r="Q457" s="42">
        <v>7.9354007074588402E-3</v>
      </c>
    </row>
    <row r="458" spans="1:17" s="8" customFormat="1" ht="14" customHeight="1">
      <c r="A458" s="40" t="s">
        <v>664</v>
      </c>
      <c r="B458" s="5" t="s">
        <v>614</v>
      </c>
      <c r="C458" s="42" t="s">
        <v>612</v>
      </c>
      <c r="E458" s="8" t="s">
        <v>23</v>
      </c>
      <c r="F458" s="8">
        <v>89</v>
      </c>
      <c r="G458" s="8">
        <v>0.46043236005698102</v>
      </c>
      <c r="H458" s="8">
        <v>0.14329638837534001</v>
      </c>
      <c r="I458" s="8">
        <f t="shared" si="28"/>
        <v>0.1795714388413146</v>
      </c>
      <c r="J458" s="8">
        <f t="shared" si="29"/>
        <v>0.74129328127264738</v>
      </c>
      <c r="K458" s="8">
        <f t="shared" si="30"/>
        <v>1.5847590233938453</v>
      </c>
      <c r="L458" s="8">
        <f t="shared" si="31"/>
        <v>1.1967043921890324</v>
      </c>
      <c r="M458" s="8">
        <f t="shared" si="32"/>
        <v>2.0986479022059963</v>
      </c>
      <c r="N458" s="8">
        <v>1.3128907610796599E-3</v>
      </c>
      <c r="O458" s="40"/>
      <c r="P458" s="5"/>
      <c r="Q458" s="42"/>
    </row>
    <row r="459" spans="1:17" s="8" customFormat="1" ht="14" customHeight="1">
      <c r="A459" s="40" t="s">
        <v>664</v>
      </c>
      <c r="B459" s="5" t="s">
        <v>614</v>
      </c>
      <c r="C459" s="42" t="s">
        <v>612</v>
      </c>
      <c r="D459" s="8" t="s">
        <v>585</v>
      </c>
      <c r="E459" s="8" t="s">
        <v>589</v>
      </c>
      <c r="F459" s="8">
        <v>89</v>
      </c>
      <c r="G459" s="8">
        <v>0.13143442454092899</v>
      </c>
      <c r="H459" s="8">
        <v>0.122111158564936</v>
      </c>
      <c r="I459" s="8">
        <f t="shared" si="28"/>
        <v>-0.10790344624634557</v>
      </c>
      <c r="J459" s="8">
        <f t="shared" si="29"/>
        <v>0.37077229532820355</v>
      </c>
      <c r="K459" s="8">
        <f t="shared" si="30"/>
        <v>1.1404631188776677</v>
      </c>
      <c r="L459" s="8">
        <f t="shared" si="31"/>
        <v>0.89771426992851244</v>
      </c>
      <c r="M459" s="8">
        <f t="shared" si="32"/>
        <v>1.4488531251973438</v>
      </c>
      <c r="N459" s="8">
        <v>0.28177046561824698</v>
      </c>
      <c r="O459" s="40"/>
      <c r="P459" s="5"/>
      <c r="Q459" s="42"/>
    </row>
    <row r="460" spans="1:17" s="8" customFormat="1" ht="14" customHeight="1">
      <c r="A460" s="40" t="s">
        <v>664</v>
      </c>
      <c r="B460" s="5" t="s">
        <v>614</v>
      </c>
      <c r="C460" s="42" t="s">
        <v>612</v>
      </c>
      <c r="E460" s="8" t="s">
        <v>590</v>
      </c>
      <c r="F460" s="8">
        <v>89</v>
      </c>
      <c r="G460" s="8">
        <v>-0.13737329321198399</v>
      </c>
      <c r="H460" s="8">
        <v>8.9563856784106097E-2</v>
      </c>
      <c r="I460" s="8">
        <f t="shared" ref="I460:I505" si="33">G460-1.96*H460</f>
        <v>-0.31291845250883193</v>
      </c>
      <c r="J460" s="8">
        <f t="shared" ref="J460:J505" si="34">G460+1.96*H460</f>
        <v>3.8171866084863948E-2</v>
      </c>
      <c r="K460" s="8">
        <f t="shared" ref="K460:K505" si="35">EXP(G460)</f>
        <v>0.8716447863116592</v>
      </c>
      <c r="L460" s="8">
        <f t="shared" ref="L460:L505" si="36">EXP(I460)</f>
        <v>0.73130954659613845</v>
      </c>
      <c r="M460" s="8">
        <f t="shared" ref="M460:M505" si="37">EXP(J460)</f>
        <v>1.0389097708905937</v>
      </c>
      <c r="N460" s="8">
        <v>0.12507817698739601</v>
      </c>
      <c r="O460" s="40"/>
      <c r="P460" s="5"/>
      <c r="Q460" s="42"/>
    </row>
    <row r="461" spans="1:17" s="8" customFormat="1" ht="14" customHeight="1">
      <c r="A461" s="40" t="s">
        <v>664</v>
      </c>
      <c r="B461" s="5" t="s">
        <v>614</v>
      </c>
      <c r="C461" s="42" t="s">
        <v>612</v>
      </c>
      <c r="E461" s="8" t="s">
        <v>591</v>
      </c>
      <c r="F461" s="8">
        <v>89</v>
      </c>
      <c r="G461" s="8">
        <v>3.2316897190671399E-2</v>
      </c>
      <c r="H461" s="8">
        <v>3.9128686283696201E-2</v>
      </c>
      <c r="I461" s="8">
        <f t="shared" si="33"/>
        <v>-4.4375327925373152E-2</v>
      </c>
      <c r="J461" s="8">
        <f t="shared" si="34"/>
        <v>0.10900912230671594</v>
      </c>
      <c r="K461" s="8">
        <f t="shared" si="35"/>
        <v>1.0328447590520264</v>
      </c>
      <c r="L461" s="8">
        <f t="shared" si="36"/>
        <v>0.95659485332463379</v>
      </c>
      <c r="M461" s="8">
        <f t="shared" si="37"/>
        <v>1.1151725232408458</v>
      </c>
      <c r="N461" s="8">
        <v>0.40885335113161902</v>
      </c>
      <c r="O461" s="40">
        <v>116.791138165891</v>
      </c>
      <c r="P461" s="5">
        <v>84</v>
      </c>
      <c r="Q461" s="42">
        <v>1.0447283894148E-2</v>
      </c>
    </row>
    <row r="462" spans="1:17" s="8" customFormat="1" ht="14" customHeight="1">
      <c r="A462" s="40" t="s">
        <v>664</v>
      </c>
      <c r="B462" s="5" t="s">
        <v>614</v>
      </c>
      <c r="C462" s="42" t="s">
        <v>612</v>
      </c>
      <c r="E462" s="8" t="s">
        <v>23</v>
      </c>
      <c r="F462" s="8">
        <v>89</v>
      </c>
      <c r="G462" s="8">
        <v>0.48725759320280398</v>
      </c>
      <c r="H462" s="8">
        <v>0.143660881535183</v>
      </c>
      <c r="I462" s="8">
        <f t="shared" si="33"/>
        <v>0.20568226539384532</v>
      </c>
      <c r="J462" s="8">
        <f t="shared" si="34"/>
        <v>0.76883292101176259</v>
      </c>
      <c r="K462" s="8">
        <f t="shared" si="35"/>
        <v>1.6278458774092028</v>
      </c>
      <c r="L462" s="8">
        <f t="shared" si="36"/>
        <v>1.2283628485979725</v>
      </c>
      <c r="M462" s="8">
        <f t="shared" si="37"/>
        <v>2.1572471062786187</v>
      </c>
      <c r="N462" s="8">
        <v>6.9455187861453601E-4</v>
      </c>
      <c r="O462" s="40"/>
      <c r="P462" s="5"/>
      <c r="Q462" s="42"/>
    </row>
    <row r="463" spans="1:17" s="8" customFormat="1" ht="14" customHeight="1">
      <c r="A463" s="40" t="s">
        <v>664</v>
      </c>
      <c r="B463" s="5" t="s">
        <v>614</v>
      </c>
      <c r="C463" s="42" t="s">
        <v>612</v>
      </c>
      <c r="E463" s="8" t="s">
        <v>10</v>
      </c>
      <c r="F463" s="8">
        <v>89</v>
      </c>
      <c r="G463" s="8">
        <v>-2.5632438542411099E-3</v>
      </c>
      <c r="H463" s="8">
        <v>1.7946868902125499E-3</v>
      </c>
      <c r="I463" s="8">
        <f t="shared" si="33"/>
        <v>-6.0808301590577077E-3</v>
      </c>
      <c r="J463" s="8">
        <f t="shared" si="34"/>
        <v>9.543424505754879E-4</v>
      </c>
      <c r="K463" s="8">
        <f t="shared" si="35"/>
        <v>0.99744003845023921</v>
      </c>
      <c r="L463" s="8">
        <f t="shared" si="36"/>
        <v>0.99393762067092251</v>
      </c>
      <c r="M463" s="8">
        <f t="shared" si="37"/>
        <v>1.0009547979802309</v>
      </c>
      <c r="N463" s="8">
        <v>0.153222750919529</v>
      </c>
      <c r="O463" s="40"/>
      <c r="P463" s="5"/>
      <c r="Q463" s="42"/>
    </row>
    <row r="464" spans="1:17" s="8" customFormat="1" ht="14" customHeight="1">
      <c r="A464" s="40" t="s">
        <v>664</v>
      </c>
      <c r="B464" s="5" t="s">
        <v>614</v>
      </c>
      <c r="C464" s="42" t="s">
        <v>612</v>
      </c>
      <c r="D464" s="8" t="s">
        <v>586</v>
      </c>
      <c r="E464" s="8" t="s">
        <v>589</v>
      </c>
      <c r="F464" s="8">
        <v>89</v>
      </c>
      <c r="G464" s="8">
        <v>8.8742784561986005E-2</v>
      </c>
      <c r="H464" s="8">
        <v>9.1561517683090898E-2</v>
      </c>
      <c r="I464" s="8">
        <f t="shared" si="33"/>
        <v>-9.0717790096872142E-2</v>
      </c>
      <c r="J464" s="8">
        <f t="shared" si="34"/>
        <v>0.26820335922084415</v>
      </c>
      <c r="K464" s="8">
        <f t="shared" si="35"/>
        <v>1.0927995352624174</v>
      </c>
      <c r="L464" s="8">
        <f t="shared" si="36"/>
        <v>0.91327540989990741</v>
      </c>
      <c r="M464" s="8">
        <f t="shared" si="37"/>
        <v>1.3076130281451874</v>
      </c>
      <c r="N464" s="8">
        <v>0.332437992795174</v>
      </c>
      <c r="O464" s="40"/>
      <c r="P464" s="5"/>
      <c r="Q464" s="42"/>
    </row>
    <row r="465" spans="1:17" s="8" customFormat="1" ht="14" customHeight="1">
      <c r="A465" s="40" t="s">
        <v>664</v>
      </c>
      <c r="B465" s="5" t="s">
        <v>614</v>
      </c>
      <c r="C465" s="42" t="s">
        <v>612</v>
      </c>
      <c r="E465" s="8" t="s">
        <v>590</v>
      </c>
      <c r="F465" s="8">
        <v>89</v>
      </c>
      <c r="G465" s="8">
        <v>-0.14812120316129199</v>
      </c>
      <c r="H465" s="8">
        <v>6.6497237350620894E-2</v>
      </c>
      <c r="I465" s="8">
        <f t="shared" si="33"/>
        <v>-0.27845578836850893</v>
      </c>
      <c r="J465" s="8">
        <f t="shared" si="34"/>
        <v>-1.7786617954075046E-2</v>
      </c>
      <c r="K465" s="8">
        <f t="shared" si="35"/>
        <v>0.86232659189890748</v>
      </c>
      <c r="L465" s="8">
        <f t="shared" si="36"/>
        <v>0.75695173308120167</v>
      </c>
      <c r="M465" s="8">
        <f t="shared" si="37"/>
        <v>0.9823706302502313</v>
      </c>
      <c r="N465" s="8">
        <v>2.59152743568004E-2</v>
      </c>
      <c r="O465" s="40"/>
      <c r="P465" s="5"/>
      <c r="Q465" s="42"/>
    </row>
    <row r="466" spans="1:17" s="8" customFormat="1" ht="14" customHeight="1">
      <c r="A466" s="40" t="s">
        <v>664</v>
      </c>
      <c r="B466" s="5" t="s">
        <v>614</v>
      </c>
      <c r="C466" s="42" t="s">
        <v>612</v>
      </c>
      <c r="E466" s="8" t="s">
        <v>591</v>
      </c>
      <c r="F466" s="8">
        <v>89</v>
      </c>
      <c r="G466" s="8">
        <v>5.8298538072840897E-2</v>
      </c>
      <c r="H466" s="8">
        <v>3.5559785243211503E-2</v>
      </c>
      <c r="I466" s="8">
        <f t="shared" si="33"/>
        <v>-1.1398641003853655E-2</v>
      </c>
      <c r="J466" s="8">
        <f t="shared" si="34"/>
        <v>0.12799571714953545</v>
      </c>
      <c r="K466" s="8">
        <f t="shared" si="35"/>
        <v>1.0600314082111066</v>
      </c>
      <c r="L466" s="8">
        <f t="shared" si="36"/>
        <v>0.98866607737060819</v>
      </c>
      <c r="M466" s="8">
        <f t="shared" si="37"/>
        <v>1.1365481350209286</v>
      </c>
      <c r="N466" s="8">
        <v>0.10111929391128301</v>
      </c>
      <c r="O466" s="40">
        <v>119.62731348538099</v>
      </c>
      <c r="P466" s="5">
        <v>85</v>
      </c>
      <c r="Q466" s="42">
        <v>7.9354007074588402E-3</v>
      </c>
    </row>
    <row r="467" spans="1:17" s="8" customFormat="1" ht="14" customHeight="1">
      <c r="A467" s="40" t="s">
        <v>664</v>
      </c>
      <c r="B467" s="5" t="s">
        <v>614</v>
      </c>
      <c r="C467" s="42" t="s">
        <v>612</v>
      </c>
      <c r="E467" s="8" t="s">
        <v>23</v>
      </c>
      <c r="F467" s="8">
        <v>89</v>
      </c>
      <c r="G467" s="8">
        <v>0.27472713099224799</v>
      </c>
      <c r="H467" s="8">
        <v>0.18602283492890101</v>
      </c>
      <c r="I467" s="8">
        <f t="shared" si="33"/>
        <v>-8.9877625468398004E-2</v>
      </c>
      <c r="J467" s="8">
        <f t="shared" si="34"/>
        <v>0.63933188745289393</v>
      </c>
      <c r="K467" s="8">
        <f t="shared" si="35"/>
        <v>1.3161714834570259</v>
      </c>
      <c r="L467" s="8">
        <f t="shared" si="36"/>
        <v>0.91404303401552145</v>
      </c>
      <c r="M467" s="8">
        <f t="shared" si="37"/>
        <v>1.8952142398101268</v>
      </c>
      <c r="N467" s="8">
        <v>0.13971684877440399</v>
      </c>
      <c r="O467" s="40"/>
      <c r="P467" s="5"/>
      <c r="Q467" s="42"/>
    </row>
    <row r="468" spans="1:17" s="8" customFormat="1" ht="14" customHeight="1">
      <c r="A468" s="40" t="s">
        <v>664</v>
      </c>
      <c r="B468" s="5" t="s">
        <v>614</v>
      </c>
      <c r="C468" s="42" t="s">
        <v>612</v>
      </c>
      <c r="D468" s="8" t="s">
        <v>587</v>
      </c>
      <c r="E468" s="8" t="s">
        <v>589</v>
      </c>
      <c r="F468" s="8">
        <v>87</v>
      </c>
      <c r="G468" s="8">
        <v>5.7395676530002701E-2</v>
      </c>
      <c r="H468" s="8">
        <v>0.10323593574189199</v>
      </c>
      <c r="I468" s="8">
        <f t="shared" si="33"/>
        <v>-0.14494675752410563</v>
      </c>
      <c r="J468" s="8">
        <f t="shared" si="34"/>
        <v>0.259738110584111</v>
      </c>
      <c r="K468" s="8">
        <f t="shared" si="35"/>
        <v>1.0590747785354884</v>
      </c>
      <c r="L468" s="8">
        <f t="shared" si="36"/>
        <v>0.86506835026541795</v>
      </c>
      <c r="M468" s="8">
        <f t="shared" si="37"/>
        <v>1.29659047887471</v>
      </c>
      <c r="N468" s="8">
        <v>0.57823405634440095</v>
      </c>
      <c r="O468" s="40"/>
      <c r="P468" s="5"/>
      <c r="Q468" s="42"/>
    </row>
    <row r="469" spans="1:17" s="8" customFormat="1" ht="14" customHeight="1">
      <c r="A469" s="40" t="s">
        <v>664</v>
      </c>
      <c r="B469" s="5" t="s">
        <v>614</v>
      </c>
      <c r="C469" s="42" t="s">
        <v>612</v>
      </c>
      <c r="E469" s="8" t="s">
        <v>590</v>
      </c>
      <c r="F469" s="8">
        <v>87</v>
      </c>
      <c r="G469" s="8">
        <v>-0.10425314945671101</v>
      </c>
      <c r="H469" s="8">
        <v>7.9532819424552606E-2</v>
      </c>
      <c r="I469" s="8">
        <f t="shared" si="33"/>
        <v>-0.26013747552883409</v>
      </c>
      <c r="J469" s="8">
        <f t="shared" si="34"/>
        <v>5.1631176615412097E-2</v>
      </c>
      <c r="K469" s="8">
        <f t="shared" si="35"/>
        <v>0.9009971816017045</v>
      </c>
      <c r="L469" s="8">
        <f t="shared" si="36"/>
        <v>0.77094559236496851</v>
      </c>
      <c r="M469" s="8">
        <f t="shared" si="37"/>
        <v>1.0529873045436748</v>
      </c>
      <c r="N469" s="8">
        <v>0.18991884263870201</v>
      </c>
      <c r="O469" s="40"/>
      <c r="P469" s="5"/>
      <c r="Q469" s="42"/>
    </row>
    <row r="470" spans="1:17" s="8" customFormat="1" ht="14" customHeight="1">
      <c r="A470" s="40" t="s">
        <v>664</v>
      </c>
      <c r="B470" s="5" t="s">
        <v>614</v>
      </c>
      <c r="C470" s="42" t="s">
        <v>612</v>
      </c>
      <c r="E470" s="8" t="s">
        <v>591</v>
      </c>
      <c r="F470" s="8">
        <v>87</v>
      </c>
      <c r="G470" s="8">
        <v>3.8290181038952098E-2</v>
      </c>
      <c r="H470" s="8">
        <v>3.5201981373822702E-2</v>
      </c>
      <c r="I470" s="8">
        <f t="shared" si="33"/>
        <v>-3.0705702453740394E-2</v>
      </c>
      <c r="J470" s="8">
        <f t="shared" si="34"/>
        <v>0.10728606453164459</v>
      </c>
      <c r="K470" s="8">
        <f t="shared" si="35"/>
        <v>1.0390326967242769</v>
      </c>
      <c r="L470" s="8">
        <f t="shared" si="36"/>
        <v>0.96976092934610636</v>
      </c>
      <c r="M470" s="8">
        <f t="shared" si="37"/>
        <v>1.1132526710372548</v>
      </c>
      <c r="N470" s="8">
        <v>0.276715199913177</v>
      </c>
      <c r="O470" s="40"/>
      <c r="P470" s="5"/>
      <c r="Q470" s="42"/>
    </row>
    <row r="471" spans="1:17" s="8" customFormat="1" ht="14" customHeight="1" thickBot="1">
      <c r="A471" s="40" t="s">
        <v>664</v>
      </c>
      <c r="B471" s="5" t="s">
        <v>614</v>
      </c>
      <c r="C471" s="42" t="s">
        <v>612</v>
      </c>
      <c r="D471" s="5"/>
      <c r="E471" s="5" t="s">
        <v>23</v>
      </c>
      <c r="F471" s="5">
        <v>87</v>
      </c>
      <c r="G471" s="5">
        <v>0.28115051902392602</v>
      </c>
      <c r="H471" s="5">
        <v>0.13266148281010201</v>
      </c>
      <c r="I471" s="8">
        <f t="shared" si="33"/>
        <v>2.1134012716126083E-2</v>
      </c>
      <c r="J471" s="8">
        <f t="shared" si="34"/>
        <v>0.541167025331726</v>
      </c>
      <c r="K471" s="8">
        <f t="shared" si="35"/>
        <v>1.3246529744031046</v>
      </c>
      <c r="L471" s="8">
        <f t="shared" si="36"/>
        <v>1.0213589175491178</v>
      </c>
      <c r="M471" s="8">
        <f t="shared" si="37"/>
        <v>1.7180106546733189</v>
      </c>
      <c r="N471" s="5">
        <v>3.4064460517348703E-2</v>
      </c>
      <c r="O471" s="92" t="s">
        <v>5</v>
      </c>
      <c r="P471" s="91" t="s">
        <v>954</v>
      </c>
      <c r="Q471" s="42">
        <v>0.32716879999999998</v>
      </c>
    </row>
    <row r="472" spans="1:17" s="8" customFormat="1" ht="14" customHeight="1">
      <c r="A472" s="50" t="s">
        <v>645</v>
      </c>
      <c r="B472" s="6" t="s">
        <v>614</v>
      </c>
      <c r="C472" s="51" t="s">
        <v>601</v>
      </c>
      <c r="D472" s="6" t="s">
        <v>2</v>
      </c>
      <c r="E472" s="6" t="s">
        <v>589</v>
      </c>
      <c r="F472" s="6">
        <v>89</v>
      </c>
      <c r="G472" s="6">
        <v>7.77935041250363E-2</v>
      </c>
      <c r="H472" s="6">
        <v>0.105719980730937</v>
      </c>
      <c r="I472" s="6">
        <f t="shared" si="33"/>
        <v>-0.1294176581076002</v>
      </c>
      <c r="J472" s="6">
        <f t="shared" si="34"/>
        <v>0.2850046663576728</v>
      </c>
      <c r="K472" s="6">
        <f t="shared" si="35"/>
        <v>1.0808994343489819</v>
      </c>
      <c r="L472" s="6">
        <f t="shared" si="36"/>
        <v>0.87860693159519154</v>
      </c>
      <c r="M472" s="6">
        <f t="shared" si="37"/>
        <v>1.3297682332811944</v>
      </c>
      <c r="N472" s="6">
        <v>0.461825118803951</v>
      </c>
      <c r="O472" s="50"/>
      <c r="P472" s="6"/>
      <c r="Q472" s="51"/>
    </row>
    <row r="473" spans="1:17" s="8" customFormat="1" ht="14" customHeight="1">
      <c r="A473" s="40" t="s">
        <v>645</v>
      </c>
      <c r="B473" s="5" t="s">
        <v>614</v>
      </c>
      <c r="C473" s="42" t="s">
        <v>601</v>
      </c>
      <c r="D473" s="5"/>
      <c r="E473" s="5" t="s">
        <v>590</v>
      </c>
      <c r="F473" s="5">
        <v>89</v>
      </c>
      <c r="G473" s="5">
        <v>-3.3272955875759597E-2</v>
      </c>
      <c r="H473" s="5">
        <v>8.1010970520086198E-2</v>
      </c>
      <c r="I473" s="5">
        <f t="shared" si="33"/>
        <v>-0.19205445809512856</v>
      </c>
      <c r="J473" s="5">
        <f t="shared" si="34"/>
        <v>0.12550854634360936</v>
      </c>
      <c r="K473" s="5">
        <f t="shared" si="35"/>
        <v>0.96727450029407569</v>
      </c>
      <c r="L473" s="5">
        <f t="shared" si="36"/>
        <v>0.82526192507550533</v>
      </c>
      <c r="M473" s="5">
        <f t="shared" si="37"/>
        <v>1.1337248581213191</v>
      </c>
      <c r="N473" s="5">
        <v>0.68127668255255802</v>
      </c>
      <c r="O473" s="40"/>
      <c r="P473" s="5"/>
      <c r="Q473" s="42"/>
    </row>
    <row r="474" spans="1:17" s="8" customFormat="1" ht="14" customHeight="1">
      <c r="A474" s="40" t="s">
        <v>645</v>
      </c>
      <c r="B474" s="5" t="s">
        <v>614</v>
      </c>
      <c r="C474" s="42" t="s">
        <v>601</v>
      </c>
      <c r="D474" s="5"/>
      <c r="E474" s="5" t="s">
        <v>591</v>
      </c>
      <c r="F474" s="5">
        <v>89</v>
      </c>
      <c r="G474" s="5">
        <v>-1.60696994495476E-2</v>
      </c>
      <c r="H474" s="5">
        <v>3.59992832505205E-2</v>
      </c>
      <c r="I474" s="5">
        <f t="shared" si="33"/>
        <v>-8.6628294620567786E-2</v>
      </c>
      <c r="J474" s="5">
        <f t="shared" si="34"/>
        <v>5.4488895721472586E-2</v>
      </c>
      <c r="K474" s="5">
        <f t="shared" si="35"/>
        <v>0.98405872931318872</v>
      </c>
      <c r="L474" s="5">
        <f t="shared" si="36"/>
        <v>0.91701789277494306</v>
      </c>
      <c r="M474" s="5">
        <f t="shared" si="37"/>
        <v>1.056000750222164</v>
      </c>
      <c r="N474" s="5">
        <v>0.65531596831262895</v>
      </c>
      <c r="O474" s="40">
        <v>120.322186084305</v>
      </c>
      <c r="P474" s="5">
        <v>85</v>
      </c>
      <c r="Q474" s="42">
        <v>7.0571984388176599E-3</v>
      </c>
    </row>
    <row r="475" spans="1:17" s="8" customFormat="1" ht="14" customHeight="1">
      <c r="A475" s="40" t="s">
        <v>645</v>
      </c>
      <c r="B475" s="5" t="s">
        <v>614</v>
      </c>
      <c r="C475" s="42" t="s">
        <v>601</v>
      </c>
      <c r="D475" s="5"/>
      <c r="E475" s="5" t="s">
        <v>23</v>
      </c>
      <c r="F475" s="5">
        <v>89</v>
      </c>
      <c r="G475" s="5">
        <v>0.46353471212186098</v>
      </c>
      <c r="H475" s="5">
        <v>0.13106102036916001</v>
      </c>
      <c r="I475" s="5">
        <f t="shared" si="33"/>
        <v>0.20665511219830734</v>
      </c>
      <c r="J475" s="5">
        <f t="shared" si="34"/>
        <v>0.72041431204541462</v>
      </c>
      <c r="K475" s="5">
        <f t="shared" si="35"/>
        <v>1.5896831380416503</v>
      </c>
      <c r="L475" s="5">
        <f t="shared" si="36"/>
        <v>1.2295584389387768</v>
      </c>
      <c r="M475" s="5">
        <f t="shared" si="37"/>
        <v>2.0552845634202344</v>
      </c>
      <c r="N475" s="5">
        <v>4.0502852295544098E-4</v>
      </c>
      <c r="O475" s="40"/>
      <c r="P475" s="5"/>
      <c r="Q475" s="42"/>
    </row>
    <row r="476" spans="1:17" s="8" customFormat="1" ht="14" customHeight="1">
      <c r="A476" s="40" t="s">
        <v>645</v>
      </c>
      <c r="B476" s="5" t="s">
        <v>614</v>
      </c>
      <c r="C476" s="42" t="s">
        <v>601</v>
      </c>
      <c r="D476" s="5" t="s">
        <v>585</v>
      </c>
      <c r="E476" s="5" t="s">
        <v>589</v>
      </c>
      <c r="F476" s="5">
        <v>89</v>
      </c>
      <c r="G476" s="5">
        <v>0.10128725694334199</v>
      </c>
      <c r="H476" s="5">
        <v>0.112748099083225</v>
      </c>
      <c r="I476" s="5">
        <f t="shared" si="33"/>
        <v>-0.11969901725977901</v>
      </c>
      <c r="J476" s="5">
        <f t="shared" si="34"/>
        <v>0.32227353114646301</v>
      </c>
      <c r="K476" s="5">
        <f t="shared" si="35"/>
        <v>1.1065944730574646</v>
      </c>
      <c r="L476" s="5">
        <f t="shared" si="36"/>
        <v>0.88718742463792111</v>
      </c>
      <c r="M476" s="5">
        <f t="shared" si="37"/>
        <v>1.3802622690477062</v>
      </c>
      <c r="N476" s="5">
        <v>0.36899897383991698</v>
      </c>
      <c r="O476" s="40"/>
      <c r="P476" s="5"/>
      <c r="Q476" s="42"/>
    </row>
    <row r="477" spans="1:17" s="8" customFormat="1" ht="14" customHeight="1">
      <c r="A477" s="40" t="s">
        <v>645</v>
      </c>
      <c r="B477" s="5" t="s">
        <v>614</v>
      </c>
      <c r="C477" s="42" t="s">
        <v>601</v>
      </c>
      <c r="D477" s="5"/>
      <c r="E477" s="5" t="s">
        <v>590</v>
      </c>
      <c r="F477" s="5">
        <v>89</v>
      </c>
      <c r="G477" s="5">
        <v>-4.2598535950645E-2</v>
      </c>
      <c r="H477" s="5">
        <v>8.2704243482602899E-2</v>
      </c>
      <c r="I477" s="5">
        <f t="shared" si="33"/>
        <v>-0.20469885317654668</v>
      </c>
      <c r="J477" s="5">
        <f t="shared" si="34"/>
        <v>0.11950178127525668</v>
      </c>
      <c r="K477" s="5">
        <f t="shared" si="35"/>
        <v>0.95829603425785126</v>
      </c>
      <c r="L477" s="5">
        <f t="shared" si="36"/>
        <v>0.81489268180663699</v>
      </c>
      <c r="M477" s="5">
        <f t="shared" si="37"/>
        <v>1.1269352514472972</v>
      </c>
      <c r="N477" s="5">
        <v>0.60650358794506798</v>
      </c>
      <c r="O477" s="40"/>
      <c r="P477" s="5"/>
      <c r="Q477" s="42"/>
    </row>
    <row r="478" spans="1:17" s="8" customFormat="1" ht="14" customHeight="1">
      <c r="A478" s="40" t="s">
        <v>645</v>
      </c>
      <c r="B478" s="5" t="s">
        <v>614</v>
      </c>
      <c r="C478" s="42" t="s">
        <v>601</v>
      </c>
      <c r="D478" s="5"/>
      <c r="E478" s="5" t="s">
        <v>591</v>
      </c>
      <c r="F478" s="5">
        <v>89</v>
      </c>
      <c r="G478" s="5">
        <v>-1.51293965635997E-2</v>
      </c>
      <c r="H478" s="5">
        <v>3.6163540558700899E-2</v>
      </c>
      <c r="I478" s="5">
        <f t="shared" si="33"/>
        <v>-8.6009936058653452E-2</v>
      </c>
      <c r="J478" s="5">
        <f t="shared" si="34"/>
        <v>5.5751142931454056E-2</v>
      </c>
      <c r="K478" s="5">
        <f t="shared" si="35"/>
        <v>0.98498447775005771</v>
      </c>
      <c r="L478" s="5">
        <f t="shared" si="36"/>
        <v>0.91758511399534426</v>
      </c>
      <c r="M478" s="5">
        <f t="shared" si="37"/>
        <v>1.0573345258230471</v>
      </c>
      <c r="N478" s="5">
        <v>0.67568356891915804</v>
      </c>
      <c r="O478" s="40">
        <v>119.780602241183</v>
      </c>
      <c r="P478" s="5">
        <v>84</v>
      </c>
      <c r="Q478" s="42">
        <v>6.3165970048061496E-3</v>
      </c>
    </row>
    <row r="479" spans="1:17" s="8" customFormat="1" ht="14" customHeight="1">
      <c r="A479" s="40" t="s">
        <v>645</v>
      </c>
      <c r="B479" s="5" t="s">
        <v>614</v>
      </c>
      <c r="C479" s="42" t="s">
        <v>601</v>
      </c>
      <c r="D479" s="5"/>
      <c r="E479" s="5" t="s">
        <v>23</v>
      </c>
      <c r="F479" s="5">
        <v>89</v>
      </c>
      <c r="G479" s="5">
        <v>0.47430035788057001</v>
      </c>
      <c r="H479" s="5">
        <v>0.13269664226766101</v>
      </c>
      <c r="I479" s="5">
        <f t="shared" si="33"/>
        <v>0.21421493903595445</v>
      </c>
      <c r="J479" s="5">
        <f t="shared" si="34"/>
        <v>0.73438577672518557</v>
      </c>
      <c r="K479" s="5">
        <f t="shared" si="35"/>
        <v>1.6068895564935599</v>
      </c>
      <c r="L479" s="5">
        <f t="shared" si="36"/>
        <v>1.2388889117662685</v>
      </c>
      <c r="M479" s="5">
        <f t="shared" si="37"/>
        <v>2.0842014342406299</v>
      </c>
      <c r="N479" s="5">
        <v>3.5113831043885401E-4</v>
      </c>
      <c r="O479" s="40"/>
      <c r="P479" s="5"/>
      <c r="Q479" s="42"/>
    </row>
    <row r="480" spans="1:17" s="8" customFormat="1" ht="14" customHeight="1">
      <c r="A480" s="40" t="s">
        <v>645</v>
      </c>
      <c r="B480" s="5" t="s">
        <v>614</v>
      </c>
      <c r="C480" s="42" t="s">
        <v>601</v>
      </c>
      <c r="D480" s="5"/>
      <c r="E480" s="5" t="s">
        <v>10</v>
      </c>
      <c r="F480" s="5">
        <v>89</v>
      </c>
      <c r="G480" s="5">
        <v>-1.0213893173545601E-3</v>
      </c>
      <c r="H480" s="5">
        <v>1.6573417262549101E-3</v>
      </c>
      <c r="I480" s="5">
        <f t="shared" si="33"/>
        <v>-4.2697791008141838E-3</v>
      </c>
      <c r="J480" s="5">
        <f t="shared" si="34"/>
        <v>2.2270004661050632E-3</v>
      </c>
      <c r="K480" s="5">
        <f t="shared" si="35"/>
        <v>0.99897913212316791</v>
      </c>
      <c r="L480" s="5">
        <f t="shared" si="36"/>
        <v>0.99573932344607419</v>
      </c>
      <c r="M480" s="5">
        <f t="shared" si="37"/>
        <v>1.0022294820734814</v>
      </c>
      <c r="N480" s="5">
        <v>0.53770863821801496</v>
      </c>
      <c r="O480" s="40"/>
      <c r="P480" s="5"/>
      <c r="Q480" s="42"/>
    </row>
    <row r="481" spans="1:17" s="8" customFormat="1" ht="14" customHeight="1">
      <c r="A481" s="40" t="s">
        <v>645</v>
      </c>
      <c r="B481" s="5" t="s">
        <v>614</v>
      </c>
      <c r="C481" s="42" t="s">
        <v>601</v>
      </c>
      <c r="D481" s="5" t="s">
        <v>586</v>
      </c>
      <c r="E481" s="5" t="s">
        <v>589</v>
      </c>
      <c r="F481" s="5">
        <v>89</v>
      </c>
      <c r="G481" s="5">
        <v>7.6531759350643103E-2</v>
      </c>
      <c r="H481" s="5">
        <v>8.6434187122873499E-2</v>
      </c>
      <c r="I481" s="5">
        <f t="shared" si="33"/>
        <v>-9.2879247410188964E-2</v>
      </c>
      <c r="J481" s="5">
        <f t="shared" si="34"/>
        <v>0.24594276611147517</v>
      </c>
      <c r="K481" s="5">
        <f t="shared" si="35"/>
        <v>1.0795364751701775</v>
      </c>
      <c r="L481" s="5">
        <f t="shared" si="36"/>
        <v>0.91130353591452951</v>
      </c>
      <c r="M481" s="5">
        <f t="shared" si="37"/>
        <v>1.2788263792407288</v>
      </c>
      <c r="N481" s="5">
        <v>0.375922655731458</v>
      </c>
      <c r="O481" s="40"/>
      <c r="P481" s="5"/>
      <c r="Q481" s="42"/>
    </row>
    <row r="482" spans="1:17" s="8" customFormat="1" ht="14" customHeight="1">
      <c r="A482" s="40" t="s">
        <v>645</v>
      </c>
      <c r="B482" s="5" t="s">
        <v>614</v>
      </c>
      <c r="C482" s="42" t="s">
        <v>601</v>
      </c>
      <c r="D482" s="5"/>
      <c r="E482" s="5" t="s">
        <v>590</v>
      </c>
      <c r="F482" s="5">
        <v>89</v>
      </c>
      <c r="G482" s="5">
        <v>-1.7363688717245199E-2</v>
      </c>
      <c r="H482" s="5">
        <v>6.5870850506995995E-2</v>
      </c>
      <c r="I482" s="5">
        <f t="shared" si="33"/>
        <v>-0.14647055571095735</v>
      </c>
      <c r="J482" s="5">
        <f t="shared" si="34"/>
        <v>0.11174317827646696</v>
      </c>
      <c r="K482" s="5">
        <f t="shared" si="35"/>
        <v>0.98278619138144885</v>
      </c>
      <c r="L482" s="5">
        <f t="shared" si="36"/>
        <v>0.8637511644992929</v>
      </c>
      <c r="M482" s="5">
        <f t="shared" si="37"/>
        <v>1.1182256391283216</v>
      </c>
      <c r="N482" s="5">
        <v>0.79208660809812004</v>
      </c>
      <c r="O482" s="40"/>
      <c r="P482" s="5"/>
      <c r="Q482" s="42"/>
    </row>
    <row r="483" spans="1:17" s="8" customFormat="1" ht="14" customHeight="1">
      <c r="A483" s="40" t="s">
        <v>645</v>
      </c>
      <c r="B483" s="5" t="s">
        <v>614</v>
      </c>
      <c r="C483" s="42" t="s">
        <v>601</v>
      </c>
      <c r="D483" s="5"/>
      <c r="E483" s="5" t="s">
        <v>591</v>
      </c>
      <c r="F483" s="5">
        <v>89</v>
      </c>
      <c r="G483" s="5">
        <v>-2.3369794614441199E-2</v>
      </c>
      <c r="H483" s="5">
        <v>3.46838837854236E-2</v>
      </c>
      <c r="I483" s="5">
        <f t="shared" si="33"/>
        <v>-9.1350206833871461E-2</v>
      </c>
      <c r="J483" s="5">
        <f t="shared" si="34"/>
        <v>4.4610617604989057E-2</v>
      </c>
      <c r="K483" s="5">
        <f t="shared" si="35"/>
        <v>0.97690116418101947</v>
      </c>
      <c r="L483" s="5">
        <f t="shared" si="36"/>
        <v>0.91269802183937732</v>
      </c>
      <c r="M483" s="5">
        <f t="shared" si="37"/>
        <v>1.0456206343637517</v>
      </c>
      <c r="N483" s="5">
        <v>0.50044225653690699</v>
      </c>
      <c r="O483" s="40">
        <v>120.322186084305</v>
      </c>
      <c r="P483" s="5">
        <v>85</v>
      </c>
      <c r="Q483" s="42">
        <v>7.0571984388176599E-3</v>
      </c>
    </row>
    <row r="484" spans="1:17" s="8" customFormat="1" ht="14" customHeight="1">
      <c r="A484" s="40" t="s">
        <v>645</v>
      </c>
      <c r="B484" s="5" t="s">
        <v>614</v>
      </c>
      <c r="C484" s="42" t="s">
        <v>601</v>
      </c>
      <c r="D484" s="5"/>
      <c r="E484" s="5" t="s">
        <v>23</v>
      </c>
      <c r="F484" s="5">
        <v>89</v>
      </c>
      <c r="G484" s="5">
        <v>0.571156884403351</v>
      </c>
      <c r="H484" s="5">
        <v>0.165418774581956</v>
      </c>
      <c r="I484" s="5">
        <f t="shared" si="33"/>
        <v>0.24693608622271723</v>
      </c>
      <c r="J484" s="5">
        <f t="shared" si="34"/>
        <v>0.89537768258398476</v>
      </c>
      <c r="K484" s="5">
        <f t="shared" si="35"/>
        <v>1.7703139157709216</v>
      </c>
      <c r="L484" s="5">
        <f t="shared" si="36"/>
        <v>1.2800972943102653</v>
      </c>
      <c r="M484" s="5">
        <f t="shared" si="37"/>
        <v>2.4482602801381779</v>
      </c>
      <c r="N484" s="5">
        <v>5.5481336376522002E-4</v>
      </c>
      <c r="O484" s="40"/>
      <c r="P484" s="5"/>
      <c r="Q484" s="42"/>
    </row>
    <row r="485" spans="1:17" s="8" customFormat="1" ht="14" customHeight="1">
      <c r="A485" s="40" t="s">
        <v>645</v>
      </c>
      <c r="B485" s="5" t="s">
        <v>614</v>
      </c>
      <c r="C485" s="42" t="s">
        <v>601</v>
      </c>
      <c r="D485" s="5" t="s">
        <v>587</v>
      </c>
      <c r="E485" s="5" t="s">
        <v>589</v>
      </c>
      <c r="F485" s="5">
        <v>83</v>
      </c>
      <c r="G485" s="5">
        <v>-1.31465599393403E-2</v>
      </c>
      <c r="H485" s="5">
        <v>9.4332584402599798E-2</v>
      </c>
      <c r="I485" s="5">
        <f t="shared" si="33"/>
        <v>-0.19803842536843591</v>
      </c>
      <c r="J485" s="5">
        <f t="shared" si="34"/>
        <v>0.17174530548975531</v>
      </c>
      <c r="K485" s="5">
        <f t="shared" si="35"/>
        <v>0.98693947863001008</v>
      </c>
      <c r="L485" s="5">
        <f t="shared" si="36"/>
        <v>0.82033833072960449</v>
      </c>
      <c r="M485" s="5">
        <f t="shared" si="37"/>
        <v>1.1873753767084878</v>
      </c>
      <c r="N485" s="5">
        <v>0.88916257175943902</v>
      </c>
      <c r="O485" s="40"/>
      <c r="P485" s="5"/>
      <c r="Q485" s="42"/>
    </row>
    <row r="486" spans="1:17" s="8" customFormat="1" ht="14" customHeight="1">
      <c r="A486" s="40" t="s">
        <v>645</v>
      </c>
      <c r="B486" s="5" t="s">
        <v>614</v>
      </c>
      <c r="C486" s="42" t="s">
        <v>601</v>
      </c>
      <c r="D486" s="5"/>
      <c r="E486" s="5" t="s">
        <v>590</v>
      </c>
      <c r="F486" s="5">
        <v>83</v>
      </c>
      <c r="G486" s="5">
        <v>2.1250076628945399E-2</v>
      </c>
      <c r="H486" s="5">
        <v>7.0913149416089005E-2</v>
      </c>
      <c r="I486" s="5">
        <f t="shared" si="33"/>
        <v>-0.11773969622658906</v>
      </c>
      <c r="J486" s="5">
        <f t="shared" si="34"/>
        <v>0.16023984948447986</v>
      </c>
      <c r="K486" s="5">
        <f t="shared" si="35"/>
        <v>1.0214774673410247</v>
      </c>
      <c r="L486" s="5">
        <f t="shared" si="36"/>
        <v>0.88892741366129868</v>
      </c>
      <c r="M486" s="5">
        <f t="shared" si="37"/>
        <v>1.1737923707266829</v>
      </c>
      <c r="N486" s="5">
        <v>0.76443390626974195</v>
      </c>
      <c r="O486" s="40"/>
      <c r="P486" s="5"/>
      <c r="Q486" s="42"/>
    </row>
    <row r="487" spans="1:17" s="8" customFormat="1" ht="14" customHeight="1">
      <c r="A487" s="40" t="s">
        <v>645</v>
      </c>
      <c r="B487" s="5" t="s">
        <v>614</v>
      </c>
      <c r="C487" s="42" t="s">
        <v>601</v>
      </c>
      <c r="D487" s="5"/>
      <c r="E487" s="5" t="s">
        <v>591</v>
      </c>
      <c r="F487" s="5">
        <v>83</v>
      </c>
      <c r="G487" s="5">
        <v>4.0403844831169997E-3</v>
      </c>
      <c r="H487" s="5">
        <v>3.11977465348699E-2</v>
      </c>
      <c r="I487" s="5">
        <f t="shared" si="33"/>
        <v>-5.7107198725228007E-2</v>
      </c>
      <c r="J487" s="5">
        <f t="shared" si="34"/>
        <v>6.5187967691462012E-2</v>
      </c>
      <c r="K487" s="5">
        <f t="shared" si="35"/>
        <v>1.0040485578406311</v>
      </c>
      <c r="L487" s="5">
        <f t="shared" si="36"/>
        <v>0.94449281551366826</v>
      </c>
      <c r="M487" s="5">
        <f t="shared" si="37"/>
        <v>1.0673596346559631</v>
      </c>
      <c r="N487" s="5">
        <v>0.89695501739522399</v>
      </c>
      <c r="O487" s="40"/>
      <c r="P487" s="5"/>
      <c r="Q487" s="42"/>
    </row>
    <row r="488" spans="1:17" s="8" customFormat="1" ht="14" customHeight="1" thickBot="1">
      <c r="A488" s="52" t="s">
        <v>645</v>
      </c>
      <c r="B488" s="7" t="s">
        <v>614</v>
      </c>
      <c r="C488" s="53" t="s">
        <v>601</v>
      </c>
      <c r="D488" s="7"/>
      <c r="E488" s="7" t="s">
        <v>23</v>
      </c>
      <c r="F488" s="7">
        <v>83</v>
      </c>
      <c r="G488" s="7">
        <v>0.49452407799167603</v>
      </c>
      <c r="H488" s="7">
        <v>0.113288728653614</v>
      </c>
      <c r="I488" s="7">
        <f t="shared" si="33"/>
        <v>0.27247816983059259</v>
      </c>
      <c r="J488" s="7">
        <f t="shared" si="34"/>
        <v>0.71656998615275946</v>
      </c>
      <c r="K488" s="7">
        <f t="shared" si="35"/>
        <v>1.6397176755988576</v>
      </c>
      <c r="L488" s="7">
        <f t="shared" si="36"/>
        <v>1.3132147908982217</v>
      </c>
      <c r="M488" s="7">
        <f t="shared" si="37"/>
        <v>2.0473985476757406</v>
      </c>
      <c r="N488" s="56">
        <v>1.2702640297031201E-5</v>
      </c>
      <c r="O488" s="89" t="s">
        <v>5</v>
      </c>
      <c r="P488" s="86" t="s">
        <v>954</v>
      </c>
      <c r="Q488" s="53">
        <v>0.219660249298851</v>
      </c>
    </row>
    <row r="489" spans="1:17" s="8" customFormat="1" ht="14" customHeight="1">
      <c r="A489" s="50" t="s">
        <v>666</v>
      </c>
      <c r="B489" s="6" t="s">
        <v>614</v>
      </c>
      <c r="C489" s="51" t="s">
        <v>613</v>
      </c>
      <c r="D489" s="6" t="s">
        <v>2</v>
      </c>
      <c r="E489" s="6" t="s">
        <v>589</v>
      </c>
      <c r="F489" s="6">
        <v>89</v>
      </c>
      <c r="G489" s="6">
        <v>0.36348370975635502</v>
      </c>
      <c r="H489" s="6">
        <v>0.55160685366604201</v>
      </c>
      <c r="I489" s="6">
        <f t="shared" si="33"/>
        <v>-0.7176657234290873</v>
      </c>
      <c r="J489" s="6">
        <f t="shared" si="34"/>
        <v>1.4446331429417973</v>
      </c>
      <c r="K489" s="6">
        <f t="shared" si="35"/>
        <v>1.4383314259450486</v>
      </c>
      <c r="L489" s="6">
        <f t="shared" si="36"/>
        <v>0.48788979749865491</v>
      </c>
      <c r="M489" s="6">
        <f t="shared" si="37"/>
        <v>4.2402962748300155</v>
      </c>
      <c r="N489" s="6">
        <v>0.50992511351075998</v>
      </c>
      <c r="O489" s="50"/>
      <c r="P489" s="6"/>
      <c r="Q489" s="51"/>
    </row>
    <row r="490" spans="1:17" s="8" customFormat="1" ht="14" customHeight="1">
      <c r="A490" s="40" t="s">
        <v>666</v>
      </c>
      <c r="B490" s="5" t="s">
        <v>614</v>
      </c>
      <c r="C490" s="42" t="s">
        <v>613</v>
      </c>
      <c r="D490" s="5"/>
      <c r="E490" s="5" t="s">
        <v>590</v>
      </c>
      <c r="F490" s="5">
        <v>89</v>
      </c>
      <c r="G490" s="5">
        <v>-0.17218033488534301</v>
      </c>
      <c r="H490" s="5">
        <v>0.42263972435040997</v>
      </c>
      <c r="I490" s="5">
        <f t="shared" si="33"/>
        <v>-1.0005541946121466</v>
      </c>
      <c r="J490" s="5">
        <f t="shared" si="34"/>
        <v>0.65619352484146054</v>
      </c>
      <c r="K490" s="5">
        <f t="shared" si="35"/>
        <v>0.84182734864088615</v>
      </c>
      <c r="L490" s="5">
        <f t="shared" si="36"/>
        <v>0.36767562085050409</v>
      </c>
      <c r="M490" s="5">
        <f t="shared" si="37"/>
        <v>1.9274415945241274</v>
      </c>
      <c r="N490" s="5">
        <v>0.68371959384529302</v>
      </c>
      <c r="O490" s="40"/>
      <c r="P490" s="5"/>
      <c r="Q490" s="42"/>
    </row>
    <row r="491" spans="1:17" s="8" customFormat="1" ht="14" customHeight="1">
      <c r="A491" s="40" t="s">
        <v>666</v>
      </c>
      <c r="B491" s="5" t="s">
        <v>614</v>
      </c>
      <c r="C491" s="42" t="s">
        <v>613</v>
      </c>
      <c r="D491" s="5"/>
      <c r="E491" s="5" t="s">
        <v>591</v>
      </c>
      <c r="F491" s="5">
        <v>89</v>
      </c>
      <c r="G491" s="5">
        <v>-6.5163658803279803E-2</v>
      </c>
      <c r="H491" s="5">
        <v>0.187829526277559</v>
      </c>
      <c r="I491" s="5">
        <f t="shared" si="33"/>
        <v>-0.43330953030729541</v>
      </c>
      <c r="J491" s="5">
        <f t="shared" si="34"/>
        <v>0.30298221270073583</v>
      </c>
      <c r="K491" s="5">
        <f t="shared" si="35"/>
        <v>0.93691411658637302</v>
      </c>
      <c r="L491" s="5">
        <f t="shared" si="36"/>
        <v>0.64835977374241238</v>
      </c>
      <c r="M491" s="5">
        <f t="shared" si="37"/>
        <v>1.353890382174711</v>
      </c>
      <c r="N491" s="5">
        <v>0.72864406299695905</v>
      </c>
      <c r="O491" s="40">
        <v>85.828911083461605</v>
      </c>
      <c r="P491" s="5">
        <v>85</v>
      </c>
      <c r="Q491" s="42">
        <v>0.45442571367840001</v>
      </c>
    </row>
    <row r="492" spans="1:17" s="8" customFormat="1" ht="14" customHeight="1">
      <c r="A492" s="40" t="s">
        <v>666</v>
      </c>
      <c r="B492" s="5" t="s">
        <v>614</v>
      </c>
      <c r="C492" s="42" t="s">
        <v>613</v>
      </c>
      <c r="D492" s="5"/>
      <c r="E492" s="5" t="s">
        <v>23</v>
      </c>
      <c r="F492" s="5">
        <v>89</v>
      </c>
      <c r="G492" s="5">
        <v>0.54603978204625003</v>
      </c>
      <c r="H492" s="5">
        <v>0.68402786952084205</v>
      </c>
      <c r="I492" s="5">
        <f t="shared" si="33"/>
        <v>-0.79465484221460037</v>
      </c>
      <c r="J492" s="5">
        <f t="shared" si="34"/>
        <v>1.8867344063071005</v>
      </c>
      <c r="K492" s="5">
        <f t="shared" si="35"/>
        <v>1.7264025318097824</v>
      </c>
      <c r="L492" s="5">
        <f t="shared" si="36"/>
        <v>0.45173712860397736</v>
      </c>
      <c r="M492" s="5">
        <f t="shared" si="37"/>
        <v>6.5977877688510755</v>
      </c>
      <c r="N492" s="5">
        <v>0.42471309847439598</v>
      </c>
      <c r="O492" s="40"/>
      <c r="P492" s="5"/>
      <c r="Q492" s="42"/>
    </row>
    <row r="493" spans="1:17" s="8" customFormat="1" ht="14" customHeight="1">
      <c r="A493" s="40" t="s">
        <v>666</v>
      </c>
      <c r="B493" s="5" t="s">
        <v>614</v>
      </c>
      <c r="C493" s="42" t="s">
        <v>613</v>
      </c>
      <c r="D493" s="5" t="s">
        <v>585</v>
      </c>
      <c r="E493" s="5" t="s">
        <v>589</v>
      </c>
      <c r="F493" s="5">
        <v>89</v>
      </c>
      <c r="G493" s="5">
        <v>0.53075381484893902</v>
      </c>
      <c r="H493" s="5">
        <v>0.58727537805952401</v>
      </c>
      <c r="I493" s="5">
        <f t="shared" si="33"/>
        <v>-0.62030592614772795</v>
      </c>
      <c r="J493" s="5">
        <f t="shared" si="34"/>
        <v>1.681813555845606</v>
      </c>
      <c r="K493" s="5">
        <f t="shared" si="35"/>
        <v>1.7002134718393924</v>
      </c>
      <c r="L493" s="5">
        <f t="shared" si="36"/>
        <v>0.53777989149594985</v>
      </c>
      <c r="M493" s="5">
        <f t="shared" si="37"/>
        <v>5.3752955354708183</v>
      </c>
      <c r="N493" s="5">
        <v>0.36612464563688402</v>
      </c>
      <c r="O493" s="40"/>
      <c r="P493" s="5"/>
      <c r="Q493" s="42"/>
    </row>
    <row r="494" spans="1:17" s="8" customFormat="1" ht="14" customHeight="1">
      <c r="A494" s="40" t="s">
        <v>666</v>
      </c>
      <c r="B494" s="5" t="s">
        <v>614</v>
      </c>
      <c r="C494" s="42" t="s">
        <v>613</v>
      </c>
      <c r="D494" s="5"/>
      <c r="E494" s="5" t="s">
        <v>590</v>
      </c>
      <c r="F494" s="5">
        <v>89</v>
      </c>
      <c r="G494" s="5">
        <v>-0.23876935134326099</v>
      </c>
      <c r="H494" s="5">
        <v>0.43071220349756401</v>
      </c>
      <c r="I494" s="5">
        <f t="shared" si="33"/>
        <v>-1.0829652701984864</v>
      </c>
      <c r="J494" s="5">
        <f t="shared" si="34"/>
        <v>0.60542656751196455</v>
      </c>
      <c r="K494" s="5">
        <f t="shared" si="35"/>
        <v>0.78759651950397846</v>
      </c>
      <c r="L494" s="5">
        <f t="shared" si="36"/>
        <v>0.33859002468099259</v>
      </c>
      <c r="M494" s="5">
        <f t="shared" si="37"/>
        <v>1.832033528215171</v>
      </c>
      <c r="N494" s="5">
        <v>0.57933291756404903</v>
      </c>
      <c r="O494" s="40"/>
      <c r="P494" s="5"/>
      <c r="Q494" s="42"/>
    </row>
    <row r="495" spans="1:17" s="8" customFormat="1" ht="14" customHeight="1">
      <c r="A495" s="40" t="s">
        <v>666</v>
      </c>
      <c r="B495" s="5" t="s">
        <v>614</v>
      </c>
      <c r="C495" s="42" t="s">
        <v>613</v>
      </c>
      <c r="D495" s="5"/>
      <c r="E495" s="5" t="s">
        <v>591</v>
      </c>
      <c r="F495" s="5">
        <v>89</v>
      </c>
      <c r="G495" s="5">
        <v>-5.8456822488940297E-2</v>
      </c>
      <c r="H495" s="5">
        <v>0.18832298120270699</v>
      </c>
      <c r="I495" s="5">
        <f t="shared" si="33"/>
        <v>-0.42756986564624599</v>
      </c>
      <c r="J495" s="5">
        <f t="shared" si="34"/>
        <v>0.3106562206683654</v>
      </c>
      <c r="K495" s="5">
        <f t="shared" si="35"/>
        <v>0.94321896536776784</v>
      </c>
      <c r="L495" s="5">
        <f t="shared" si="36"/>
        <v>0.65209184158667988</v>
      </c>
      <c r="M495" s="5">
        <f t="shared" si="37"/>
        <v>1.3643201154989197</v>
      </c>
      <c r="N495" s="5">
        <v>0.75625126627691996</v>
      </c>
      <c r="O495" s="40">
        <v>85.112464818431505</v>
      </c>
      <c r="P495" s="5">
        <v>84</v>
      </c>
      <c r="Q495" s="42">
        <v>0.44557082873247</v>
      </c>
    </row>
    <row r="496" spans="1:17" s="8" customFormat="1" ht="14" customHeight="1">
      <c r="A496" s="40" t="s">
        <v>666</v>
      </c>
      <c r="B496" s="5" t="s">
        <v>614</v>
      </c>
      <c r="C496" s="42" t="s">
        <v>613</v>
      </c>
      <c r="D496" s="5"/>
      <c r="E496" s="5" t="s">
        <v>23</v>
      </c>
      <c r="F496" s="5">
        <v>89</v>
      </c>
      <c r="G496" s="5">
        <v>0.62216372760531502</v>
      </c>
      <c r="H496" s="5">
        <v>0.69116391702471502</v>
      </c>
      <c r="I496" s="5">
        <f t="shared" si="33"/>
        <v>-0.73251754976312633</v>
      </c>
      <c r="J496" s="5">
        <f t="shared" si="34"/>
        <v>1.9768450049737565</v>
      </c>
      <c r="K496" s="5">
        <f t="shared" si="35"/>
        <v>1.8629546103946026</v>
      </c>
      <c r="L496" s="5">
        <f t="shared" si="36"/>
        <v>0.48069728612885015</v>
      </c>
      <c r="M496" s="5">
        <f t="shared" si="37"/>
        <v>7.2199281762955856</v>
      </c>
      <c r="N496" s="5">
        <v>0.36803078602829498</v>
      </c>
      <c r="O496" s="40"/>
      <c r="P496" s="5"/>
      <c r="Q496" s="42"/>
    </row>
    <row r="497" spans="1:17" s="8" customFormat="1" ht="14" customHeight="1">
      <c r="A497" s="40" t="s">
        <v>666</v>
      </c>
      <c r="B497" s="5" t="s">
        <v>614</v>
      </c>
      <c r="C497" s="42" t="s">
        <v>613</v>
      </c>
      <c r="D497" s="5"/>
      <c r="E497" s="5" t="s">
        <v>10</v>
      </c>
      <c r="F497" s="5">
        <v>89</v>
      </c>
      <c r="G497" s="5">
        <v>-7.2588428289864998E-3</v>
      </c>
      <c r="H497" s="5">
        <v>8.6324192062854407E-3</v>
      </c>
      <c r="I497" s="5">
        <f t="shared" si="33"/>
        <v>-2.4178384473305961E-2</v>
      </c>
      <c r="J497" s="5">
        <f t="shared" si="34"/>
        <v>9.6606988153329632E-3</v>
      </c>
      <c r="K497" s="5">
        <f t="shared" si="35"/>
        <v>0.99276743894042874</v>
      </c>
      <c r="L497" s="5">
        <f t="shared" si="36"/>
        <v>0.97611157107805813</v>
      </c>
      <c r="M497" s="5">
        <f t="shared" si="37"/>
        <v>1.0097075140004892</v>
      </c>
      <c r="N497" s="5">
        <v>0.40041424432230499</v>
      </c>
      <c r="O497" s="40"/>
      <c r="P497" s="5"/>
      <c r="Q497" s="42"/>
    </row>
    <row r="498" spans="1:17" s="8" customFormat="1" ht="14" customHeight="1">
      <c r="A498" s="40" t="s">
        <v>666</v>
      </c>
      <c r="B498" s="5" t="s">
        <v>614</v>
      </c>
      <c r="C498" s="42" t="s">
        <v>613</v>
      </c>
      <c r="D498" s="5" t="s">
        <v>586</v>
      </c>
      <c r="E498" s="5" t="s">
        <v>589</v>
      </c>
      <c r="F498" s="5">
        <v>89</v>
      </c>
      <c r="G498" s="5">
        <v>0.70956858894915598</v>
      </c>
      <c r="H498" s="5">
        <v>0.49167414762641798</v>
      </c>
      <c r="I498" s="5">
        <f t="shared" si="33"/>
        <v>-0.25411274039862319</v>
      </c>
      <c r="J498" s="5">
        <f t="shared" si="34"/>
        <v>1.6732499182969351</v>
      </c>
      <c r="K498" s="5">
        <f t="shared" si="35"/>
        <v>2.0331139615918792</v>
      </c>
      <c r="L498" s="5">
        <f t="shared" si="36"/>
        <v>0.77560435517299486</v>
      </c>
      <c r="M498" s="5">
        <f t="shared" si="37"/>
        <v>5.3294599923924553</v>
      </c>
      <c r="N498" s="5">
        <v>0.148973041160437</v>
      </c>
      <c r="O498" s="40"/>
      <c r="P498" s="5"/>
      <c r="Q498" s="42"/>
    </row>
    <row r="499" spans="1:17" s="8" customFormat="1" ht="14" customHeight="1">
      <c r="A499" s="40" t="s">
        <v>666</v>
      </c>
      <c r="B499" s="5" t="s">
        <v>614</v>
      </c>
      <c r="C499" s="42" t="s">
        <v>613</v>
      </c>
      <c r="D499" s="5"/>
      <c r="E499" s="5" t="s">
        <v>590</v>
      </c>
      <c r="F499" s="5">
        <v>89</v>
      </c>
      <c r="G499" s="5">
        <v>-0.42590787798066898</v>
      </c>
      <c r="H499" s="5">
        <v>0.36034639020308001</v>
      </c>
      <c r="I499" s="5">
        <f t="shared" si="33"/>
        <v>-1.1321868027787056</v>
      </c>
      <c r="J499" s="5">
        <f t="shared" si="34"/>
        <v>0.2803710468173678</v>
      </c>
      <c r="K499" s="5">
        <f t="shared" si="35"/>
        <v>0.65317651128837995</v>
      </c>
      <c r="L499" s="5">
        <f t="shared" si="36"/>
        <v>0.32232761822648109</v>
      </c>
      <c r="M499" s="5">
        <f t="shared" si="37"/>
        <v>1.3236208465359738</v>
      </c>
      <c r="N499" s="5">
        <v>0.23722943679990799</v>
      </c>
      <c r="O499" s="40"/>
      <c r="P499" s="5"/>
      <c r="Q499" s="42"/>
    </row>
    <row r="500" spans="1:17" s="8" customFormat="1" ht="14" customHeight="1">
      <c r="A500" s="40" t="s">
        <v>666</v>
      </c>
      <c r="B500" s="5" t="s">
        <v>614</v>
      </c>
      <c r="C500" s="42" t="s">
        <v>613</v>
      </c>
      <c r="D500" s="5"/>
      <c r="E500" s="5" t="s">
        <v>591</v>
      </c>
      <c r="F500" s="5">
        <v>89</v>
      </c>
      <c r="G500" s="5">
        <v>7.6446672995623402E-3</v>
      </c>
      <c r="H500" s="5">
        <v>0.189065406312526</v>
      </c>
      <c r="I500" s="5">
        <f t="shared" si="33"/>
        <v>-0.36292352907298864</v>
      </c>
      <c r="J500" s="5">
        <f t="shared" si="34"/>
        <v>0.37821286367211326</v>
      </c>
      <c r="K500" s="5">
        <f t="shared" si="35"/>
        <v>1.0076739623714015</v>
      </c>
      <c r="L500" s="5">
        <f t="shared" si="36"/>
        <v>0.69563962767235921</v>
      </c>
      <c r="M500" s="5">
        <f t="shared" si="37"/>
        <v>1.4596736212956647</v>
      </c>
      <c r="N500" s="5">
        <v>0.96774713840460003</v>
      </c>
      <c r="O500" s="40">
        <v>85.828911083461605</v>
      </c>
      <c r="P500" s="5">
        <v>85</v>
      </c>
      <c r="Q500" s="42">
        <v>0.45442571367840001</v>
      </c>
    </row>
    <row r="501" spans="1:17" s="8" customFormat="1" ht="14" customHeight="1">
      <c r="A501" s="40" t="s">
        <v>666</v>
      </c>
      <c r="B501" s="5" t="s">
        <v>614</v>
      </c>
      <c r="C501" s="42" t="s">
        <v>613</v>
      </c>
      <c r="D501" s="5"/>
      <c r="E501" s="5" t="s">
        <v>23</v>
      </c>
      <c r="F501" s="5">
        <v>89</v>
      </c>
      <c r="G501" s="5">
        <v>0.52769828671173802</v>
      </c>
      <c r="H501" s="5">
        <v>0.97119416270930303</v>
      </c>
      <c r="I501" s="5">
        <f t="shared" si="33"/>
        <v>-1.3758422721984958</v>
      </c>
      <c r="J501" s="5">
        <f t="shared" si="34"/>
        <v>2.431238845621972</v>
      </c>
      <c r="K501" s="5">
        <f t="shared" si="35"/>
        <v>1.6950263504702749</v>
      </c>
      <c r="L501" s="5">
        <f t="shared" si="36"/>
        <v>0.25262672570239036</v>
      </c>
      <c r="M501" s="5">
        <f t="shared" si="37"/>
        <v>11.372962701394007</v>
      </c>
      <c r="N501" s="5">
        <v>0.58688888818610796</v>
      </c>
      <c r="O501" s="40"/>
      <c r="P501" s="5"/>
      <c r="Q501" s="42"/>
    </row>
    <row r="502" spans="1:17" s="8" customFormat="1" ht="14" customHeight="1">
      <c r="A502" s="40" t="s">
        <v>666</v>
      </c>
      <c r="B502" s="5" t="s">
        <v>614</v>
      </c>
      <c r="C502" s="42" t="s">
        <v>613</v>
      </c>
      <c r="D502" s="5" t="s">
        <v>587</v>
      </c>
      <c r="E502" s="5" t="s">
        <v>589</v>
      </c>
      <c r="F502" s="5">
        <v>88</v>
      </c>
      <c r="G502" s="5">
        <v>0.57762674838241701</v>
      </c>
      <c r="H502" s="5">
        <v>0.55159857601791695</v>
      </c>
      <c r="I502" s="5">
        <f t="shared" si="33"/>
        <v>-0.5035064606127001</v>
      </c>
      <c r="J502" s="5">
        <f t="shared" si="34"/>
        <v>1.658759957377534</v>
      </c>
      <c r="K502" s="5">
        <f t="shared" si="35"/>
        <v>1.7818047379514987</v>
      </c>
      <c r="L502" s="5">
        <f t="shared" si="36"/>
        <v>0.60440760821746908</v>
      </c>
      <c r="M502" s="5">
        <f t="shared" si="37"/>
        <v>5.2527931168002242</v>
      </c>
      <c r="N502" s="5">
        <v>0.29501343150847997</v>
      </c>
      <c r="O502" s="40"/>
      <c r="P502" s="5"/>
      <c r="Q502" s="42"/>
    </row>
    <row r="503" spans="1:17" s="8" customFormat="1" ht="14" customHeight="1">
      <c r="A503" s="40" t="s">
        <v>666</v>
      </c>
      <c r="B503" s="5" t="s">
        <v>614</v>
      </c>
      <c r="C503" s="42" t="s">
        <v>613</v>
      </c>
      <c r="D503" s="5"/>
      <c r="E503" s="5" t="s">
        <v>590</v>
      </c>
      <c r="F503" s="5">
        <v>88</v>
      </c>
      <c r="G503" s="5">
        <v>-0.188279475104738</v>
      </c>
      <c r="H503" s="5">
        <v>0.420613588392594</v>
      </c>
      <c r="I503" s="5">
        <f t="shared" si="33"/>
        <v>-1.0126821083542223</v>
      </c>
      <c r="J503" s="5">
        <f t="shared" si="34"/>
        <v>0.63612315814474629</v>
      </c>
      <c r="K503" s="5">
        <f t="shared" si="35"/>
        <v>0.82838316240760357</v>
      </c>
      <c r="L503" s="5">
        <f t="shared" si="36"/>
        <v>0.36324341367519625</v>
      </c>
      <c r="M503" s="5">
        <f t="shared" si="37"/>
        <v>1.8891427564162877</v>
      </c>
      <c r="N503" s="5">
        <v>0.65441988020812503</v>
      </c>
      <c r="O503" s="40"/>
      <c r="P503" s="5"/>
      <c r="Q503" s="42"/>
    </row>
    <row r="504" spans="1:17" s="8" customFormat="1" ht="14" customHeight="1">
      <c r="A504" s="40" t="s">
        <v>666</v>
      </c>
      <c r="B504" s="5" t="s">
        <v>614</v>
      </c>
      <c r="C504" s="42" t="s">
        <v>613</v>
      </c>
      <c r="D504" s="5"/>
      <c r="E504" s="5" t="s">
        <v>591</v>
      </c>
      <c r="F504" s="5">
        <v>88</v>
      </c>
      <c r="G504" s="5">
        <v>-0.185452760047978</v>
      </c>
      <c r="H504" s="5">
        <v>0.18937670505140899</v>
      </c>
      <c r="I504" s="5">
        <f t="shared" si="33"/>
        <v>-0.55663110194873955</v>
      </c>
      <c r="J504" s="5">
        <f t="shared" si="34"/>
        <v>0.18572558185278359</v>
      </c>
      <c r="K504" s="5">
        <f t="shared" si="35"/>
        <v>0.8307280782085632</v>
      </c>
      <c r="L504" s="5">
        <f t="shared" si="36"/>
        <v>0.57313665405522818</v>
      </c>
      <c r="M504" s="5">
        <f t="shared" si="37"/>
        <v>1.2040917903980242</v>
      </c>
      <c r="N504" s="5">
        <v>0.32744180536245698</v>
      </c>
      <c r="O504" s="40"/>
      <c r="P504" s="5"/>
      <c r="Q504" s="42"/>
    </row>
    <row r="505" spans="1:17" s="8" customFormat="1" ht="14" customHeight="1" thickBot="1">
      <c r="A505" s="52" t="s">
        <v>666</v>
      </c>
      <c r="B505" s="7" t="s">
        <v>614</v>
      </c>
      <c r="C505" s="53" t="s">
        <v>613</v>
      </c>
      <c r="D505" s="7"/>
      <c r="E505" s="7" t="s">
        <v>23</v>
      </c>
      <c r="F505" s="7">
        <v>88</v>
      </c>
      <c r="G505" s="7">
        <v>0.92106635953001703</v>
      </c>
      <c r="H505" s="7">
        <v>0.68728445716996001</v>
      </c>
      <c r="I505" s="7">
        <f t="shared" si="33"/>
        <v>-0.4260111765231045</v>
      </c>
      <c r="J505" s="7">
        <f t="shared" si="34"/>
        <v>2.2681438955831386</v>
      </c>
      <c r="K505" s="7">
        <f t="shared" si="35"/>
        <v>2.511967622849907</v>
      </c>
      <c r="L505" s="7">
        <f t="shared" si="36"/>
        <v>0.65310904259157976</v>
      </c>
      <c r="M505" s="7">
        <f t="shared" si="37"/>
        <v>9.661451498524336</v>
      </c>
      <c r="N505" s="7">
        <v>0.18019559285751999</v>
      </c>
      <c r="O505" s="89" t="s">
        <v>5</v>
      </c>
      <c r="P505" s="86" t="s">
        <v>954</v>
      </c>
      <c r="Q505" s="53">
        <v>0.38335624417839198</v>
      </c>
    </row>
    <row r="506" spans="1:17" s="8" customFormat="1" ht="14" customHeight="1"/>
    <row r="507" spans="1:17" s="8" customFormat="1" ht="14" customHeight="1">
      <c r="A507" s="81" t="s">
        <v>680</v>
      </c>
    </row>
    <row r="508" spans="1:17" s="8" customFormat="1" ht="14" customHeight="1">
      <c r="A508" s="8" t="s">
        <v>871</v>
      </c>
      <c r="B508" s="8" t="s">
        <v>970</v>
      </c>
    </row>
    <row r="509" spans="1:17" s="8" customFormat="1" ht="14" customHeight="1">
      <c r="A509" s="8" t="s">
        <v>822</v>
      </c>
      <c r="B509" s="8" t="s">
        <v>971</v>
      </c>
    </row>
    <row r="510" spans="1:17" s="8" customFormat="1" ht="14" customHeight="1">
      <c r="A510" s="8" t="s">
        <v>596</v>
      </c>
      <c r="B510" s="8" t="s">
        <v>972</v>
      </c>
    </row>
    <row r="511" spans="1:17" s="8" customFormat="1" ht="14" customHeight="1">
      <c r="A511" s="8" t="s">
        <v>872</v>
      </c>
      <c r="B511" s="8" t="s">
        <v>973</v>
      </c>
    </row>
    <row r="512" spans="1:17" s="8" customFormat="1" ht="14" customHeight="1">
      <c r="A512" s="8" t="s">
        <v>873</v>
      </c>
      <c r="B512" s="8" t="s">
        <v>974</v>
      </c>
    </row>
    <row r="513" spans="1:2" s="8" customFormat="1" ht="14" customHeight="1">
      <c r="A513" s="8" t="s">
        <v>593</v>
      </c>
      <c r="B513" s="8" t="s">
        <v>975</v>
      </c>
    </row>
    <row r="514" spans="1:2" s="8" customFormat="1" ht="14" customHeight="1">
      <c r="A514" s="8" t="s">
        <v>874</v>
      </c>
      <c r="B514" s="8" t="s">
        <v>976</v>
      </c>
    </row>
    <row r="515" spans="1:2" s="8" customFormat="1" ht="14" customHeight="1">
      <c r="A515" s="8" t="s">
        <v>875</v>
      </c>
      <c r="B515" s="8" t="s">
        <v>977</v>
      </c>
    </row>
    <row r="516" spans="1:2" s="8" customFormat="1" ht="14" customHeight="1">
      <c r="A516" s="8" t="s">
        <v>597</v>
      </c>
      <c r="B516" s="8" t="s">
        <v>978</v>
      </c>
    </row>
    <row r="517" spans="1:2" s="8" customFormat="1" ht="14" customHeight="1">
      <c r="A517" s="81" t="s">
        <v>979</v>
      </c>
    </row>
    <row r="518" spans="1:2" s="8" customFormat="1" ht="14" customHeight="1">
      <c r="A518" s="8" t="s">
        <v>11</v>
      </c>
      <c r="B518" s="8" t="s">
        <v>980</v>
      </c>
    </row>
    <row r="519" spans="1:2" s="8" customFormat="1" ht="14" customHeight="1">
      <c r="A519" s="8" t="s">
        <v>876</v>
      </c>
      <c r="B519" s="8" t="s">
        <v>981</v>
      </c>
    </row>
    <row r="520" spans="1:2" s="8" customFormat="1" ht="14" customHeight="1">
      <c r="A520" s="8" t="s">
        <v>982</v>
      </c>
      <c r="B520" s="8" t="s">
        <v>983</v>
      </c>
    </row>
    <row r="521" spans="1:2" s="8" customFormat="1" ht="14" customHeight="1">
      <c r="A521" s="73" t="s">
        <v>587</v>
      </c>
      <c r="B521" s="5"/>
    </row>
    <row r="522" spans="1:2" s="8" customFormat="1" ht="14" customHeight="1">
      <c r="A522" s="5" t="s">
        <v>954</v>
      </c>
      <c r="B522" s="5" t="s">
        <v>998</v>
      </c>
    </row>
    <row r="523" spans="1:2" s="8" customFormat="1" ht="14" customHeight="1"/>
    <row r="524" spans="1:2" s="8" customFormat="1" ht="14" customHeight="1"/>
    <row r="525" spans="1:2" s="8" customFormat="1" ht="14" customHeight="1">
      <c r="A525" s="165" t="s">
        <v>1016</v>
      </c>
    </row>
    <row r="526" spans="1:2" s="8" customFormat="1" ht="14" customHeight="1"/>
    <row r="527" spans="1:2" s="8" customFormat="1" ht="14" customHeight="1"/>
  </sheetData>
  <mergeCells count="36">
    <mergeCell ref="N134:N135"/>
    <mergeCell ref="O134:Q134"/>
    <mergeCell ref="O265:Q265"/>
    <mergeCell ref="A265:A266"/>
    <mergeCell ref="B265:B266"/>
    <mergeCell ref="C265:C266"/>
    <mergeCell ref="D265:D266"/>
    <mergeCell ref="E265:E266"/>
    <mergeCell ref="F265:F266"/>
    <mergeCell ref="H265:H266"/>
    <mergeCell ref="I265:J265"/>
    <mergeCell ref="K265:K266"/>
    <mergeCell ref="L265:M265"/>
    <mergeCell ref="N265:N266"/>
    <mergeCell ref="F134:F135"/>
    <mergeCell ref="H134:H135"/>
    <mergeCell ref="I134:J134"/>
    <mergeCell ref="K134:K135"/>
    <mergeCell ref="L134:M134"/>
    <mergeCell ref="A134:A135"/>
    <mergeCell ref="B134:B135"/>
    <mergeCell ref="C134:C135"/>
    <mergeCell ref="D134:D135"/>
    <mergeCell ref="E134:E135"/>
    <mergeCell ref="O3:Q3"/>
    <mergeCell ref="A3:A4"/>
    <mergeCell ref="B3:B4"/>
    <mergeCell ref="C3:C4"/>
    <mergeCell ref="D3:D4"/>
    <mergeCell ref="E3:E4"/>
    <mergeCell ref="F3:F4"/>
    <mergeCell ref="H3:H4"/>
    <mergeCell ref="I3:J3"/>
    <mergeCell ref="K3:K4"/>
    <mergeCell ref="L3:M3"/>
    <mergeCell ref="N3:N4"/>
  </mergeCells>
  <conditionalFormatting sqref="N6:N131">
    <cfRule type="cellIs" dxfId="2" priority="3" operator="lessThan">
      <formula>0.000714</formula>
    </cfRule>
  </conditionalFormatting>
  <conditionalFormatting sqref="N137:N262">
    <cfRule type="cellIs" dxfId="1" priority="2" operator="lessThan">
      <formula>0.000714</formula>
    </cfRule>
  </conditionalFormatting>
  <conditionalFormatting sqref="N268:N505">
    <cfRule type="cellIs" dxfId="0" priority="1" operator="lessThan">
      <formula>0.000714</formula>
    </cfRule>
  </conditionalFormatting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FEB8D-0CA0-8B40-8432-05ED71087434}">
  <dimension ref="A1:DX1986"/>
  <sheetViews>
    <sheetView zoomScale="59" workbookViewId="0">
      <selection activeCell="X53" sqref="X53"/>
    </sheetView>
  </sheetViews>
  <sheetFormatPr baseColWidth="10" defaultRowHeight="14" customHeight="1"/>
  <cols>
    <col min="1" max="1" width="24.5" style="2" customWidth="1"/>
    <col min="2" max="2" width="24.1640625" style="2" customWidth="1"/>
    <col min="3" max="55" width="10.83203125" style="2"/>
    <col min="56" max="56" width="10.83203125" style="1"/>
    <col min="57" max="16384" width="10.83203125" style="2"/>
  </cols>
  <sheetData>
    <row r="1" spans="1:127" s="8" customFormat="1" ht="14" customHeight="1">
      <c r="A1" s="81" t="s">
        <v>1119</v>
      </c>
      <c r="BD1" s="5"/>
      <c r="DW1" s="81"/>
    </row>
    <row r="2" spans="1:127" s="8" customFormat="1" ht="14" customHeight="1">
      <c r="AZ2" s="261"/>
      <c r="BA2" s="261"/>
      <c r="BB2" s="261"/>
      <c r="BC2" s="261"/>
      <c r="BD2" s="261"/>
      <c r="BE2" s="261"/>
    </row>
    <row r="3" spans="1:127" s="8" customFormat="1" ht="14" customHeight="1" thickBot="1">
      <c r="BD3" s="7"/>
    </row>
    <row r="4" spans="1:127" s="81" customFormat="1" ht="14" customHeight="1">
      <c r="A4" s="253" t="s">
        <v>903</v>
      </c>
      <c r="B4" s="253" t="s">
        <v>1120</v>
      </c>
      <c r="C4" s="253" t="s">
        <v>24</v>
      </c>
      <c r="D4" s="253" t="s">
        <v>822</v>
      </c>
      <c r="E4" s="253" t="s">
        <v>596</v>
      </c>
      <c r="F4" s="253" t="s">
        <v>597</v>
      </c>
      <c r="G4" s="62"/>
      <c r="H4" s="253" t="s">
        <v>903</v>
      </c>
      <c r="I4" s="253" t="s">
        <v>1120</v>
      </c>
      <c r="J4" s="253" t="s">
        <v>24</v>
      </c>
      <c r="K4" s="253" t="s">
        <v>822</v>
      </c>
      <c r="L4" s="253" t="s">
        <v>596</v>
      </c>
      <c r="M4" s="253" t="s">
        <v>597</v>
      </c>
      <c r="N4" s="62"/>
      <c r="O4" s="253" t="s">
        <v>903</v>
      </c>
      <c r="P4" s="253" t="s">
        <v>1120</v>
      </c>
      <c r="Q4" s="253" t="s">
        <v>24</v>
      </c>
      <c r="R4" s="253" t="s">
        <v>822</v>
      </c>
      <c r="S4" s="253" t="s">
        <v>596</v>
      </c>
      <c r="T4" s="253" t="s">
        <v>597</v>
      </c>
      <c r="U4" s="62"/>
      <c r="V4" s="253" t="s">
        <v>903</v>
      </c>
      <c r="W4" s="253" t="s">
        <v>1120</v>
      </c>
      <c r="X4" s="253" t="s">
        <v>24</v>
      </c>
      <c r="Y4" s="253" t="s">
        <v>822</v>
      </c>
      <c r="Z4" s="253" t="s">
        <v>596</v>
      </c>
      <c r="AA4" s="253" t="s">
        <v>597</v>
      </c>
      <c r="AB4" s="62"/>
      <c r="AC4" s="253" t="s">
        <v>903</v>
      </c>
      <c r="AD4" s="253" t="s">
        <v>1120</v>
      </c>
      <c r="AE4" s="253" t="s">
        <v>24</v>
      </c>
      <c r="AF4" s="253" t="s">
        <v>822</v>
      </c>
      <c r="AG4" s="253" t="s">
        <v>596</v>
      </c>
      <c r="AH4" s="253" t="s">
        <v>597</v>
      </c>
      <c r="AI4" s="62"/>
      <c r="AJ4" s="253" t="s">
        <v>903</v>
      </c>
      <c r="AK4" s="253" t="s">
        <v>1120</v>
      </c>
      <c r="AL4" s="253" t="s">
        <v>24</v>
      </c>
      <c r="AM4" s="253" t="s">
        <v>822</v>
      </c>
      <c r="AN4" s="253" t="s">
        <v>596</v>
      </c>
      <c r="AO4" s="253" t="s">
        <v>597</v>
      </c>
      <c r="AP4" s="62"/>
      <c r="AQ4" s="253" t="s">
        <v>903</v>
      </c>
      <c r="AR4" s="253" t="s">
        <v>1120</v>
      </c>
      <c r="AS4" s="253" t="s">
        <v>24</v>
      </c>
      <c r="AT4" s="253" t="s">
        <v>822</v>
      </c>
      <c r="AU4" s="253" t="s">
        <v>596</v>
      </c>
      <c r="AV4" s="253" t="s">
        <v>597</v>
      </c>
      <c r="AW4" s="62"/>
      <c r="AX4" s="253" t="s">
        <v>903</v>
      </c>
      <c r="AY4" s="253" t="s">
        <v>1120</v>
      </c>
      <c r="AZ4" s="253" t="s">
        <v>24</v>
      </c>
      <c r="BA4" s="253" t="s">
        <v>822</v>
      </c>
      <c r="BB4" s="253" t="s">
        <v>596</v>
      </c>
      <c r="BC4" s="253" t="s">
        <v>597</v>
      </c>
      <c r="BD4" s="73"/>
      <c r="BE4" s="253" t="s">
        <v>903</v>
      </c>
      <c r="BF4" s="253" t="s">
        <v>1120</v>
      </c>
      <c r="BG4" s="253" t="s">
        <v>24</v>
      </c>
      <c r="BH4" s="253" t="s">
        <v>822</v>
      </c>
      <c r="BI4" s="253" t="s">
        <v>596</v>
      </c>
      <c r="BJ4" s="253" t="s">
        <v>597</v>
      </c>
      <c r="BK4" s="62"/>
      <c r="BL4" s="253" t="s">
        <v>903</v>
      </c>
      <c r="BM4" s="253" t="s">
        <v>1120</v>
      </c>
      <c r="BN4" s="253" t="s">
        <v>24</v>
      </c>
      <c r="BO4" s="253" t="s">
        <v>822</v>
      </c>
      <c r="BP4" s="253" t="s">
        <v>596</v>
      </c>
      <c r="BQ4" s="253" t="s">
        <v>597</v>
      </c>
      <c r="BR4" s="62"/>
      <c r="BS4" s="253" t="s">
        <v>903</v>
      </c>
      <c r="BT4" s="253" t="s">
        <v>1120</v>
      </c>
      <c r="BU4" s="253" t="s">
        <v>24</v>
      </c>
      <c r="BV4" s="253" t="s">
        <v>822</v>
      </c>
      <c r="BW4" s="253" t="s">
        <v>596</v>
      </c>
      <c r="BX4" s="253" t="s">
        <v>597</v>
      </c>
      <c r="BY4" s="62"/>
      <c r="BZ4" s="253" t="s">
        <v>903</v>
      </c>
      <c r="CA4" s="253" t="s">
        <v>1120</v>
      </c>
      <c r="CB4" s="253" t="s">
        <v>24</v>
      </c>
      <c r="CC4" s="253" t="s">
        <v>822</v>
      </c>
      <c r="CD4" s="253" t="s">
        <v>596</v>
      </c>
      <c r="CE4" s="253" t="s">
        <v>597</v>
      </c>
      <c r="CF4" s="62"/>
      <c r="CG4" s="253" t="s">
        <v>903</v>
      </c>
      <c r="CH4" s="253" t="s">
        <v>1120</v>
      </c>
      <c r="CI4" s="253" t="s">
        <v>24</v>
      </c>
      <c r="CJ4" s="253" t="s">
        <v>822</v>
      </c>
      <c r="CK4" s="253" t="s">
        <v>596</v>
      </c>
      <c r="CL4" s="253" t="s">
        <v>597</v>
      </c>
      <c r="CM4" s="62"/>
      <c r="CN4" s="253" t="s">
        <v>903</v>
      </c>
      <c r="CO4" s="253" t="s">
        <v>1120</v>
      </c>
      <c r="CP4" s="253" t="s">
        <v>24</v>
      </c>
      <c r="CQ4" s="253" t="s">
        <v>822</v>
      </c>
      <c r="CR4" s="253" t="s">
        <v>596</v>
      </c>
      <c r="CS4" s="253" t="s">
        <v>597</v>
      </c>
    </row>
    <row r="5" spans="1:127" s="81" customFormat="1" ht="14" customHeight="1" thickBot="1">
      <c r="A5" s="254"/>
      <c r="B5" s="254"/>
      <c r="C5" s="254"/>
      <c r="D5" s="254"/>
      <c r="E5" s="254"/>
      <c r="F5" s="254"/>
      <c r="G5" s="58"/>
      <c r="H5" s="254"/>
      <c r="I5" s="254"/>
      <c r="J5" s="254"/>
      <c r="K5" s="254"/>
      <c r="L5" s="254"/>
      <c r="M5" s="254"/>
      <c r="N5" s="58"/>
      <c r="O5" s="254"/>
      <c r="P5" s="254"/>
      <c r="Q5" s="254"/>
      <c r="R5" s="254"/>
      <c r="S5" s="254"/>
      <c r="T5" s="254"/>
      <c r="U5" s="58"/>
      <c r="V5" s="254"/>
      <c r="W5" s="254"/>
      <c r="X5" s="254"/>
      <c r="Y5" s="254"/>
      <c r="Z5" s="254"/>
      <c r="AA5" s="254"/>
      <c r="AB5" s="58"/>
      <c r="AC5" s="254"/>
      <c r="AD5" s="254"/>
      <c r="AE5" s="254"/>
      <c r="AF5" s="254"/>
      <c r="AG5" s="254"/>
      <c r="AH5" s="254"/>
      <c r="AI5" s="58"/>
      <c r="AJ5" s="254"/>
      <c r="AK5" s="254"/>
      <c r="AL5" s="254"/>
      <c r="AM5" s="254"/>
      <c r="AN5" s="254"/>
      <c r="AO5" s="254"/>
      <c r="AP5" s="58"/>
      <c r="AQ5" s="254"/>
      <c r="AR5" s="254"/>
      <c r="AS5" s="254"/>
      <c r="AT5" s="254"/>
      <c r="AU5" s="254"/>
      <c r="AV5" s="254"/>
      <c r="AW5" s="58"/>
      <c r="AX5" s="254"/>
      <c r="AY5" s="254"/>
      <c r="AZ5" s="254"/>
      <c r="BA5" s="254"/>
      <c r="BB5" s="254"/>
      <c r="BC5" s="254"/>
      <c r="BD5" s="58"/>
      <c r="BE5" s="254"/>
      <c r="BF5" s="254"/>
      <c r="BG5" s="254"/>
      <c r="BH5" s="254"/>
      <c r="BI5" s="254"/>
      <c r="BJ5" s="254"/>
      <c r="BK5" s="58"/>
      <c r="BL5" s="254"/>
      <c r="BM5" s="254"/>
      <c r="BN5" s="254"/>
      <c r="BO5" s="254"/>
      <c r="BP5" s="254"/>
      <c r="BQ5" s="254"/>
      <c r="BR5" s="58"/>
      <c r="BS5" s="254"/>
      <c r="BT5" s="254"/>
      <c r="BU5" s="254"/>
      <c r="BV5" s="254"/>
      <c r="BW5" s="254"/>
      <c r="BX5" s="254"/>
      <c r="BY5" s="58"/>
      <c r="BZ5" s="254"/>
      <c r="CA5" s="254"/>
      <c r="CB5" s="254"/>
      <c r="CC5" s="254"/>
      <c r="CD5" s="254"/>
      <c r="CE5" s="254"/>
      <c r="CF5" s="58"/>
      <c r="CG5" s="254"/>
      <c r="CH5" s="254"/>
      <c r="CI5" s="254"/>
      <c r="CJ5" s="254"/>
      <c r="CK5" s="254"/>
      <c r="CL5" s="254"/>
      <c r="CM5" s="58"/>
      <c r="CN5" s="254"/>
      <c r="CO5" s="254"/>
      <c r="CP5" s="254"/>
      <c r="CQ5" s="254"/>
      <c r="CR5" s="254"/>
      <c r="CS5" s="254"/>
    </row>
    <row r="8" spans="1:127" s="12" customFormat="1" ht="14" customHeight="1">
      <c r="B8" s="12" t="s">
        <v>1073</v>
      </c>
      <c r="I8" s="12" t="s">
        <v>1074</v>
      </c>
      <c r="P8" s="12" t="s">
        <v>1075</v>
      </c>
      <c r="W8" s="12" t="s">
        <v>1076</v>
      </c>
      <c r="AD8" s="12" t="s">
        <v>1077</v>
      </c>
      <c r="AK8" s="12" t="s">
        <v>656</v>
      </c>
      <c r="AR8" s="12" t="s">
        <v>1078</v>
      </c>
      <c r="AY8" s="12" t="s">
        <v>1079</v>
      </c>
      <c r="BD8" s="206"/>
      <c r="BF8" s="12" t="s">
        <v>1080</v>
      </c>
      <c r="BM8" s="12" t="s">
        <v>1081</v>
      </c>
      <c r="BT8" s="12" t="s">
        <v>1082</v>
      </c>
      <c r="CA8" s="12" t="s">
        <v>1083</v>
      </c>
      <c r="CH8" s="12" t="s">
        <v>1084</v>
      </c>
      <c r="CO8" s="213" t="s">
        <v>1085</v>
      </c>
    </row>
    <row r="9" spans="1:127" ht="14" customHeight="1">
      <c r="A9" s="2" t="s">
        <v>1001</v>
      </c>
      <c r="B9" s="2" t="s">
        <v>667</v>
      </c>
      <c r="C9" s="2" t="s">
        <v>25</v>
      </c>
      <c r="D9" s="2">
        <v>7.0623170809416894E-2</v>
      </c>
      <c r="E9" s="2">
        <v>5.6405799127862997E-2</v>
      </c>
      <c r="F9" s="2">
        <v>0.21054977189646701</v>
      </c>
      <c r="H9" s="2" t="s">
        <v>1001</v>
      </c>
      <c r="I9" s="2" t="s">
        <v>649</v>
      </c>
      <c r="J9" s="2" t="s">
        <v>25</v>
      </c>
      <c r="K9" s="2">
        <v>4.18991495705048E-2</v>
      </c>
      <c r="L9" s="2">
        <v>4.6646253779226397E-2</v>
      </c>
      <c r="M9" s="2">
        <v>0.369061970923801</v>
      </c>
      <c r="O9" s="2" t="s">
        <v>1001</v>
      </c>
      <c r="P9" s="2" t="s">
        <v>668</v>
      </c>
      <c r="Q9" s="2" t="s">
        <v>25</v>
      </c>
      <c r="R9" s="2">
        <v>7.5625442600387699E-2</v>
      </c>
      <c r="S9" s="2">
        <v>5.8887092388454097E-2</v>
      </c>
      <c r="T9" s="2">
        <v>0.19905631188867201</v>
      </c>
      <c r="V9" s="2" t="s">
        <v>1001</v>
      </c>
      <c r="W9" s="2" t="s">
        <v>652</v>
      </c>
      <c r="X9" s="2" t="s">
        <v>25</v>
      </c>
      <c r="Y9" s="2">
        <v>7.8061865453616597E-2</v>
      </c>
      <c r="Z9" s="2">
        <v>5.89605261259935E-2</v>
      </c>
      <c r="AA9" s="2">
        <v>0.18551358468815099</v>
      </c>
      <c r="AC9" s="2" t="s">
        <v>1001</v>
      </c>
      <c r="AD9" s="2" t="s">
        <v>648</v>
      </c>
      <c r="AE9" s="2" t="s">
        <v>25</v>
      </c>
      <c r="AF9" s="2">
        <v>-5.7310127001266604E-3</v>
      </c>
      <c r="AG9" s="2">
        <v>3.2793996062739098E-2</v>
      </c>
      <c r="AH9" s="2">
        <v>0.86126980264741004</v>
      </c>
      <c r="AJ9" s="2" t="s">
        <v>1001</v>
      </c>
      <c r="AK9" s="2" t="s">
        <v>961</v>
      </c>
      <c r="AL9" s="2" t="s">
        <v>25</v>
      </c>
      <c r="AM9" s="2">
        <v>1.5965488643316601E-2</v>
      </c>
      <c r="AN9" s="2">
        <v>0.10966667111265301</v>
      </c>
      <c r="AO9" s="2">
        <v>0.88425141212081504</v>
      </c>
      <c r="AQ9" s="2" t="s">
        <v>1001</v>
      </c>
      <c r="AR9" s="2" t="s">
        <v>660</v>
      </c>
      <c r="AS9" s="2" t="s">
        <v>25</v>
      </c>
      <c r="AT9" s="2">
        <v>-8.5567263541321298E-2</v>
      </c>
      <c r="AU9" s="2">
        <v>8.8524300972142006E-2</v>
      </c>
      <c r="AV9" s="2">
        <v>0.33374587502306602</v>
      </c>
      <c r="AX9" s="2" t="s">
        <v>1001</v>
      </c>
      <c r="AY9" s="2" t="s">
        <v>661</v>
      </c>
      <c r="AZ9" s="2" t="s">
        <v>25</v>
      </c>
      <c r="BA9" s="2">
        <v>8.4063677783630095E-2</v>
      </c>
      <c r="BB9" s="2">
        <v>7.6183138751407697E-2</v>
      </c>
      <c r="BC9" s="2">
        <v>0.269835250034617</v>
      </c>
      <c r="BE9" s="2" t="s">
        <v>1001</v>
      </c>
      <c r="BF9" s="2" t="s">
        <v>662</v>
      </c>
      <c r="BG9" s="2" t="s">
        <v>25</v>
      </c>
      <c r="BH9" s="2">
        <v>5.0280805375898401E-2</v>
      </c>
      <c r="BI9" s="2">
        <v>2.6570724809228799E-2</v>
      </c>
      <c r="BJ9" s="2">
        <v>5.84458951803771E-2</v>
      </c>
      <c r="BL9" s="2" t="s">
        <v>1001</v>
      </c>
      <c r="BM9" s="2" t="s">
        <v>658</v>
      </c>
      <c r="BN9" s="2" t="s">
        <v>25</v>
      </c>
      <c r="BO9" s="2">
        <v>-8.8963631415590501E-3</v>
      </c>
      <c r="BP9" s="2">
        <v>2.7248904176969499E-2</v>
      </c>
      <c r="BQ9" s="2">
        <v>0.74405730696830896</v>
      </c>
      <c r="BS9" s="2" t="s">
        <v>1001</v>
      </c>
      <c r="BT9" s="2" t="s">
        <v>654</v>
      </c>
      <c r="BU9" s="2" t="s">
        <v>25</v>
      </c>
      <c r="BV9" s="2">
        <v>7.0200462052399798E-3</v>
      </c>
      <c r="BW9" s="2">
        <v>4.8444292268509902E-2</v>
      </c>
      <c r="BX9" s="2">
        <v>0.88478219474380304</v>
      </c>
      <c r="BZ9" s="2" t="s">
        <v>1001</v>
      </c>
      <c r="CA9" s="2" t="s">
        <v>664</v>
      </c>
      <c r="CB9" s="2" t="s">
        <v>25</v>
      </c>
      <c r="CC9" s="2">
        <v>3.9462188512214599E-2</v>
      </c>
      <c r="CD9" s="2">
        <v>2.763545037318E-2</v>
      </c>
      <c r="CE9" s="2">
        <v>0.153304717833399</v>
      </c>
      <c r="CG9" s="2" t="s">
        <v>1001</v>
      </c>
      <c r="CH9" s="2" t="s">
        <v>645</v>
      </c>
      <c r="CI9" s="2" t="s">
        <v>25</v>
      </c>
      <c r="CJ9" s="2">
        <v>-9.3038934236197302E-3</v>
      </c>
      <c r="CK9" s="2">
        <v>2.5210775004683099E-2</v>
      </c>
      <c r="CL9" s="2">
        <v>0.71209468704174606</v>
      </c>
      <c r="CN9" s="2" t="s">
        <v>1001</v>
      </c>
      <c r="CO9" s="2" t="s">
        <v>666</v>
      </c>
      <c r="CP9" s="2" t="s">
        <v>25</v>
      </c>
      <c r="CQ9" s="2">
        <v>0.110338416560646</v>
      </c>
      <c r="CR9" s="2">
        <v>0.16169785329177899</v>
      </c>
      <c r="CS9" s="2">
        <v>0.49500246988246099</v>
      </c>
    </row>
    <row r="10" spans="1:127" ht="14" customHeight="1">
      <c r="A10" s="2" t="s">
        <v>1001</v>
      </c>
      <c r="B10" s="2" t="s">
        <v>667</v>
      </c>
      <c r="C10" s="2" t="s">
        <v>26</v>
      </c>
      <c r="D10" s="2">
        <v>4.6448401771042501E-2</v>
      </c>
      <c r="E10" s="2">
        <v>6.3949548505683004E-2</v>
      </c>
      <c r="F10" s="2">
        <v>0.46763719970050199</v>
      </c>
      <c r="H10" s="2" t="s">
        <v>1001</v>
      </c>
      <c r="I10" s="2" t="s">
        <v>649</v>
      </c>
      <c r="J10" s="2" t="s">
        <v>26</v>
      </c>
      <c r="K10" s="2">
        <v>4.90597942750663E-2</v>
      </c>
      <c r="L10" s="2">
        <v>4.5552601040115902E-2</v>
      </c>
      <c r="M10" s="2">
        <v>0.281483767372531</v>
      </c>
      <c r="O10" s="2" t="s">
        <v>1001</v>
      </c>
      <c r="P10" s="2" t="s">
        <v>668</v>
      </c>
      <c r="Q10" s="2" t="s">
        <v>26</v>
      </c>
      <c r="R10" s="2">
        <v>8.5719715214783998E-2</v>
      </c>
      <c r="S10" s="2">
        <v>5.91734300823549E-2</v>
      </c>
      <c r="T10" s="2">
        <v>0.147444200556622</v>
      </c>
      <c r="V10" s="2" t="s">
        <v>1001</v>
      </c>
      <c r="W10" s="2" t="s">
        <v>652</v>
      </c>
      <c r="X10" s="2" t="s">
        <v>26</v>
      </c>
      <c r="Y10" s="2">
        <v>8.8101953448300102E-2</v>
      </c>
      <c r="Z10" s="2">
        <v>5.9247941608067199E-2</v>
      </c>
      <c r="AA10" s="2">
        <v>0.137013632864595</v>
      </c>
      <c r="AC10" s="2" t="s">
        <v>1001</v>
      </c>
      <c r="AD10" s="2" t="s">
        <v>648</v>
      </c>
      <c r="AE10" s="2" t="s">
        <v>26</v>
      </c>
      <c r="AF10" s="2">
        <v>-8.8571572249512408E-3</v>
      </c>
      <c r="AG10" s="2">
        <v>3.2972906784967497E-2</v>
      </c>
      <c r="AH10" s="2">
        <v>0.78822270344144496</v>
      </c>
      <c r="AJ10" s="2" t="s">
        <v>1001</v>
      </c>
      <c r="AK10" s="2" t="s">
        <v>961</v>
      </c>
      <c r="AL10" s="2" t="s">
        <v>26</v>
      </c>
      <c r="AM10" s="2">
        <v>8.5653951131424197E-2</v>
      </c>
      <c r="AN10" s="2">
        <v>0.105857709127174</v>
      </c>
      <c r="AO10" s="2">
        <v>0.418433294698978</v>
      </c>
      <c r="AQ10" s="2" t="s">
        <v>1001</v>
      </c>
      <c r="AR10" s="2" t="s">
        <v>660</v>
      </c>
      <c r="AS10" s="2" t="s">
        <v>26</v>
      </c>
      <c r="AT10" s="2">
        <v>9.6920220787194995E-3</v>
      </c>
      <c r="AU10" s="2">
        <v>8.8990270454267495E-2</v>
      </c>
      <c r="AV10" s="2">
        <v>0.91327305744783505</v>
      </c>
      <c r="AX10" s="2" t="s">
        <v>1001</v>
      </c>
      <c r="AY10" s="2" t="s">
        <v>661</v>
      </c>
      <c r="AZ10" s="2" t="s">
        <v>26</v>
      </c>
      <c r="BA10" s="2">
        <v>7.1669462091738606E-2</v>
      </c>
      <c r="BB10" s="2">
        <v>7.6062896997335205E-2</v>
      </c>
      <c r="BC10" s="2">
        <v>0.34607006151659497</v>
      </c>
      <c r="BE10" s="2" t="s">
        <v>1001</v>
      </c>
      <c r="BF10" s="2" t="s">
        <v>662</v>
      </c>
      <c r="BG10" s="2" t="s">
        <v>26</v>
      </c>
      <c r="BH10" s="2">
        <v>5.5772545141280702E-2</v>
      </c>
      <c r="BI10" s="2">
        <v>2.67041801251575E-2</v>
      </c>
      <c r="BJ10" s="2">
        <v>3.6749836784431202E-2</v>
      </c>
      <c r="BL10" s="2" t="s">
        <v>1001</v>
      </c>
      <c r="BM10" s="2" t="s">
        <v>658</v>
      </c>
      <c r="BN10" s="2" t="s">
        <v>26</v>
      </c>
      <c r="BO10" s="2">
        <v>1.88316502673896E-3</v>
      </c>
      <c r="BP10" s="2">
        <v>2.7411259444052798E-2</v>
      </c>
      <c r="BQ10" s="2">
        <v>0.945228084168381</v>
      </c>
      <c r="BS10" s="2" t="s">
        <v>1001</v>
      </c>
      <c r="BT10" s="2" t="s">
        <v>654</v>
      </c>
      <c r="BU10" s="2" t="s">
        <v>26</v>
      </c>
      <c r="BV10" s="2">
        <v>3.71271053935592E-2</v>
      </c>
      <c r="BW10" s="2">
        <v>4.8726403238013603E-2</v>
      </c>
      <c r="BX10" s="2">
        <v>0.44608957156601597</v>
      </c>
      <c r="BZ10" s="2" t="s">
        <v>1001</v>
      </c>
      <c r="CA10" s="2" t="s">
        <v>664</v>
      </c>
      <c r="CB10" s="2" t="s">
        <v>26</v>
      </c>
      <c r="CC10" s="2">
        <v>4.9904749065416497E-2</v>
      </c>
      <c r="CD10" s="2">
        <v>2.7758865369634601E-2</v>
      </c>
      <c r="CE10" s="2">
        <v>7.2209501723232497E-2</v>
      </c>
      <c r="CG10" s="2" t="s">
        <v>1001</v>
      </c>
      <c r="CH10" s="2" t="s">
        <v>645</v>
      </c>
      <c r="CI10" s="2" t="s">
        <v>26</v>
      </c>
      <c r="CJ10" s="2">
        <v>-1.35224954562237E-3</v>
      </c>
      <c r="CK10" s="2">
        <v>2.5340500939351002E-2</v>
      </c>
      <c r="CL10" s="2">
        <v>0.95744254675592899</v>
      </c>
      <c r="CN10" s="2" t="s">
        <v>1001</v>
      </c>
      <c r="CO10" s="2" t="s">
        <v>666</v>
      </c>
      <c r="CP10" s="2" t="s">
        <v>26</v>
      </c>
      <c r="CQ10" s="2">
        <v>0.120437240627551</v>
      </c>
      <c r="CR10" s="2">
        <v>0.16293502665520901</v>
      </c>
      <c r="CS10" s="2">
        <v>0.45980169970363099</v>
      </c>
    </row>
    <row r="11" spans="1:127" ht="14" customHeight="1">
      <c r="A11" s="2" t="s">
        <v>1001</v>
      </c>
      <c r="B11" s="2" t="s">
        <v>667</v>
      </c>
      <c r="C11" s="2" t="s">
        <v>27</v>
      </c>
      <c r="D11" s="2">
        <v>2.23598234908573E-2</v>
      </c>
      <c r="E11" s="2">
        <v>5.9148563044935501E-2</v>
      </c>
      <c r="F11" s="2">
        <v>0.70540966183410103</v>
      </c>
      <c r="H11" s="2" t="s">
        <v>1001</v>
      </c>
      <c r="I11" s="2" t="s">
        <v>649</v>
      </c>
      <c r="J11" s="2" t="s">
        <v>27</v>
      </c>
      <c r="K11" s="2">
        <v>1.89047502717812E-2</v>
      </c>
      <c r="L11" s="2">
        <v>4.4807863416871201E-2</v>
      </c>
      <c r="M11" s="2">
        <v>0.673092916077487</v>
      </c>
      <c r="O11" s="2" t="s">
        <v>1001</v>
      </c>
      <c r="P11" s="2" t="s">
        <v>668</v>
      </c>
      <c r="Q11" s="2" t="s">
        <v>27</v>
      </c>
      <c r="R11" s="2">
        <v>6.9477437780403301E-2</v>
      </c>
      <c r="S11" s="2">
        <v>5.8607346168156597E-2</v>
      </c>
      <c r="T11" s="2">
        <v>0.235830407643806</v>
      </c>
      <c r="V11" s="2" t="s">
        <v>1001</v>
      </c>
      <c r="W11" s="2" t="s">
        <v>652</v>
      </c>
      <c r="X11" s="2" t="s">
        <v>27</v>
      </c>
      <c r="Y11" s="2">
        <v>7.2404546082015797E-2</v>
      </c>
      <c r="Z11" s="2">
        <v>5.8659036106223701E-2</v>
      </c>
      <c r="AA11" s="2">
        <v>0.21708035479214699</v>
      </c>
      <c r="AC11" s="2" t="s">
        <v>1001</v>
      </c>
      <c r="AD11" s="2" t="s">
        <v>648</v>
      </c>
      <c r="AE11" s="2" t="s">
        <v>27</v>
      </c>
      <c r="AF11" s="2">
        <v>-4.2247433397044499E-3</v>
      </c>
      <c r="AG11" s="2">
        <v>3.2648953148239797E-2</v>
      </c>
      <c r="AH11" s="2">
        <v>0.89704190374274495</v>
      </c>
      <c r="AJ11" s="2" t="s">
        <v>1001</v>
      </c>
      <c r="AK11" s="2" t="s">
        <v>961</v>
      </c>
      <c r="AL11" s="2" t="s">
        <v>27</v>
      </c>
      <c r="AM11" s="2">
        <v>-1.6913773958571699E-3</v>
      </c>
      <c r="AN11" s="2">
        <v>0.104906818073756</v>
      </c>
      <c r="AO11" s="2">
        <v>0.98713653247938005</v>
      </c>
      <c r="AQ11" s="2" t="s">
        <v>1001</v>
      </c>
      <c r="AR11" s="2" t="s">
        <v>660</v>
      </c>
      <c r="AS11" s="2" t="s">
        <v>27</v>
      </c>
      <c r="AT11" s="2">
        <v>-4.30070073008577E-2</v>
      </c>
      <c r="AU11" s="2">
        <v>9.4424173469067799E-2</v>
      </c>
      <c r="AV11" s="2">
        <v>0.64877397152923699</v>
      </c>
      <c r="AX11" s="2" t="s">
        <v>1001</v>
      </c>
      <c r="AY11" s="2" t="s">
        <v>661</v>
      </c>
      <c r="AZ11" s="2" t="s">
        <v>27</v>
      </c>
      <c r="BA11" s="2">
        <v>9.9173558290659602E-2</v>
      </c>
      <c r="BB11" s="2">
        <v>7.3066987218430801E-2</v>
      </c>
      <c r="BC11" s="2">
        <v>0.17468705257959199</v>
      </c>
      <c r="BE11" s="2" t="s">
        <v>1001</v>
      </c>
      <c r="BF11" s="2" t="s">
        <v>662</v>
      </c>
      <c r="BG11" s="2" t="s">
        <v>27</v>
      </c>
      <c r="BH11" s="2">
        <v>6.5295005955969598E-2</v>
      </c>
      <c r="BI11" s="2">
        <v>2.6450040445423002E-2</v>
      </c>
      <c r="BJ11" s="2">
        <v>1.35636497635896E-2</v>
      </c>
      <c r="BL11" s="2" t="s">
        <v>1001</v>
      </c>
      <c r="BM11" s="2" t="s">
        <v>658</v>
      </c>
      <c r="BN11" s="2" t="s">
        <v>27</v>
      </c>
      <c r="BO11" s="2">
        <v>-1.0049818949213699E-3</v>
      </c>
      <c r="BP11" s="2">
        <v>2.71393218236144E-2</v>
      </c>
      <c r="BQ11" s="2">
        <v>0.97046070931155104</v>
      </c>
      <c r="BS11" s="2" t="s">
        <v>1001</v>
      </c>
      <c r="BT11" s="2" t="s">
        <v>654</v>
      </c>
      <c r="BU11" s="2" t="s">
        <v>27</v>
      </c>
      <c r="BV11" s="2">
        <v>5.32737197727811E-2</v>
      </c>
      <c r="BW11" s="2">
        <v>4.8226734419680603E-2</v>
      </c>
      <c r="BX11" s="2">
        <v>0.269310758965011</v>
      </c>
      <c r="BZ11" s="2" t="s">
        <v>1001</v>
      </c>
      <c r="CA11" s="2" t="s">
        <v>664</v>
      </c>
      <c r="CB11" s="2" t="s">
        <v>27</v>
      </c>
      <c r="CC11" s="2">
        <v>5.74530107154647E-2</v>
      </c>
      <c r="CD11" s="2">
        <v>2.7500035196483599E-2</v>
      </c>
      <c r="CE11" s="2">
        <v>3.6689928980041697E-2</v>
      </c>
      <c r="CG11" s="2" t="s">
        <v>1001</v>
      </c>
      <c r="CH11" s="2" t="s">
        <v>645</v>
      </c>
      <c r="CI11" s="2" t="s">
        <v>27</v>
      </c>
      <c r="CJ11" s="2">
        <v>-1.62382692745324E-2</v>
      </c>
      <c r="CK11" s="2">
        <v>2.5108980584427301E-2</v>
      </c>
      <c r="CL11" s="2">
        <v>0.51781860725826101</v>
      </c>
      <c r="CN11" s="2" t="s">
        <v>1001</v>
      </c>
      <c r="CO11" s="2" t="s">
        <v>666</v>
      </c>
      <c r="CP11" s="2" t="s">
        <v>27</v>
      </c>
      <c r="CQ11" s="2">
        <v>0.13085157220590299</v>
      </c>
      <c r="CR11" s="2">
        <v>0.16114166780756201</v>
      </c>
      <c r="CS11" s="2">
        <v>0.41677547259113601</v>
      </c>
    </row>
    <row r="12" spans="1:127" ht="14" customHeight="1">
      <c r="A12" s="2" t="s">
        <v>1001</v>
      </c>
      <c r="B12" s="2" t="s">
        <v>667</v>
      </c>
      <c r="C12" s="2" t="s">
        <v>438</v>
      </c>
      <c r="D12" s="2">
        <v>4.8050954333602597E-2</v>
      </c>
      <c r="E12" s="2">
        <v>6.2737315903054203E-2</v>
      </c>
      <c r="F12" s="2">
        <v>0.44373159382594701</v>
      </c>
      <c r="H12" s="2" t="s">
        <v>1001</v>
      </c>
      <c r="I12" s="2" t="s">
        <v>649</v>
      </c>
      <c r="J12" s="2" t="s">
        <v>438</v>
      </c>
      <c r="K12" s="2">
        <v>3.8223543543329699E-2</v>
      </c>
      <c r="L12" s="2">
        <v>4.63934107386961E-2</v>
      </c>
      <c r="M12" s="2">
        <v>0.40999622812327902</v>
      </c>
      <c r="O12" s="2" t="s">
        <v>1001</v>
      </c>
      <c r="P12" s="2" t="s">
        <v>668</v>
      </c>
      <c r="Q12" s="2" t="s">
        <v>438</v>
      </c>
      <c r="R12" s="2">
        <v>7.4119007411783705E-2</v>
      </c>
      <c r="S12" s="2">
        <v>5.8190045603508198E-2</v>
      </c>
      <c r="T12" s="2">
        <v>0.20275546132737499</v>
      </c>
      <c r="V12" s="2" t="s">
        <v>1001</v>
      </c>
      <c r="W12" s="2" t="s">
        <v>652</v>
      </c>
      <c r="X12" s="2" t="s">
        <v>438</v>
      </c>
      <c r="Y12" s="2">
        <v>7.6131025257162505E-2</v>
      </c>
      <c r="Z12" s="2">
        <v>5.8251115997672603E-2</v>
      </c>
      <c r="AA12" s="2">
        <v>0.19123127218647601</v>
      </c>
      <c r="AC12" s="2" t="s">
        <v>1001</v>
      </c>
      <c r="AD12" s="2" t="s">
        <v>648</v>
      </c>
      <c r="AE12" s="2" t="s">
        <v>438</v>
      </c>
      <c r="AF12" s="2">
        <v>1.7733297725051E-3</v>
      </c>
      <c r="AG12" s="2">
        <v>3.2481220738823299E-2</v>
      </c>
      <c r="AH12" s="2">
        <v>0.95646069235883902</v>
      </c>
      <c r="AJ12" s="2" t="s">
        <v>1001</v>
      </c>
      <c r="AK12" s="2" t="s">
        <v>961</v>
      </c>
      <c r="AL12" s="2" t="s">
        <v>438</v>
      </c>
      <c r="AM12" s="2">
        <v>2.1735468953520801E-2</v>
      </c>
      <c r="AN12" s="2">
        <v>0.109184080275687</v>
      </c>
      <c r="AO12" s="2">
        <v>0.84220659752859095</v>
      </c>
      <c r="AQ12" s="2" t="s">
        <v>1001</v>
      </c>
      <c r="AR12" s="2" t="s">
        <v>660</v>
      </c>
      <c r="AS12" s="2" t="s">
        <v>438</v>
      </c>
      <c r="AT12" s="2">
        <v>-5.66849907445078E-2</v>
      </c>
      <c r="AU12" s="2">
        <v>9.0594350309284699E-2</v>
      </c>
      <c r="AV12" s="2">
        <v>0.53151096743687798</v>
      </c>
      <c r="AX12" s="2" t="s">
        <v>1001</v>
      </c>
      <c r="AY12" s="2" t="s">
        <v>661</v>
      </c>
      <c r="AZ12" s="2" t="s">
        <v>438</v>
      </c>
      <c r="BA12" s="2">
        <v>8.8266973658004497E-2</v>
      </c>
      <c r="BB12" s="2">
        <v>7.5139453397935804E-2</v>
      </c>
      <c r="BC12" s="2">
        <v>0.24011125601217101</v>
      </c>
      <c r="BE12" s="2" t="s">
        <v>1001</v>
      </c>
      <c r="BF12" s="2" t="s">
        <v>662</v>
      </c>
      <c r="BG12" s="2" t="s">
        <v>438</v>
      </c>
      <c r="BH12" s="2">
        <v>6.1370344616773799E-2</v>
      </c>
      <c r="BI12" s="2">
        <v>2.6352364874673798E-2</v>
      </c>
      <c r="BJ12" s="2">
        <v>1.9867738145765802E-2</v>
      </c>
      <c r="BL12" s="2" t="s">
        <v>1001</v>
      </c>
      <c r="BM12" s="2" t="s">
        <v>658</v>
      </c>
      <c r="BN12" s="2" t="s">
        <v>438</v>
      </c>
      <c r="BO12" s="2">
        <v>9.4248115918939591E-3</v>
      </c>
      <c r="BP12" s="2">
        <v>2.7017974904767102E-2</v>
      </c>
      <c r="BQ12" s="2">
        <v>0.72721328810618202</v>
      </c>
      <c r="BS12" s="2" t="s">
        <v>1001</v>
      </c>
      <c r="BT12" s="2" t="s">
        <v>654</v>
      </c>
      <c r="BU12" s="2" t="s">
        <v>438</v>
      </c>
      <c r="BV12" s="2">
        <v>3.7952101294785601E-2</v>
      </c>
      <c r="BW12" s="2">
        <v>4.7979870680258899E-2</v>
      </c>
      <c r="BX12" s="2">
        <v>0.42894370461902098</v>
      </c>
      <c r="BZ12" s="2" t="s">
        <v>1001</v>
      </c>
      <c r="CA12" s="2" t="s">
        <v>664</v>
      </c>
      <c r="CB12" s="2" t="s">
        <v>438</v>
      </c>
      <c r="CC12" s="2">
        <v>5.1599861455979501E-2</v>
      </c>
      <c r="CD12" s="2">
        <v>2.7396781320489401E-2</v>
      </c>
      <c r="CE12" s="2">
        <v>5.9642406516297E-2</v>
      </c>
      <c r="CG12" s="2" t="s">
        <v>1001</v>
      </c>
      <c r="CH12" s="2" t="s">
        <v>645</v>
      </c>
      <c r="CI12" s="2" t="s">
        <v>438</v>
      </c>
      <c r="CJ12" s="2">
        <v>-7.0055882977033404E-3</v>
      </c>
      <c r="CK12" s="2">
        <v>2.5005104836372E-2</v>
      </c>
      <c r="CL12" s="2">
        <v>0.77934990216432298</v>
      </c>
      <c r="CN12" s="2" t="s">
        <v>1001</v>
      </c>
      <c r="CO12" s="2" t="s">
        <v>666</v>
      </c>
      <c r="CP12" s="2" t="s">
        <v>438</v>
      </c>
      <c r="CQ12" s="2">
        <v>8.9285243220729796E-2</v>
      </c>
      <c r="CR12" s="2">
        <v>0.156324903823608</v>
      </c>
      <c r="CS12" s="2">
        <v>0.56789677815966699</v>
      </c>
    </row>
    <row r="13" spans="1:127" ht="14" customHeight="1">
      <c r="A13" s="2" t="s">
        <v>1001</v>
      </c>
      <c r="B13" s="2" t="s">
        <v>667</v>
      </c>
      <c r="C13" s="2" t="s">
        <v>28</v>
      </c>
      <c r="D13" s="2">
        <v>5.7327640315327402E-2</v>
      </c>
      <c r="E13" s="2">
        <v>5.3128867948644902E-2</v>
      </c>
      <c r="F13" s="2">
        <v>0.28057437157611298</v>
      </c>
      <c r="H13" s="2" t="s">
        <v>1001</v>
      </c>
      <c r="I13" s="2" t="s">
        <v>649</v>
      </c>
      <c r="J13" s="2" t="s">
        <v>28</v>
      </c>
      <c r="K13" s="2">
        <v>4.8057729206084997E-2</v>
      </c>
      <c r="L13" s="2">
        <v>4.3319273997607897E-2</v>
      </c>
      <c r="M13" s="2">
        <v>0.26726436518278701</v>
      </c>
      <c r="O13" s="2" t="s">
        <v>1001</v>
      </c>
      <c r="P13" s="2" t="s">
        <v>668</v>
      </c>
      <c r="Q13" s="2" t="s">
        <v>28</v>
      </c>
      <c r="R13" s="2">
        <v>7.8724990364027705E-2</v>
      </c>
      <c r="S13" s="2">
        <v>5.6651839604932697E-2</v>
      </c>
      <c r="T13" s="2">
        <v>0.16464182686121401</v>
      </c>
      <c r="V13" s="2" t="s">
        <v>1001</v>
      </c>
      <c r="W13" s="2" t="s">
        <v>652</v>
      </c>
      <c r="X13" s="2" t="s">
        <v>28</v>
      </c>
      <c r="Y13" s="2">
        <v>7.8362125324587098E-2</v>
      </c>
      <c r="Z13" s="2">
        <v>5.67118553349409E-2</v>
      </c>
      <c r="AA13" s="2">
        <v>0.16704566412934899</v>
      </c>
      <c r="AC13" s="2" t="s">
        <v>1001</v>
      </c>
      <c r="AD13" s="2" t="s">
        <v>648</v>
      </c>
      <c r="AE13" s="2" t="s">
        <v>28</v>
      </c>
      <c r="AF13" s="2">
        <v>6.8301861883826604E-3</v>
      </c>
      <c r="AG13" s="2">
        <v>3.1573047570933703E-2</v>
      </c>
      <c r="AH13" s="2">
        <v>0.828730802357041</v>
      </c>
      <c r="AJ13" s="2" t="s">
        <v>1001</v>
      </c>
      <c r="AK13" s="2" t="s">
        <v>961</v>
      </c>
      <c r="AL13" s="2" t="s">
        <v>28</v>
      </c>
      <c r="AM13" s="2">
        <v>6.1028082953020701E-2</v>
      </c>
      <c r="AN13" s="2">
        <v>0.10148647658316499</v>
      </c>
      <c r="AO13" s="2">
        <v>0.54761220679540201</v>
      </c>
      <c r="AQ13" s="2" t="s">
        <v>1001</v>
      </c>
      <c r="AR13" s="2" t="s">
        <v>660</v>
      </c>
      <c r="AS13" s="2" t="s">
        <v>28</v>
      </c>
      <c r="AT13" s="2">
        <v>-4.9208864878822499E-2</v>
      </c>
      <c r="AU13" s="2">
        <v>8.6995287132916793E-2</v>
      </c>
      <c r="AV13" s="2">
        <v>0.57163188180381597</v>
      </c>
      <c r="AX13" s="2" t="s">
        <v>1001</v>
      </c>
      <c r="AY13" s="2" t="s">
        <v>661</v>
      </c>
      <c r="AZ13" s="2" t="s">
        <v>28</v>
      </c>
      <c r="BA13" s="2">
        <v>7.0607888212439199E-2</v>
      </c>
      <c r="BB13" s="2">
        <v>7.0524725045533504E-2</v>
      </c>
      <c r="BC13" s="2">
        <v>0.316740177751616</v>
      </c>
      <c r="BE13" s="2" t="s">
        <v>1001</v>
      </c>
      <c r="BF13" s="2" t="s">
        <v>662</v>
      </c>
      <c r="BG13" s="2" t="s">
        <v>28</v>
      </c>
      <c r="BH13" s="2">
        <v>5.73529158382605E-2</v>
      </c>
      <c r="BI13" s="2">
        <v>2.5597558779704301E-2</v>
      </c>
      <c r="BJ13" s="2">
        <v>2.5054464686378002E-2</v>
      </c>
      <c r="BL13" s="2" t="s">
        <v>1001</v>
      </c>
      <c r="BM13" s="2" t="s">
        <v>658</v>
      </c>
      <c r="BN13" s="2" t="s">
        <v>28</v>
      </c>
      <c r="BO13" s="2">
        <v>9.6487840516496799E-3</v>
      </c>
      <c r="BP13" s="2">
        <v>2.62493489511944E-2</v>
      </c>
      <c r="BQ13" s="2">
        <v>0.71318505594882597</v>
      </c>
      <c r="BS13" s="2" t="s">
        <v>1001</v>
      </c>
      <c r="BT13" s="2" t="s">
        <v>654</v>
      </c>
      <c r="BU13" s="2" t="s">
        <v>28</v>
      </c>
      <c r="BV13" s="2">
        <v>3.4868316703984902E-2</v>
      </c>
      <c r="BW13" s="2">
        <v>4.6679184984449902E-2</v>
      </c>
      <c r="BX13" s="2">
        <v>0.45507693824751799</v>
      </c>
      <c r="BZ13" s="2" t="s">
        <v>1001</v>
      </c>
      <c r="CA13" s="2" t="s">
        <v>664</v>
      </c>
      <c r="CB13" s="2" t="s">
        <v>28</v>
      </c>
      <c r="CC13" s="2">
        <v>5.0314718871811E-2</v>
      </c>
      <c r="CD13" s="2">
        <v>2.661459939659E-2</v>
      </c>
      <c r="CE13" s="2">
        <v>5.8692030720279703E-2</v>
      </c>
      <c r="CG13" s="2" t="s">
        <v>1001</v>
      </c>
      <c r="CH13" s="2" t="s">
        <v>645</v>
      </c>
      <c r="CI13" s="2" t="s">
        <v>28</v>
      </c>
      <c r="CJ13" s="2">
        <v>-9.4444861270834204E-3</v>
      </c>
      <c r="CK13" s="2">
        <v>2.4277016579900799E-2</v>
      </c>
      <c r="CL13" s="2">
        <v>0.69725400397007198</v>
      </c>
      <c r="CN13" s="2" t="s">
        <v>1001</v>
      </c>
      <c r="CO13" s="2" t="s">
        <v>666</v>
      </c>
      <c r="CP13" s="2" t="s">
        <v>28</v>
      </c>
      <c r="CQ13" s="2">
        <v>0.16143155831923101</v>
      </c>
      <c r="CR13" s="2">
        <v>0.149935333020981</v>
      </c>
      <c r="CS13" s="2">
        <v>0.28162568269333199</v>
      </c>
    </row>
    <row r="14" spans="1:127" ht="14" customHeight="1">
      <c r="A14" s="2" t="s">
        <v>1001</v>
      </c>
      <c r="B14" s="2" t="s">
        <v>667</v>
      </c>
      <c r="C14" s="2" t="s">
        <v>29</v>
      </c>
      <c r="D14" s="2">
        <v>5.5949480462743999E-2</v>
      </c>
      <c r="E14" s="2">
        <v>6.3246649422512194E-2</v>
      </c>
      <c r="F14" s="2">
        <v>0.37635965877960098</v>
      </c>
      <c r="H14" s="2" t="s">
        <v>1001</v>
      </c>
      <c r="I14" s="2" t="s">
        <v>649</v>
      </c>
      <c r="J14" s="2" t="s">
        <v>29</v>
      </c>
      <c r="K14" s="2">
        <v>5.6868802808993799E-2</v>
      </c>
      <c r="L14" s="2">
        <v>4.55650913823386E-2</v>
      </c>
      <c r="M14" s="2">
        <v>0.21200237603482999</v>
      </c>
      <c r="O14" s="2" t="s">
        <v>1001</v>
      </c>
      <c r="P14" s="2" t="s">
        <v>668</v>
      </c>
      <c r="Q14" s="2" t="s">
        <v>29</v>
      </c>
      <c r="R14" s="2">
        <v>0.113007857203727</v>
      </c>
      <c r="S14" s="2">
        <v>5.9611797969167699E-2</v>
      </c>
      <c r="T14" s="2">
        <v>5.7995792986428603E-2</v>
      </c>
      <c r="V14" s="2" t="s">
        <v>1001</v>
      </c>
      <c r="W14" s="2" t="s">
        <v>652</v>
      </c>
      <c r="X14" s="2" t="s">
        <v>29</v>
      </c>
      <c r="Y14" s="2">
        <v>0.113583721367885</v>
      </c>
      <c r="Z14" s="2">
        <v>5.9672449714534601E-2</v>
      </c>
      <c r="AA14" s="2">
        <v>5.6981421734373601E-2</v>
      </c>
      <c r="AC14" s="2" t="s">
        <v>1001</v>
      </c>
      <c r="AD14" s="2" t="s">
        <v>648</v>
      </c>
      <c r="AE14" s="2" t="s">
        <v>29</v>
      </c>
      <c r="AF14" s="2">
        <v>-6.14343387548064E-4</v>
      </c>
      <c r="AG14" s="2">
        <v>3.32175808920998E-2</v>
      </c>
      <c r="AH14" s="2">
        <v>0.98524434506163305</v>
      </c>
      <c r="AJ14" s="2" t="s">
        <v>1001</v>
      </c>
      <c r="AK14" s="2" t="s">
        <v>961</v>
      </c>
      <c r="AL14" s="2" t="s">
        <v>29</v>
      </c>
      <c r="AM14" s="2">
        <v>1.68216243125704E-2</v>
      </c>
      <c r="AN14" s="2">
        <v>0.111397833270934</v>
      </c>
      <c r="AO14" s="2">
        <v>0.87997181065057895</v>
      </c>
      <c r="AQ14" s="2" t="s">
        <v>1001</v>
      </c>
      <c r="AR14" s="2" t="s">
        <v>660</v>
      </c>
      <c r="AS14" s="2" t="s">
        <v>29</v>
      </c>
      <c r="AT14" s="2">
        <v>-4.79921534997532E-2</v>
      </c>
      <c r="AU14" s="2">
        <v>9.5535989464451201E-2</v>
      </c>
      <c r="AV14" s="2">
        <v>0.61542392622111697</v>
      </c>
      <c r="AX14" s="2" t="s">
        <v>1001</v>
      </c>
      <c r="AY14" s="2" t="s">
        <v>661</v>
      </c>
      <c r="AZ14" s="2" t="s">
        <v>29</v>
      </c>
      <c r="BA14" s="2">
        <v>9.2565651276890107E-2</v>
      </c>
      <c r="BB14" s="2">
        <v>7.6463573597366399E-2</v>
      </c>
      <c r="BC14" s="2">
        <v>0.22605451583984801</v>
      </c>
      <c r="BE14" s="2" t="s">
        <v>1001</v>
      </c>
      <c r="BF14" s="2" t="s">
        <v>662</v>
      </c>
      <c r="BG14" s="2" t="s">
        <v>29</v>
      </c>
      <c r="BH14" s="2">
        <v>6.7538303148401702E-2</v>
      </c>
      <c r="BI14" s="2">
        <v>2.6946538397407301E-2</v>
      </c>
      <c r="BJ14" s="2">
        <v>1.21973963276616E-2</v>
      </c>
      <c r="BL14" s="2" t="s">
        <v>1001</v>
      </c>
      <c r="BM14" s="2" t="s">
        <v>658</v>
      </c>
      <c r="BN14" s="2" t="s">
        <v>29</v>
      </c>
      <c r="BO14" s="2">
        <v>-1.6342220923368301E-3</v>
      </c>
      <c r="BP14" s="2">
        <v>2.7628385549684199E-2</v>
      </c>
      <c r="BQ14" s="2">
        <v>0.95283254508868398</v>
      </c>
      <c r="BS14" s="2" t="s">
        <v>1001</v>
      </c>
      <c r="BT14" s="2" t="s">
        <v>654</v>
      </c>
      <c r="BU14" s="2" t="s">
        <v>29</v>
      </c>
      <c r="BV14" s="2">
        <v>5.4308575318998097E-2</v>
      </c>
      <c r="BW14" s="2">
        <v>4.90837250802297E-2</v>
      </c>
      <c r="BX14" s="2">
        <v>0.26853278392782098</v>
      </c>
      <c r="BZ14" s="2" t="s">
        <v>1001</v>
      </c>
      <c r="CA14" s="2" t="s">
        <v>664</v>
      </c>
      <c r="CB14" s="2" t="s">
        <v>29</v>
      </c>
      <c r="CC14" s="2">
        <v>5.9243998059816901E-2</v>
      </c>
      <c r="CD14" s="2">
        <v>2.8005096335192398E-2</v>
      </c>
      <c r="CE14" s="2">
        <v>3.4389736159379E-2</v>
      </c>
      <c r="CG14" s="2" t="s">
        <v>1001</v>
      </c>
      <c r="CH14" s="2" t="s">
        <v>645</v>
      </c>
      <c r="CI14" s="2" t="s">
        <v>29</v>
      </c>
      <c r="CJ14" s="2">
        <v>-1.3265283212705399E-2</v>
      </c>
      <c r="CK14" s="2">
        <v>2.5552883986722098E-2</v>
      </c>
      <c r="CL14" s="2">
        <v>0.60366969216106403</v>
      </c>
      <c r="CN14" s="2" t="s">
        <v>1001</v>
      </c>
      <c r="CO14" s="2" t="s">
        <v>666</v>
      </c>
      <c r="CP14" s="2" t="s">
        <v>29</v>
      </c>
      <c r="CQ14" s="2">
        <v>0.132471484823385</v>
      </c>
      <c r="CR14" s="2">
        <v>0.164125539691413</v>
      </c>
      <c r="CS14" s="2">
        <v>0.41958864848562299</v>
      </c>
    </row>
    <row r="15" spans="1:127" ht="14" customHeight="1">
      <c r="A15" s="2" t="s">
        <v>1001</v>
      </c>
      <c r="B15" s="2" t="s">
        <v>667</v>
      </c>
      <c r="C15" s="2" t="s">
        <v>30</v>
      </c>
      <c r="D15" s="2">
        <v>1.8900686941588699E-2</v>
      </c>
      <c r="E15" s="2">
        <v>6.0476003858965302E-2</v>
      </c>
      <c r="F15" s="2">
        <v>0.75463624129573703</v>
      </c>
      <c r="H15" s="2" t="s">
        <v>1001</v>
      </c>
      <c r="I15" s="2" t="s">
        <v>649</v>
      </c>
      <c r="J15" s="2" t="s">
        <v>30</v>
      </c>
      <c r="K15" s="2">
        <v>1.11453757101753E-2</v>
      </c>
      <c r="L15" s="2">
        <v>4.5656404526449298E-2</v>
      </c>
      <c r="M15" s="2">
        <v>0.80714239138386401</v>
      </c>
      <c r="O15" s="2" t="s">
        <v>1001</v>
      </c>
      <c r="P15" s="2" t="s">
        <v>668</v>
      </c>
      <c r="Q15" s="2" t="s">
        <v>30</v>
      </c>
      <c r="R15" s="2">
        <v>5.6106970969666499E-2</v>
      </c>
      <c r="S15" s="2">
        <v>5.9719386855868598E-2</v>
      </c>
      <c r="T15" s="2">
        <v>0.34746887600325399</v>
      </c>
      <c r="V15" s="2" t="s">
        <v>1001</v>
      </c>
      <c r="W15" s="2" t="s">
        <v>652</v>
      </c>
      <c r="X15" s="2" t="s">
        <v>30</v>
      </c>
      <c r="Y15" s="2">
        <v>5.7769171323396901E-2</v>
      </c>
      <c r="Z15" s="2">
        <v>5.9795982567630801E-2</v>
      </c>
      <c r="AA15" s="2">
        <v>0.33399186387441099</v>
      </c>
      <c r="AC15" s="2" t="s">
        <v>1001</v>
      </c>
      <c r="AD15" s="2" t="s">
        <v>648</v>
      </c>
      <c r="AE15" s="2" t="s">
        <v>30</v>
      </c>
      <c r="AF15" s="2">
        <v>-1.01355894195447E-2</v>
      </c>
      <c r="AG15" s="2">
        <v>3.3272201923469601E-2</v>
      </c>
      <c r="AH15" s="2">
        <v>0.76065074909348196</v>
      </c>
      <c r="AJ15" s="2" t="s">
        <v>1001</v>
      </c>
      <c r="AK15" s="2" t="s">
        <v>961</v>
      </c>
      <c r="AL15" s="2" t="s">
        <v>30</v>
      </c>
      <c r="AM15" s="2">
        <v>-1.3623418269415301E-2</v>
      </c>
      <c r="AN15" s="2">
        <v>0.106845807777706</v>
      </c>
      <c r="AO15" s="2">
        <v>0.89854039348301395</v>
      </c>
      <c r="AQ15" s="2" t="s">
        <v>1001</v>
      </c>
      <c r="AR15" s="2" t="s">
        <v>660</v>
      </c>
      <c r="AS15" s="2" t="s">
        <v>30</v>
      </c>
      <c r="AT15" s="10">
        <v>-8.9183451500821596E-5</v>
      </c>
      <c r="AU15" s="2">
        <v>9.0758834600170396E-2</v>
      </c>
      <c r="AV15" s="2">
        <v>0.99921596516864097</v>
      </c>
      <c r="AX15" s="2" t="s">
        <v>1001</v>
      </c>
      <c r="AY15" s="2" t="s">
        <v>661</v>
      </c>
      <c r="AZ15" s="2" t="s">
        <v>30</v>
      </c>
      <c r="BA15" s="2">
        <v>4.79257710537749E-2</v>
      </c>
      <c r="BB15" s="2">
        <v>7.0747152743401903E-2</v>
      </c>
      <c r="BC15" s="2">
        <v>0.49813740682926999</v>
      </c>
      <c r="BE15" s="2" t="s">
        <v>1001</v>
      </c>
      <c r="BF15" s="2" t="s">
        <v>662</v>
      </c>
      <c r="BG15" s="2" t="s">
        <v>30</v>
      </c>
      <c r="BH15" s="2">
        <v>5.7210712702361499E-2</v>
      </c>
      <c r="BI15" s="2">
        <v>2.6955638933315498E-2</v>
      </c>
      <c r="BJ15" s="2">
        <v>3.3803961029825198E-2</v>
      </c>
      <c r="BL15" s="2" t="s">
        <v>1001</v>
      </c>
      <c r="BM15" s="2" t="s">
        <v>658</v>
      </c>
      <c r="BN15" s="2" t="s">
        <v>30</v>
      </c>
      <c r="BO15" s="2">
        <v>-3.9977039659884403E-3</v>
      </c>
      <c r="BP15" s="2">
        <v>2.76474758589812E-2</v>
      </c>
      <c r="BQ15" s="2">
        <v>0.885030154118018</v>
      </c>
      <c r="BS15" s="2" t="s">
        <v>1001</v>
      </c>
      <c r="BT15" s="2" t="s">
        <v>654</v>
      </c>
      <c r="BU15" s="2" t="s">
        <v>30</v>
      </c>
      <c r="BV15" s="2">
        <v>3.9564029714786897E-2</v>
      </c>
      <c r="BW15" s="2">
        <v>4.9130078585339701E-2</v>
      </c>
      <c r="BX15" s="2">
        <v>0.42065154395839399</v>
      </c>
      <c r="BZ15" s="2" t="s">
        <v>1001</v>
      </c>
      <c r="CA15" s="2" t="s">
        <v>664</v>
      </c>
      <c r="CB15" s="2" t="s">
        <v>30</v>
      </c>
      <c r="CC15" s="2">
        <v>5.2516416585504502E-2</v>
      </c>
      <c r="CD15" s="2">
        <v>2.80212840730753E-2</v>
      </c>
      <c r="CE15" s="2">
        <v>6.0908145249272898E-2</v>
      </c>
      <c r="CG15" s="2" t="s">
        <v>1001</v>
      </c>
      <c r="CH15" s="2" t="s">
        <v>645</v>
      </c>
      <c r="CI15" s="2" t="s">
        <v>30</v>
      </c>
      <c r="CJ15" s="2">
        <v>-1.08870773682641E-2</v>
      </c>
      <c r="CK15" s="2">
        <v>2.5564157624480499E-2</v>
      </c>
      <c r="CL15" s="2">
        <v>0.67020059335509496</v>
      </c>
      <c r="CN15" s="2" t="s">
        <v>1001</v>
      </c>
      <c r="CO15" s="2" t="s">
        <v>666</v>
      </c>
      <c r="CP15" s="2" t="s">
        <v>30</v>
      </c>
      <c r="CQ15" s="2">
        <v>0.11338972990398601</v>
      </c>
      <c r="CR15" s="2">
        <v>0.16427198414383301</v>
      </c>
      <c r="CS15" s="2">
        <v>0.490033184937337</v>
      </c>
    </row>
    <row r="16" spans="1:127" ht="14" customHeight="1">
      <c r="A16" s="2" t="s">
        <v>1001</v>
      </c>
      <c r="B16" s="2" t="s">
        <v>667</v>
      </c>
      <c r="C16" s="2" t="s">
        <v>31</v>
      </c>
      <c r="D16" s="2">
        <v>4.4079675633695699E-2</v>
      </c>
      <c r="E16" s="2">
        <v>6.2901538641247506E-2</v>
      </c>
      <c r="F16" s="2">
        <v>0.48344493166944602</v>
      </c>
      <c r="H16" s="2" t="s">
        <v>1001</v>
      </c>
      <c r="I16" s="2" t="s">
        <v>649</v>
      </c>
      <c r="J16" s="2" t="s">
        <v>31</v>
      </c>
      <c r="K16" s="2">
        <v>4.6678416820468999E-2</v>
      </c>
      <c r="L16" s="2">
        <v>4.4840695823731597E-2</v>
      </c>
      <c r="M16" s="2">
        <v>0.29788328541956599</v>
      </c>
      <c r="O16" s="2" t="s">
        <v>1001</v>
      </c>
      <c r="P16" s="2" t="s">
        <v>668</v>
      </c>
      <c r="Q16" s="2" t="s">
        <v>31</v>
      </c>
      <c r="R16" s="2">
        <v>0.10317295118146599</v>
      </c>
      <c r="S16" s="2">
        <v>5.8163500893526399E-2</v>
      </c>
      <c r="T16" s="2">
        <v>7.6089031477338198E-2</v>
      </c>
      <c r="V16" s="2" t="s">
        <v>1001</v>
      </c>
      <c r="W16" s="2" t="s">
        <v>652</v>
      </c>
      <c r="X16" s="2" t="s">
        <v>31</v>
      </c>
      <c r="Y16" s="2">
        <v>0.10432329787524799</v>
      </c>
      <c r="Z16" s="2">
        <v>5.8234257511689098E-2</v>
      </c>
      <c r="AA16" s="2">
        <v>7.3222385547278696E-2</v>
      </c>
      <c r="AC16" s="2" t="s">
        <v>1001</v>
      </c>
      <c r="AD16" s="2" t="s">
        <v>648</v>
      </c>
      <c r="AE16" s="2" t="s">
        <v>31</v>
      </c>
      <c r="AF16" s="2">
        <v>-1.05015805603244E-2</v>
      </c>
      <c r="AG16" s="2">
        <v>3.24016853663101E-2</v>
      </c>
      <c r="AH16" s="2">
        <v>0.74585778636679501</v>
      </c>
      <c r="AJ16" s="2" t="s">
        <v>1001</v>
      </c>
      <c r="AK16" s="2" t="s">
        <v>961</v>
      </c>
      <c r="AL16" s="2" t="s">
        <v>31</v>
      </c>
      <c r="AM16" s="2">
        <v>5.6201352780008901E-2</v>
      </c>
      <c r="AN16" s="2">
        <v>0.104084962349953</v>
      </c>
      <c r="AO16" s="2">
        <v>0.58922702660347204</v>
      </c>
      <c r="AQ16" s="2" t="s">
        <v>1001</v>
      </c>
      <c r="AR16" s="2" t="s">
        <v>660</v>
      </c>
      <c r="AS16" s="2" t="s">
        <v>31</v>
      </c>
      <c r="AT16" s="2">
        <v>-4.9481012009200798E-2</v>
      </c>
      <c r="AU16" s="2">
        <v>9.2497689846576095E-2</v>
      </c>
      <c r="AV16" s="2">
        <v>0.59268912108887495</v>
      </c>
      <c r="AX16" s="2" t="s">
        <v>1001</v>
      </c>
      <c r="AY16" s="2" t="s">
        <v>661</v>
      </c>
      <c r="AZ16" s="2" t="s">
        <v>31</v>
      </c>
      <c r="BA16" s="2">
        <v>0.114634621152749</v>
      </c>
      <c r="BB16" s="2">
        <v>6.3055928321439997E-2</v>
      </c>
      <c r="BC16" s="2">
        <v>6.9066693760097206E-2</v>
      </c>
      <c r="BE16" s="2" t="s">
        <v>1001</v>
      </c>
      <c r="BF16" s="2" t="s">
        <v>662</v>
      </c>
      <c r="BG16" s="2" t="s">
        <v>31</v>
      </c>
      <c r="BH16" s="2">
        <v>5.8058083627851198E-2</v>
      </c>
      <c r="BI16" s="2">
        <v>2.62376399751806E-2</v>
      </c>
      <c r="BJ16" s="2">
        <v>2.6912925514291499E-2</v>
      </c>
      <c r="BL16" s="2" t="s">
        <v>1001</v>
      </c>
      <c r="BM16" s="2" t="s">
        <v>658</v>
      </c>
      <c r="BN16" s="2" t="s">
        <v>31</v>
      </c>
      <c r="BO16" s="2">
        <v>4.1503408631014503E-3</v>
      </c>
      <c r="BP16" s="2">
        <v>2.6928096535857399E-2</v>
      </c>
      <c r="BQ16" s="2">
        <v>0.87750977164102395</v>
      </c>
      <c r="BS16" s="2" t="s">
        <v>1001</v>
      </c>
      <c r="BT16" s="2" t="s">
        <v>654</v>
      </c>
      <c r="BU16" s="2" t="s">
        <v>31</v>
      </c>
      <c r="BV16" s="2">
        <v>3.0342852624734601E-2</v>
      </c>
      <c r="BW16" s="2">
        <v>4.7877585950943297E-2</v>
      </c>
      <c r="BX16" s="2">
        <v>0.52623809189360904</v>
      </c>
      <c r="BZ16" s="2" t="s">
        <v>1001</v>
      </c>
      <c r="CA16" s="2" t="s">
        <v>664</v>
      </c>
      <c r="CB16" s="2" t="s">
        <v>31</v>
      </c>
      <c r="CC16" s="2">
        <v>4.8652375219974599E-2</v>
      </c>
      <c r="CD16" s="2">
        <v>2.72991783297887E-2</v>
      </c>
      <c r="CE16" s="2">
        <v>7.4717938927756494E-2</v>
      </c>
      <c r="CG16" s="2" t="s">
        <v>1001</v>
      </c>
      <c r="CH16" s="2" t="s">
        <v>645</v>
      </c>
      <c r="CI16" s="2" t="s">
        <v>31</v>
      </c>
      <c r="CJ16" s="2">
        <v>-7.5101469977031099E-3</v>
      </c>
      <c r="CK16" s="2">
        <v>2.48946400628621E-2</v>
      </c>
      <c r="CL16" s="2">
        <v>0.76289809902190897</v>
      </c>
      <c r="CN16" s="2" t="s">
        <v>1001</v>
      </c>
      <c r="CO16" s="2" t="s">
        <v>666</v>
      </c>
      <c r="CP16" s="2" t="s">
        <v>31</v>
      </c>
      <c r="CQ16" s="2">
        <v>0.15682833849783501</v>
      </c>
      <c r="CR16" s="2">
        <v>0.15436765884286299</v>
      </c>
      <c r="CS16" s="2">
        <v>0.309657776812653</v>
      </c>
    </row>
    <row r="17" spans="1:128" ht="14" customHeight="1">
      <c r="A17" s="2" t="s">
        <v>1001</v>
      </c>
      <c r="B17" s="2" t="s">
        <v>667</v>
      </c>
      <c r="C17" s="2" t="s">
        <v>804</v>
      </c>
      <c r="D17" s="2">
        <v>1.73905589428963E-2</v>
      </c>
      <c r="E17" s="2">
        <v>5.6601270631952499E-2</v>
      </c>
      <c r="F17" s="2">
        <v>0.75865553033281896</v>
      </c>
      <c r="H17" s="2" t="s">
        <v>1001</v>
      </c>
      <c r="I17" s="2" t="s">
        <v>649</v>
      </c>
      <c r="J17" s="2" t="s">
        <v>804</v>
      </c>
      <c r="K17" s="2">
        <v>2.8445925026015499E-2</v>
      </c>
      <c r="L17" s="2">
        <v>4.5633528208648098E-2</v>
      </c>
      <c r="M17" s="2">
        <v>0.53305072898419903</v>
      </c>
      <c r="O17" s="2" t="s">
        <v>1001</v>
      </c>
      <c r="P17" s="2" t="s">
        <v>668</v>
      </c>
      <c r="Q17" s="2" t="s">
        <v>804</v>
      </c>
      <c r="R17" s="2">
        <v>8.1327855023155302E-2</v>
      </c>
      <c r="S17" s="2">
        <v>5.8548345408747197E-2</v>
      </c>
      <c r="T17" s="2">
        <v>0.16481092062232899</v>
      </c>
      <c r="V17" s="2" t="s">
        <v>1001</v>
      </c>
      <c r="W17" s="2" t="s">
        <v>652</v>
      </c>
      <c r="X17" s="2" t="s">
        <v>804</v>
      </c>
      <c r="Y17" s="2">
        <v>8.2846182457174206E-2</v>
      </c>
      <c r="Z17" s="2">
        <v>5.8609079723478001E-2</v>
      </c>
      <c r="AA17" s="2">
        <v>0.15749749056663701</v>
      </c>
      <c r="AC17" s="2" t="s">
        <v>1001</v>
      </c>
      <c r="AD17" s="2" t="s">
        <v>648</v>
      </c>
      <c r="AE17" s="2" t="s">
        <v>804</v>
      </c>
      <c r="AF17" s="2">
        <v>-7.3263231144947904E-3</v>
      </c>
      <c r="AG17" s="2">
        <v>3.2603169173542598E-2</v>
      </c>
      <c r="AH17" s="2">
        <v>0.82220333434399295</v>
      </c>
      <c r="AJ17" s="2" t="s">
        <v>1001</v>
      </c>
      <c r="AK17" s="2" t="s">
        <v>961</v>
      </c>
      <c r="AL17" s="2" t="s">
        <v>804</v>
      </c>
      <c r="AM17" s="2">
        <v>1.7238514400572801E-2</v>
      </c>
      <c r="AN17" s="2">
        <v>0.109089655796999</v>
      </c>
      <c r="AO17" s="2">
        <v>0.87443983276922399</v>
      </c>
      <c r="AQ17" s="2" t="s">
        <v>1001</v>
      </c>
      <c r="AR17" s="2" t="s">
        <v>660</v>
      </c>
      <c r="AS17" s="2" t="s">
        <v>804</v>
      </c>
      <c r="AT17" s="2">
        <v>-2.7434225274490201E-2</v>
      </c>
      <c r="AU17" s="2">
        <v>9.4408954949351503E-2</v>
      </c>
      <c r="AV17" s="2">
        <v>0.77136550003912596</v>
      </c>
      <c r="AX17" s="2" t="s">
        <v>1001</v>
      </c>
      <c r="AY17" s="2" t="s">
        <v>661</v>
      </c>
      <c r="AZ17" s="2" t="s">
        <v>804</v>
      </c>
      <c r="BA17" s="2">
        <v>4.0904795841674099E-2</v>
      </c>
      <c r="BB17" s="2">
        <v>6.3471759904801195E-2</v>
      </c>
      <c r="BC17" s="2">
        <v>0.51927937915412103</v>
      </c>
      <c r="BE17" s="2" t="s">
        <v>1001</v>
      </c>
      <c r="BF17" s="2" t="s">
        <v>662</v>
      </c>
      <c r="BG17" s="2" t="s">
        <v>804</v>
      </c>
      <c r="BH17" s="2">
        <v>5.9075982054197403E-2</v>
      </c>
      <c r="BI17" s="2">
        <v>2.6417596750718E-2</v>
      </c>
      <c r="BJ17" s="2">
        <v>2.5336313328026501E-2</v>
      </c>
      <c r="BL17" s="2" t="s">
        <v>1001</v>
      </c>
      <c r="BM17" s="2" t="s">
        <v>658</v>
      </c>
      <c r="BN17" s="2" t="s">
        <v>804</v>
      </c>
      <c r="BO17" s="2">
        <v>4.4097662184702903E-3</v>
      </c>
      <c r="BP17" s="2">
        <v>2.7098346559200001E-2</v>
      </c>
      <c r="BQ17" s="2">
        <v>0.87072950606834698</v>
      </c>
      <c r="BS17" s="2" t="s">
        <v>1001</v>
      </c>
      <c r="BT17" s="2" t="s">
        <v>654</v>
      </c>
      <c r="BU17" s="2" t="s">
        <v>804</v>
      </c>
      <c r="BV17" s="2">
        <v>4.99982604758578E-2</v>
      </c>
      <c r="BW17" s="2">
        <v>4.8155655704155198E-2</v>
      </c>
      <c r="BX17" s="2">
        <v>0.29914738857155598</v>
      </c>
      <c r="BZ17" s="2" t="s">
        <v>1001</v>
      </c>
      <c r="CA17" s="2" t="s">
        <v>664</v>
      </c>
      <c r="CB17" s="2" t="s">
        <v>804</v>
      </c>
      <c r="CC17" s="2">
        <v>5.40588971673506E-2</v>
      </c>
      <c r="CD17" s="2">
        <v>2.7453860984899599E-2</v>
      </c>
      <c r="CE17" s="2">
        <v>4.8943701959838097E-2</v>
      </c>
      <c r="CG17" s="2" t="s">
        <v>1001</v>
      </c>
      <c r="CH17" s="2" t="s">
        <v>645</v>
      </c>
      <c r="CI17" s="2" t="s">
        <v>804</v>
      </c>
      <c r="CJ17" s="2">
        <v>-6.9059847678647496E-3</v>
      </c>
      <c r="CK17" s="2">
        <v>2.5072921156927101E-2</v>
      </c>
      <c r="CL17" s="2">
        <v>0.78298129980114906</v>
      </c>
      <c r="CN17" s="2" t="s">
        <v>1001</v>
      </c>
      <c r="CO17" s="2" t="s">
        <v>666</v>
      </c>
      <c r="CP17" s="2" t="s">
        <v>804</v>
      </c>
      <c r="CQ17" s="2">
        <v>0.15973689847696099</v>
      </c>
      <c r="CR17" s="2">
        <v>0.15549461266048001</v>
      </c>
      <c r="CS17" s="2">
        <v>0.30428744804157998</v>
      </c>
      <c r="DW17" s="5"/>
      <c r="DX17" s="5"/>
    </row>
    <row r="18" spans="1:128" ht="14" customHeight="1">
      <c r="A18" s="2" t="s">
        <v>1001</v>
      </c>
      <c r="B18" s="2" t="s">
        <v>667</v>
      </c>
      <c r="C18" s="2" t="s">
        <v>32</v>
      </c>
      <c r="D18" s="2">
        <v>2.9849665765847501E-2</v>
      </c>
      <c r="E18" s="2">
        <v>6.2700286758317E-2</v>
      </c>
      <c r="F18" s="2">
        <v>0.63402518781450001</v>
      </c>
      <c r="H18" s="2" t="s">
        <v>1001</v>
      </c>
      <c r="I18" s="2" t="s">
        <v>649</v>
      </c>
      <c r="J18" s="2" t="s">
        <v>32</v>
      </c>
      <c r="K18" s="2">
        <v>2.9210326788559001E-2</v>
      </c>
      <c r="L18" s="2">
        <v>4.65033542204576E-2</v>
      </c>
      <c r="M18" s="2">
        <v>0.52991631819491603</v>
      </c>
      <c r="O18" s="2" t="s">
        <v>1001</v>
      </c>
      <c r="P18" s="2" t="s">
        <v>668</v>
      </c>
      <c r="Q18" s="2" t="s">
        <v>32</v>
      </c>
      <c r="R18" s="2">
        <v>9.2904472371545199E-2</v>
      </c>
      <c r="S18" s="2">
        <v>5.9235592558525701E-2</v>
      </c>
      <c r="T18" s="2">
        <v>0.11679029558569901</v>
      </c>
      <c r="V18" s="2" t="s">
        <v>1001</v>
      </c>
      <c r="W18" s="2" t="s">
        <v>652</v>
      </c>
      <c r="X18" s="2" t="s">
        <v>32</v>
      </c>
      <c r="Y18" s="2">
        <v>9.4632707709500594E-2</v>
      </c>
      <c r="Z18" s="2">
        <v>5.9310339453970698E-2</v>
      </c>
      <c r="AA18" s="2">
        <v>0.11058893821844901</v>
      </c>
      <c r="AC18" s="2" t="s">
        <v>1001</v>
      </c>
      <c r="AD18" s="2" t="s">
        <v>648</v>
      </c>
      <c r="AE18" s="2" t="s">
        <v>32</v>
      </c>
      <c r="AF18" s="2">
        <v>1.37017110897228E-2</v>
      </c>
      <c r="AG18" s="2">
        <v>3.2974203040837702E-2</v>
      </c>
      <c r="AH18" s="2">
        <v>0.67775527894604504</v>
      </c>
      <c r="AJ18" s="2" t="s">
        <v>1001</v>
      </c>
      <c r="AK18" s="2" t="s">
        <v>961</v>
      </c>
      <c r="AL18" s="2" t="s">
        <v>32</v>
      </c>
      <c r="AM18" s="2">
        <v>1.48381939066413E-2</v>
      </c>
      <c r="AN18" s="2">
        <v>0.110187224161422</v>
      </c>
      <c r="AO18" s="2">
        <v>0.89287795710854501</v>
      </c>
      <c r="AQ18" s="2" t="s">
        <v>1001</v>
      </c>
      <c r="AR18" s="2" t="s">
        <v>660</v>
      </c>
      <c r="AS18" s="2" t="s">
        <v>32</v>
      </c>
      <c r="AT18" s="2">
        <v>6.445314395568E-3</v>
      </c>
      <c r="AU18" s="2">
        <v>8.8941480613674295E-2</v>
      </c>
      <c r="AV18" s="2">
        <v>0.942230337090181</v>
      </c>
      <c r="AX18" s="2" t="s">
        <v>1001</v>
      </c>
      <c r="AY18" s="2" t="s">
        <v>661</v>
      </c>
      <c r="AZ18" s="2" t="s">
        <v>32</v>
      </c>
      <c r="BA18" s="2">
        <v>9.9538822910316099E-2</v>
      </c>
      <c r="BB18" s="2">
        <v>7.4107256966031695E-2</v>
      </c>
      <c r="BC18" s="2">
        <v>0.17921615332259699</v>
      </c>
      <c r="BE18" s="2" t="s">
        <v>1001</v>
      </c>
      <c r="BF18" s="2" t="s">
        <v>662</v>
      </c>
      <c r="BG18" s="2" t="s">
        <v>32</v>
      </c>
      <c r="BH18" s="2">
        <v>5.3617909504976101E-2</v>
      </c>
      <c r="BI18" s="2">
        <v>2.66969462087044E-2</v>
      </c>
      <c r="BJ18" s="2">
        <v>4.4601746551009298E-2</v>
      </c>
      <c r="BL18" s="2" t="s">
        <v>1001</v>
      </c>
      <c r="BM18" s="2" t="s">
        <v>658</v>
      </c>
      <c r="BN18" s="2" t="s">
        <v>32</v>
      </c>
      <c r="BO18" s="2">
        <v>1.17538179566807E-2</v>
      </c>
      <c r="BP18" s="2">
        <v>2.74034734811133E-2</v>
      </c>
      <c r="BQ18" s="2">
        <v>0.66798356650465895</v>
      </c>
      <c r="BS18" s="2" t="s">
        <v>1001</v>
      </c>
      <c r="BT18" s="2" t="s">
        <v>654</v>
      </c>
      <c r="BU18" s="2" t="s">
        <v>32</v>
      </c>
      <c r="BV18" s="2">
        <v>2.48591818010537E-2</v>
      </c>
      <c r="BW18" s="2">
        <v>4.8715540654184597E-2</v>
      </c>
      <c r="BX18" s="2">
        <v>0.60984645896156997</v>
      </c>
      <c r="BZ18" s="2" t="s">
        <v>1001</v>
      </c>
      <c r="CA18" s="2" t="s">
        <v>664</v>
      </c>
      <c r="CB18" s="2" t="s">
        <v>32</v>
      </c>
      <c r="CC18" s="2">
        <v>4.2321079623102401E-2</v>
      </c>
      <c r="CD18" s="2">
        <v>2.7763968446563699E-2</v>
      </c>
      <c r="CE18" s="2">
        <v>0.12742962764578</v>
      </c>
      <c r="CG18" s="2" t="s">
        <v>1001</v>
      </c>
      <c r="CH18" s="2" t="s">
        <v>645</v>
      </c>
      <c r="CI18" s="2" t="s">
        <v>32</v>
      </c>
      <c r="CJ18" s="2">
        <v>-2.1516594298357401E-2</v>
      </c>
      <c r="CK18" s="2">
        <v>2.5340927106952699E-2</v>
      </c>
      <c r="CL18" s="2">
        <v>0.395834145571829</v>
      </c>
      <c r="CN18" s="2" t="s">
        <v>1001</v>
      </c>
      <c r="CO18" s="2" t="s">
        <v>666</v>
      </c>
      <c r="CP18" s="2" t="s">
        <v>32</v>
      </c>
      <c r="CQ18" s="2">
        <v>4.70370848481356E-3</v>
      </c>
      <c r="CR18" s="2">
        <v>0.156434153826147</v>
      </c>
      <c r="CS18" s="2">
        <v>0.97601258520015699</v>
      </c>
    </row>
    <row r="19" spans="1:128" ht="14" customHeight="1">
      <c r="A19" s="2" t="s">
        <v>1001</v>
      </c>
      <c r="B19" s="2" t="s">
        <v>667</v>
      </c>
      <c r="C19" s="2" t="s">
        <v>33</v>
      </c>
      <c r="D19" s="2">
        <v>5.8228943888567503E-2</v>
      </c>
      <c r="E19" s="2">
        <v>6.12274544714266E-2</v>
      </c>
      <c r="F19" s="2">
        <v>0.341590822895464</v>
      </c>
      <c r="H19" s="2" t="s">
        <v>1001</v>
      </c>
      <c r="I19" s="2" t="s">
        <v>649</v>
      </c>
      <c r="J19" s="2" t="s">
        <v>33</v>
      </c>
      <c r="K19" s="2">
        <v>3.8697414428110997E-2</v>
      </c>
      <c r="L19" s="2">
        <v>4.6766629221758303E-2</v>
      </c>
      <c r="M19" s="2">
        <v>0.40797760355006601</v>
      </c>
      <c r="O19" s="2" t="s">
        <v>1001</v>
      </c>
      <c r="P19" s="2" t="s">
        <v>668</v>
      </c>
      <c r="Q19" s="2" t="s">
        <v>33</v>
      </c>
      <c r="R19" s="2">
        <v>8.1864492949111203E-2</v>
      </c>
      <c r="S19" s="2">
        <v>5.87532954113998E-2</v>
      </c>
      <c r="T19" s="2">
        <v>0.16351094874163899</v>
      </c>
      <c r="V19" s="2" t="s">
        <v>1001</v>
      </c>
      <c r="W19" s="2" t="s">
        <v>652</v>
      </c>
      <c r="X19" s="2" t="s">
        <v>33</v>
      </c>
      <c r="Y19" s="2">
        <v>8.2665480864412805E-2</v>
      </c>
      <c r="Z19" s="2">
        <v>5.8816519157007398E-2</v>
      </c>
      <c r="AA19" s="2">
        <v>0.159878392801962</v>
      </c>
      <c r="AC19" s="2" t="s">
        <v>1001</v>
      </c>
      <c r="AD19" s="2" t="s">
        <v>648</v>
      </c>
      <c r="AE19" s="2" t="s">
        <v>33</v>
      </c>
      <c r="AF19" s="2">
        <v>6.6883503031288103E-3</v>
      </c>
      <c r="AG19" s="2">
        <v>3.2727413118599002E-2</v>
      </c>
      <c r="AH19" s="2">
        <v>0.83806797997501703</v>
      </c>
      <c r="AJ19" s="2" t="s">
        <v>1001</v>
      </c>
      <c r="AK19" s="2" t="s">
        <v>961</v>
      </c>
      <c r="AL19" s="2" t="s">
        <v>33</v>
      </c>
      <c r="AM19" s="2">
        <v>2.5150818581471099E-2</v>
      </c>
      <c r="AN19" s="2">
        <v>0.110136271380713</v>
      </c>
      <c r="AO19" s="2">
        <v>0.81936567995237797</v>
      </c>
      <c r="AQ19" s="2" t="s">
        <v>1001</v>
      </c>
      <c r="AR19" s="2" t="s">
        <v>660</v>
      </c>
      <c r="AS19" s="2" t="s">
        <v>33</v>
      </c>
      <c r="AT19" s="2">
        <v>-3.8052823071352902E-2</v>
      </c>
      <c r="AU19" s="2">
        <v>9.5089975683677705E-2</v>
      </c>
      <c r="AV19" s="2">
        <v>0.689026139264871</v>
      </c>
      <c r="AX19" s="2" t="s">
        <v>1001</v>
      </c>
      <c r="AY19" s="2" t="s">
        <v>661</v>
      </c>
      <c r="AZ19" s="2" t="s">
        <v>33</v>
      </c>
      <c r="BA19" s="2">
        <v>7.8440391008531396E-2</v>
      </c>
      <c r="BB19" s="2">
        <v>7.6051097398374595E-2</v>
      </c>
      <c r="BC19" s="2">
        <v>0.30234533508226902</v>
      </c>
      <c r="BE19" s="2" t="s">
        <v>1001</v>
      </c>
      <c r="BF19" s="2" t="s">
        <v>662</v>
      </c>
      <c r="BG19" s="2" t="s">
        <v>33</v>
      </c>
      <c r="BH19" s="2">
        <v>5.5395612873236799E-2</v>
      </c>
      <c r="BI19" s="2">
        <v>2.6497050653804199E-2</v>
      </c>
      <c r="BJ19" s="2">
        <v>3.6560960394127699E-2</v>
      </c>
      <c r="BL19" s="2" t="s">
        <v>1001</v>
      </c>
      <c r="BM19" s="2" t="s">
        <v>658</v>
      </c>
      <c r="BN19" s="2" t="s">
        <v>33</v>
      </c>
      <c r="BO19" s="2">
        <v>7.0772852552529603E-3</v>
      </c>
      <c r="BP19" s="2">
        <v>2.7195719465541598E-2</v>
      </c>
      <c r="BQ19" s="2">
        <v>0.79468230374348103</v>
      </c>
      <c r="BS19" s="2" t="s">
        <v>1001</v>
      </c>
      <c r="BT19" s="2" t="s">
        <v>654</v>
      </c>
      <c r="BU19" s="2" t="s">
        <v>33</v>
      </c>
      <c r="BV19" s="2">
        <v>3.3849322070450799E-2</v>
      </c>
      <c r="BW19" s="2">
        <v>4.83584548549435E-2</v>
      </c>
      <c r="BX19" s="2">
        <v>0.48394791988807501</v>
      </c>
      <c r="BZ19" s="2" t="s">
        <v>1001</v>
      </c>
      <c r="CA19" s="2" t="s">
        <v>664</v>
      </c>
      <c r="CB19" s="2" t="s">
        <v>33</v>
      </c>
      <c r="CC19" s="2">
        <v>4.7601741077079901E-2</v>
      </c>
      <c r="CD19" s="2">
        <v>2.7552641427950102E-2</v>
      </c>
      <c r="CE19" s="2">
        <v>8.4048257518635303E-2</v>
      </c>
      <c r="CG19" s="2" t="s">
        <v>1001</v>
      </c>
      <c r="CH19" s="2" t="s">
        <v>645</v>
      </c>
      <c r="CI19" s="2" t="s">
        <v>33</v>
      </c>
      <c r="CJ19" s="2">
        <v>1.23742613003619E-3</v>
      </c>
      <c r="CK19" s="2">
        <v>2.51450037987598E-2</v>
      </c>
      <c r="CL19" s="2">
        <v>0.960750658730397</v>
      </c>
      <c r="CN19" s="2" t="s">
        <v>1001</v>
      </c>
      <c r="CO19" s="2" t="s">
        <v>666</v>
      </c>
      <c r="CP19" s="2" t="s">
        <v>33</v>
      </c>
      <c r="CQ19" s="2">
        <v>0.15798883641641301</v>
      </c>
      <c r="CR19" s="2">
        <v>0.15656169071738499</v>
      </c>
      <c r="CS19" s="2">
        <v>0.31291922191979299</v>
      </c>
    </row>
    <row r="20" spans="1:128" ht="14" customHeight="1">
      <c r="A20" s="2" t="s">
        <v>1001</v>
      </c>
      <c r="B20" s="2" t="s">
        <v>667</v>
      </c>
      <c r="C20" s="2" t="s">
        <v>34</v>
      </c>
      <c r="D20" s="2">
        <v>4.2779228276814803E-2</v>
      </c>
      <c r="E20" s="2">
        <v>5.7430393134919197E-2</v>
      </c>
      <c r="F20" s="2">
        <v>0.45633924484812199</v>
      </c>
      <c r="H20" s="2" t="s">
        <v>1001</v>
      </c>
      <c r="I20" s="2" t="s">
        <v>649</v>
      </c>
      <c r="J20" s="2" t="s">
        <v>34</v>
      </c>
      <c r="K20" s="2">
        <v>3.7117894099332201E-2</v>
      </c>
      <c r="L20" s="2">
        <v>4.2766976040088903E-2</v>
      </c>
      <c r="M20" s="2">
        <v>0.385443502677703</v>
      </c>
      <c r="O20" s="2" t="s">
        <v>1001</v>
      </c>
      <c r="P20" s="2" t="s">
        <v>668</v>
      </c>
      <c r="Q20" s="2" t="s">
        <v>34</v>
      </c>
      <c r="R20" s="2">
        <v>8.2884584855364193E-2</v>
      </c>
      <c r="S20" s="2">
        <v>5.59382567500087E-2</v>
      </c>
      <c r="T20" s="2">
        <v>0.13841599779847799</v>
      </c>
      <c r="V20" s="2" t="s">
        <v>1001</v>
      </c>
      <c r="W20" s="2" t="s">
        <v>652</v>
      </c>
      <c r="X20" s="2" t="s">
        <v>34</v>
      </c>
      <c r="Y20" s="2">
        <v>8.4402791939608895E-2</v>
      </c>
      <c r="Z20" s="2">
        <v>5.6001190373331601E-2</v>
      </c>
      <c r="AA20" s="2">
        <v>0.131769477191791</v>
      </c>
      <c r="AC20" s="2" t="s">
        <v>1001</v>
      </c>
      <c r="AD20" s="2" t="s">
        <v>648</v>
      </c>
      <c r="AE20" s="2" t="s">
        <v>34</v>
      </c>
      <c r="AF20" s="2">
        <v>-1.61902388459961E-3</v>
      </c>
      <c r="AG20" s="2">
        <v>3.1166487088338801E-2</v>
      </c>
      <c r="AH20" s="2">
        <v>0.95857045431850196</v>
      </c>
      <c r="AJ20" s="2" t="s">
        <v>1001</v>
      </c>
      <c r="AK20" s="2" t="s">
        <v>961</v>
      </c>
      <c r="AL20" s="2" t="s">
        <v>34</v>
      </c>
      <c r="AM20" s="2">
        <v>2.75609074369704E-2</v>
      </c>
      <c r="AN20" s="2">
        <v>0.100146463684506</v>
      </c>
      <c r="AO20" s="2">
        <v>0.78315797945880705</v>
      </c>
      <c r="AQ20" s="2" t="s">
        <v>1001</v>
      </c>
      <c r="AR20" s="2" t="s">
        <v>660</v>
      </c>
      <c r="AS20" s="2" t="s">
        <v>34</v>
      </c>
      <c r="AT20" s="2">
        <v>-3.4991985340531703E-2</v>
      </c>
      <c r="AU20" s="2">
        <v>8.5908666531074596E-2</v>
      </c>
      <c r="AV20" s="2">
        <v>0.68377581948056998</v>
      </c>
      <c r="AX20" s="2" t="s">
        <v>1001</v>
      </c>
      <c r="AY20" s="2" t="s">
        <v>661</v>
      </c>
      <c r="AZ20" s="2" t="s">
        <v>34</v>
      </c>
      <c r="BA20" s="2">
        <v>8.0745579594539901E-2</v>
      </c>
      <c r="BB20" s="2">
        <v>6.8760698992629904E-2</v>
      </c>
      <c r="BC20" s="2">
        <v>0.24027551938716399</v>
      </c>
      <c r="BE20" s="2" t="s">
        <v>1001</v>
      </c>
      <c r="BF20" s="2" t="s">
        <v>662</v>
      </c>
      <c r="BG20" s="2" t="s">
        <v>34</v>
      </c>
      <c r="BH20" s="2">
        <v>5.8258533569937702E-2</v>
      </c>
      <c r="BI20" s="2">
        <v>2.5253330597098299E-2</v>
      </c>
      <c r="BJ20" s="2">
        <v>2.1056807240255701E-2</v>
      </c>
      <c r="BL20" s="2" t="s">
        <v>1001</v>
      </c>
      <c r="BM20" s="2" t="s">
        <v>658</v>
      </c>
      <c r="BN20" s="2" t="s">
        <v>34</v>
      </c>
      <c r="BO20" s="2">
        <v>3.0641141374322702E-3</v>
      </c>
      <c r="BP20" s="2">
        <v>2.5906813044884899E-2</v>
      </c>
      <c r="BQ20" s="2">
        <v>0.90585019898798003</v>
      </c>
      <c r="BS20" s="2" t="s">
        <v>1001</v>
      </c>
      <c r="BT20" s="2" t="s">
        <v>654</v>
      </c>
      <c r="BU20" s="2" t="s">
        <v>34</v>
      </c>
      <c r="BV20" s="2">
        <v>3.6617455227649302E-2</v>
      </c>
      <c r="BW20" s="2">
        <v>4.6046287252650302E-2</v>
      </c>
      <c r="BX20" s="2">
        <v>0.42647888749901902</v>
      </c>
      <c r="BZ20" s="2" t="s">
        <v>1001</v>
      </c>
      <c r="CA20" s="2" t="s">
        <v>664</v>
      </c>
      <c r="CB20" s="2" t="s">
        <v>34</v>
      </c>
      <c r="CC20" s="2">
        <v>5.0272774301369498E-2</v>
      </c>
      <c r="CD20" s="2">
        <v>2.6256495047607398E-2</v>
      </c>
      <c r="CE20" s="2">
        <v>5.5533382261724697E-2</v>
      </c>
      <c r="CG20" s="2" t="s">
        <v>1001</v>
      </c>
      <c r="CH20" s="2" t="s">
        <v>645</v>
      </c>
      <c r="CI20" s="2" t="s">
        <v>34</v>
      </c>
      <c r="CJ20" s="2">
        <v>-9.2640087629754907E-3</v>
      </c>
      <c r="CK20" s="2">
        <v>2.3961021350214801E-2</v>
      </c>
      <c r="CL20" s="2">
        <v>0.69903140963732402</v>
      </c>
      <c r="CN20" s="2" t="s">
        <v>1001</v>
      </c>
      <c r="CO20" s="2" t="s">
        <v>666</v>
      </c>
      <c r="CP20" s="2" t="s">
        <v>34</v>
      </c>
      <c r="CQ20" s="2">
        <v>0.122071109600402</v>
      </c>
      <c r="CR20" s="2">
        <v>0.14794779036389799</v>
      </c>
      <c r="CS20" s="2">
        <v>0.40931716889568598</v>
      </c>
    </row>
    <row r="22" spans="1:128" ht="14" customHeight="1">
      <c r="A22" s="2" t="s">
        <v>21</v>
      </c>
      <c r="B22" s="2" t="s">
        <v>667</v>
      </c>
      <c r="C22" s="2" t="s">
        <v>35</v>
      </c>
      <c r="D22" s="2">
        <v>4.1357412549752497E-2</v>
      </c>
      <c r="E22" s="2">
        <v>5.3760350746028099E-2</v>
      </c>
      <c r="F22" s="2">
        <v>0.44171993228968198</v>
      </c>
      <c r="H22" s="2" t="s">
        <v>21</v>
      </c>
      <c r="I22" s="2" t="s">
        <v>649</v>
      </c>
      <c r="J22" s="2" t="s">
        <v>35</v>
      </c>
      <c r="K22" s="2">
        <v>-5.1578399127755704E-3</v>
      </c>
      <c r="L22" s="2">
        <v>4.7546276733030898E-2</v>
      </c>
      <c r="M22" s="2">
        <v>0.91361461403875899</v>
      </c>
      <c r="O22" s="2" t="s">
        <v>21</v>
      </c>
      <c r="P22" s="2" t="s">
        <v>668</v>
      </c>
      <c r="Q22" s="2" t="s">
        <v>35</v>
      </c>
      <c r="R22" s="2">
        <v>-5.7271528414298001E-2</v>
      </c>
      <c r="S22" s="2">
        <v>5.6429140527925303E-2</v>
      </c>
      <c r="T22" s="2">
        <v>0.31014003438489901</v>
      </c>
      <c r="V22" s="2" t="s">
        <v>21</v>
      </c>
      <c r="W22" s="2" t="s">
        <v>652</v>
      </c>
      <c r="X22" s="2" t="s">
        <v>35</v>
      </c>
      <c r="Y22" s="2">
        <v>-5.3764536810491897E-2</v>
      </c>
      <c r="Z22" s="2">
        <v>5.6122979221772597E-2</v>
      </c>
      <c r="AA22" s="2">
        <v>0.33807423485182903</v>
      </c>
      <c r="AC22" s="2" t="s">
        <v>21</v>
      </c>
      <c r="AD22" s="2" t="s">
        <v>648</v>
      </c>
      <c r="AE22" s="2" t="s">
        <v>35</v>
      </c>
      <c r="AF22" s="2">
        <v>-8.3907150773699897E-4</v>
      </c>
      <c r="AG22" s="2">
        <v>4.5353162036409003E-2</v>
      </c>
      <c r="AH22" s="2">
        <v>0.98523930898102297</v>
      </c>
      <c r="AJ22" s="2" t="s">
        <v>21</v>
      </c>
      <c r="AK22" s="2" t="s">
        <v>961</v>
      </c>
      <c r="AL22" s="2" t="s">
        <v>35</v>
      </c>
      <c r="AM22" s="2">
        <v>-7.0275382520346305E-2</v>
      </c>
      <c r="AN22" s="2">
        <v>8.5497018712461806E-2</v>
      </c>
      <c r="AO22" s="2">
        <v>0.411097978420705</v>
      </c>
      <c r="AQ22" s="2" t="s">
        <v>21</v>
      </c>
      <c r="AR22" s="2" t="s">
        <v>660</v>
      </c>
      <c r="AS22" s="2" t="s">
        <v>35</v>
      </c>
      <c r="AT22" s="2">
        <v>-3.4766067903718202E-3</v>
      </c>
      <c r="AU22" s="2">
        <v>7.4262020142055699E-2</v>
      </c>
      <c r="AV22" s="2">
        <v>0.96266034849124404</v>
      </c>
      <c r="AX22" s="2" t="s">
        <v>21</v>
      </c>
      <c r="AY22" s="2" t="s">
        <v>661</v>
      </c>
      <c r="AZ22" s="2" t="s">
        <v>35</v>
      </c>
      <c r="BA22" s="2">
        <v>5.9255107589062496E-3</v>
      </c>
      <c r="BB22" s="2">
        <v>5.5469631600973603E-2</v>
      </c>
      <c r="BC22" s="2">
        <v>0.91492828060894105</v>
      </c>
      <c r="BE22" s="2" t="s">
        <v>21</v>
      </c>
      <c r="BF22" s="2" t="s">
        <v>662</v>
      </c>
      <c r="BG22" s="2" t="s">
        <v>35</v>
      </c>
      <c r="BH22" s="2">
        <v>3.0934099861761898E-3</v>
      </c>
      <c r="BI22" s="2">
        <v>2.5265795806888501E-2</v>
      </c>
      <c r="BJ22" s="2">
        <v>0.90255476310168203</v>
      </c>
      <c r="BL22" s="2" t="s">
        <v>21</v>
      </c>
      <c r="BM22" s="2" t="s">
        <v>658</v>
      </c>
      <c r="BN22" s="2" t="s">
        <v>35</v>
      </c>
      <c r="BO22" s="2">
        <v>1.7429028597210901E-2</v>
      </c>
      <c r="BP22" s="2">
        <v>3.60343677845434E-2</v>
      </c>
      <c r="BQ22" s="2">
        <v>0.62861445503247704</v>
      </c>
      <c r="BS22" s="2" t="s">
        <v>21</v>
      </c>
      <c r="BT22" s="2" t="s">
        <v>654</v>
      </c>
      <c r="BU22" s="2" t="s">
        <v>35</v>
      </c>
      <c r="BV22" s="2">
        <v>4.7862589682332E-2</v>
      </c>
      <c r="BW22" s="2">
        <v>4.6539775417436702E-2</v>
      </c>
      <c r="BX22" s="2">
        <v>0.30375075028728099</v>
      </c>
      <c r="BZ22" s="2" t="s">
        <v>21</v>
      </c>
      <c r="CA22" s="2" t="s">
        <v>664</v>
      </c>
      <c r="CB22" s="2" t="s">
        <v>35</v>
      </c>
      <c r="CC22" s="2">
        <v>2.6238659369884599E-3</v>
      </c>
      <c r="CD22" s="2">
        <v>2.9701647272380401E-2</v>
      </c>
      <c r="CE22" s="2">
        <v>0.92960584796069501</v>
      </c>
      <c r="CG22" s="2" t="s">
        <v>21</v>
      </c>
      <c r="CH22" s="2" t="s">
        <v>645</v>
      </c>
      <c r="CI22" s="2" t="s">
        <v>35</v>
      </c>
      <c r="CJ22" s="2">
        <v>1.6698902387355E-2</v>
      </c>
      <c r="CK22" s="2">
        <v>2.67828027375368E-2</v>
      </c>
      <c r="CL22" s="2">
        <v>0.53296029764768504</v>
      </c>
      <c r="CN22" s="2" t="s">
        <v>21</v>
      </c>
      <c r="CO22" s="2" t="s">
        <v>666</v>
      </c>
      <c r="CP22" s="2" t="s">
        <v>35</v>
      </c>
      <c r="CQ22" s="2">
        <v>8.65125559501774E-2</v>
      </c>
      <c r="CR22" s="2">
        <v>0.14112812265288299</v>
      </c>
      <c r="CS22" s="2">
        <v>0.53987157597688096</v>
      </c>
    </row>
    <row r="23" spans="1:128" ht="14" customHeight="1">
      <c r="A23" s="2" t="s">
        <v>21</v>
      </c>
      <c r="B23" s="2" t="s">
        <v>667</v>
      </c>
      <c r="C23" s="2" t="s">
        <v>36</v>
      </c>
      <c r="D23" s="2">
        <v>3.51682580324095E-2</v>
      </c>
      <c r="E23" s="2">
        <v>5.2869842508099903E-2</v>
      </c>
      <c r="F23" s="2">
        <v>0.50593178816602102</v>
      </c>
      <c r="H23" s="2" t="s">
        <v>21</v>
      </c>
      <c r="I23" s="2" t="s">
        <v>649</v>
      </c>
      <c r="J23" s="2" t="s">
        <v>36</v>
      </c>
      <c r="K23" s="2">
        <v>-7.3570859678643201E-3</v>
      </c>
      <c r="L23" s="2">
        <v>4.7176249349281302E-2</v>
      </c>
      <c r="M23" s="2">
        <v>0.87607327050706096</v>
      </c>
      <c r="O23" s="2" t="s">
        <v>21</v>
      </c>
      <c r="P23" s="2" t="s">
        <v>668</v>
      </c>
      <c r="Q23" s="2" t="s">
        <v>36</v>
      </c>
      <c r="R23" s="2">
        <v>-5.6407552869232901E-2</v>
      </c>
      <c r="S23" s="2">
        <v>5.6818124351061899E-2</v>
      </c>
      <c r="T23" s="2">
        <v>0.320820135056328</v>
      </c>
      <c r="V23" s="2" t="s">
        <v>21</v>
      </c>
      <c r="W23" s="2" t="s">
        <v>652</v>
      </c>
      <c r="X23" s="2" t="s">
        <v>36</v>
      </c>
      <c r="Y23" s="2">
        <v>-5.2766983538792001E-2</v>
      </c>
      <c r="Z23" s="2">
        <v>5.6549348221193903E-2</v>
      </c>
      <c r="AA23" s="2">
        <v>0.35076115687120502</v>
      </c>
      <c r="AC23" s="2" t="s">
        <v>21</v>
      </c>
      <c r="AD23" s="2" t="s">
        <v>648</v>
      </c>
      <c r="AE23" s="2" t="s">
        <v>36</v>
      </c>
      <c r="AF23" s="2">
        <v>-1.6522705325148299E-3</v>
      </c>
      <c r="AG23" s="2">
        <v>4.5475203472809402E-2</v>
      </c>
      <c r="AH23" s="2">
        <v>0.97101648704826304</v>
      </c>
      <c r="AJ23" s="2" t="s">
        <v>21</v>
      </c>
      <c r="AK23" s="2" t="s">
        <v>961</v>
      </c>
      <c r="AL23" s="2" t="s">
        <v>36</v>
      </c>
      <c r="AM23" s="2">
        <v>-7.1343540219247797E-2</v>
      </c>
      <c r="AN23" s="2">
        <v>8.5593541236359497E-2</v>
      </c>
      <c r="AO23" s="2">
        <v>0.40455408025499801</v>
      </c>
      <c r="AQ23" s="2" t="s">
        <v>21</v>
      </c>
      <c r="AR23" s="2" t="s">
        <v>660</v>
      </c>
      <c r="AS23" s="2" t="s">
        <v>36</v>
      </c>
      <c r="AT23" s="2">
        <v>6.2656676490823902E-3</v>
      </c>
      <c r="AU23" s="2">
        <v>7.61237797693394E-2</v>
      </c>
      <c r="AV23" s="2">
        <v>0.93440104516592704</v>
      </c>
      <c r="AX23" s="2" t="s">
        <v>21</v>
      </c>
      <c r="AY23" s="2" t="s">
        <v>661</v>
      </c>
      <c r="AZ23" s="2" t="s">
        <v>36</v>
      </c>
      <c r="BA23" s="2">
        <v>9.0653280997190205E-3</v>
      </c>
      <c r="BB23" s="2">
        <v>5.6291475808823002E-2</v>
      </c>
      <c r="BC23" s="2">
        <v>0.87205981389120601</v>
      </c>
      <c r="BE23" s="2" t="s">
        <v>21</v>
      </c>
      <c r="BF23" s="2" t="s">
        <v>662</v>
      </c>
      <c r="BG23" s="2" t="s">
        <v>36</v>
      </c>
      <c r="BH23" s="2">
        <v>6.6273206165931697E-3</v>
      </c>
      <c r="BI23" s="2">
        <v>2.6056846447588902E-2</v>
      </c>
      <c r="BJ23" s="2">
        <v>0.799232239181079</v>
      </c>
      <c r="BL23" s="2" t="s">
        <v>21</v>
      </c>
      <c r="BM23" s="2" t="s">
        <v>658</v>
      </c>
      <c r="BN23" s="2" t="s">
        <v>36</v>
      </c>
      <c r="BO23" s="2">
        <v>1.73995795619169E-2</v>
      </c>
      <c r="BP23" s="2">
        <v>3.6085144157137497E-2</v>
      </c>
      <c r="BQ23" s="2">
        <v>0.62967720224886303</v>
      </c>
      <c r="BS23" s="2" t="s">
        <v>21</v>
      </c>
      <c r="BT23" s="2" t="s">
        <v>654</v>
      </c>
      <c r="BU23" s="2" t="s">
        <v>36</v>
      </c>
      <c r="BV23" s="2">
        <v>5.29359692204453E-2</v>
      </c>
      <c r="BW23" s="2">
        <v>4.6828080827968702E-2</v>
      </c>
      <c r="BX23" s="2">
        <v>0.25829416325694199</v>
      </c>
      <c r="BZ23" s="2" t="s">
        <v>21</v>
      </c>
      <c r="CA23" s="2" t="s">
        <v>664</v>
      </c>
      <c r="CB23" s="2" t="s">
        <v>36</v>
      </c>
      <c r="CC23" s="2">
        <v>5.3217529251227197E-3</v>
      </c>
      <c r="CD23" s="2">
        <v>3.0032268824558901E-2</v>
      </c>
      <c r="CE23" s="2">
        <v>0.85935038317589396</v>
      </c>
      <c r="CG23" s="2" t="s">
        <v>21</v>
      </c>
      <c r="CH23" s="2" t="s">
        <v>645</v>
      </c>
      <c r="CI23" s="2" t="s">
        <v>36</v>
      </c>
      <c r="CJ23" s="2">
        <v>1.71077758766046E-2</v>
      </c>
      <c r="CK23" s="2">
        <v>2.6793721973646101E-2</v>
      </c>
      <c r="CL23" s="2">
        <v>0.523148633020733</v>
      </c>
      <c r="CN23" s="2" t="s">
        <v>21</v>
      </c>
      <c r="CO23" s="2" t="s">
        <v>666</v>
      </c>
      <c r="CP23" s="2" t="s">
        <v>36</v>
      </c>
      <c r="CQ23" s="2">
        <v>6.9029951199715694E-2</v>
      </c>
      <c r="CR23" s="2">
        <v>0.14554830313045899</v>
      </c>
      <c r="CS23" s="2">
        <v>0.63530367101881502</v>
      </c>
    </row>
    <row r="24" spans="1:128" ht="14" customHeight="1">
      <c r="A24" s="2" t="s">
        <v>21</v>
      </c>
      <c r="B24" s="2" t="s">
        <v>667</v>
      </c>
      <c r="C24" s="2" t="s">
        <v>852</v>
      </c>
      <c r="D24" s="2">
        <v>4.70316334200373E-2</v>
      </c>
      <c r="E24" s="2">
        <v>5.3008400031894803E-2</v>
      </c>
      <c r="F24" s="2">
        <v>0.37494502423069098</v>
      </c>
      <c r="H24" s="2" t="s">
        <v>21</v>
      </c>
      <c r="I24" s="2" t="s">
        <v>649</v>
      </c>
      <c r="J24" s="2" t="s">
        <v>852</v>
      </c>
      <c r="K24" s="2">
        <v>1.6345341415861E-3</v>
      </c>
      <c r="L24" s="2">
        <v>4.7423375436512899E-2</v>
      </c>
      <c r="M24" s="2">
        <v>0.97250488030301097</v>
      </c>
      <c r="O24" s="2" t="s">
        <v>21</v>
      </c>
      <c r="P24" s="2" t="s">
        <v>668</v>
      </c>
      <c r="Q24" s="2" t="s">
        <v>852</v>
      </c>
      <c r="R24" s="2">
        <v>-4.8356726318435003E-2</v>
      </c>
      <c r="S24" s="2">
        <v>5.6803538787679603E-2</v>
      </c>
      <c r="T24" s="2">
        <v>0.39460395925666603</v>
      </c>
      <c r="V24" s="2" t="s">
        <v>21</v>
      </c>
      <c r="W24" s="2" t="s">
        <v>652</v>
      </c>
      <c r="X24" s="2" t="s">
        <v>852</v>
      </c>
      <c r="Y24" s="2">
        <v>-4.4744385078378003E-2</v>
      </c>
      <c r="Z24" s="2">
        <v>5.6553897704343901E-2</v>
      </c>
      <c r="AA24" s="2">
        <v>0.42883821483221601</v>
      </c>
      <c r="AC24" s="2" t="s">
        <v>21</v>
      </c>
      <c r="AD24" s="2" t="s">
        <v>648</v>
      </c>
      <c r="AE24" s="2" t="s">
        <v>852</v>
      </c>
      <c r="AF24" s="2">
        <v>-1.0724491784769E-3</v>
      </c>
      <c r="AG24" s="2">
        <v>4.5438793010444303E-2</v>
      </c>
      <c r="AH24" s="2">
        <v>0.98117002792289199</v>
      </c>
      <c r="AJ24" s="2" t="s">
        <v>21</v>
      </c>
      <c r="AK24" s="2" t="s">
        <v>961</v>
      </c>
      <c r="AL24" s="2" t="s">
        <v>852</v>
      </c>
      <c r="AM24" s="2">
        <v>-6.7956286090723406E-2</v>
      </c>
      <c r="AN24" s="2">
        <v>8.5587301218145007E-2</v>
      </c>
      <c r="AO24" s="2">
        <v>0.42719564272940902</v>
      </c>
      <c r="AQ24" s="2" t="s">
        <v>21</v>
      </c>
      <c r="AR24" s="2" t="s">
        <v>660</v>
      </c>
      <c r="AS24" s="2" t="s">
        <v>852</v>
      </c>
      <c r="AT24" s="2">
        <v>1.6973736301419701E-2</v>
      </c>
      <c r="AU24" s="2">
        <v>7.3771278006631497E-2</v>
      </c>
      <c r="AV24" s="2">
        <v>0.81802496421070703</v>
      </c>
      <c r="AX24" s="2" t="s">
        <v>21</v>
      </c>
      <c r="AY24" s="2" t="s">
        <v>661</v>
      </c>
      <c r="AZ24" s="2" t="s">
        <v>852</v>
      </c>
      <c r="BA24" s="2">
        <v>1.62632646182959E-2</v>
      </c>
      <c r="BB24" s="2">
        <v>5.5870029425378102E-2</v>
      </c>
      <c r="BC24" s="2">
        <v>0.77098169722413201</v>
      </c>
      <c r="BE24" s="2" t="s">
        <v>21</v>
      </c>
      <c r="BF24" s="2" t="s">
        <v>662</v>
      </c>
      <c r="BG24" s="2" t="s">
        <v>852</v>
      </c>
      <c r="BH24" s="2">
        <v>1.29514071630966E-2</v>
      </c>
      <c r="BI24" s="2">
        <v>2.38559844516072E-2</v>
      </c>
      <c r="BJ24" s="2">
        <v>0.58719885210575695</v>
      </c>
      <c r="BL24" s="2" t="s">
        <v>21</v>
      </c>
      <c r="BM24" s="2" t="s">
        <v>658</v>
      </c>
      <c r="BN24" s="2" t="s">
        <v>852</v>
      </c>
      <c r="BO24" s="2">
        <v>2.1313628837372599E-2</v>
      </c>
      <c r="BP24" s="2">
        <v>3.5855183232542602E-2</v>
      </c>
      <c r="BQ24" s="2">
        <v>0.55222021659716802</v>
      </c>
      <c r="BS24" s="2" t="s">
        <v>21</v>
      </c>
      <c r="BT24" s="2" t="s">
        <v>654</v>
      </c>
      <c r="BU24" s="2" t="s">
        <v>852</v>
      </c>
      <c r="BV24" s="2">
        <v>6.12292106140273E-2</v>
      </c>
      <c r="BW24" s="2">
        <v>4.3836544954138003E-2</v>
      </c>
      <c r="BX24" s="2">
        <v>0.16248521873722799</v>
      </c>
      <c r="BZ24" s="2" t="s">
        <v>21</v>
      </c>
      <c r="CA24" s="2" t="s">
        <v>664</v>
      </c>
      <c r="CB24" s="2" t="s">
        <v>852</v>
      </c>
      <c r="CC24" s="2">
        <v>1.21433052177581E-2</v>
      </c>
      <c r="CD24" s="2">
        <v>2.7697807850866799E-2</v>
      </c>
      <c r="CE24" s="2">
        <v>0.66108100574735096</v>
      </c>
      <c r="CG24" s="2" t="s">
        <v>21</v>
      </c>
      <c r="CH24" s="2" t="s">
        <v>645</v>
      </c>
      <c r="CI24" s="2" t="s">
        <v>852</v>
      </c>
      <c r="CJ24" s="2">
        <v>1.9126624955765899E-2</v>
      </c>
      <c r="CK24" s="2">
        <v>2.6448276062629401E-2</v>
      </c>
      <c r="CL24" s="2">
        <v>0.46957486323428299</v>
      </c>
      <c r="CN24" s="2" t="s">
        <v>21</v>
      </c>
      <c r="CO24" s="2" t="s">
        <v>666</v>
      </c>
      <c r="CP24" s="2" t="s">
        <v>852</v>
      </c>
      <c r="CQ24" s="2">
        <v>7.9779199408536297E-2</v>
      </c>
      <c r="CR24" s="2">
        <v>0.14410211995635799</v>
      </c>
      <c r="CS24" s="2">
        <v>0.57983236242182601</v>
      </c>
    </row>
    <row r="25" spans="1:128" ht="14" customHeight="1">
      <c r="A25" s="2" t="s">
        <v>21</v>
      </c>
      <c r="B25" s="2" t="s">
        <v>667</v>
      </c>
      <c r="C25" s="2" t="s">
        <v>37</v>
      </c>
      <c r="D25" s="2">
        <v>4.0835567718731897E-2</v>
      </c>
      <c r="E25" s="2">
        <v>5.37170983982376E-2</v>
      </c>
      <c r="F25" s="2">
        <v>0.44713694179396601</v>
      </c>
      <c r="H25" s="2" t="s">
        <v>21</v>
      </c>
      <c r="I25" s="2" t="s">
        <v>649</v>
      </c>
      <c r="J25" s="2" t="s">
        <v>37</v>
      </c>
      <c r="K25" s="2">
        <v>-2.5261202015552701E-3</v>
      </c>
      <c r="L25" s="2">
        <v>4.7787246922914098E-2</v>
      </c>
      <c r="M25" s="2">
        <v>0.95784201579726103</v>
      </c>
      <c r="O25" s="2" t="s">
        <v>21</v>
      </c>
      <c r="P25" s="2" t="s">
        <v>668</v>
      </c>
      <c r="Q25" s="2" t="s">
        <v>37</v>
      </c>
      <c r="R25" s="2">
        <v>-5.1335632203800802E-2</v>
      </c>
      <c r="S25" s="2">
        <v>5.7046483501909898E-2</v>
      </c>
      <c r="T25" s="2">
        <v>0.368178119070526</v>
      </c>
      <c r="V25" s="2" t="s">
        <v>21</v>
      </c>
      <c r="W25" s="2" t="s">
        <v>652</v>
      </c>
      <c r="X25" s="2" t="s">
        <v>37</v>
      </c>
      <c r="Y25" s="2">
        <v>-4.7221230558469197E-2</v>
      </c>
      <c r="Z25" s="2">
        <v>5.6748945015131003E-2</v>
      </c>
      <c r="AA25" s="2">
        <v>0.40534819132013</v>
      </c>
      <c r="AC25" s="2" t="s">
        <v>21</v>
      </c>
      <c r="AD25" s="2" t="s">
        <v>648</v>
      </c>
      <c r="AE25" s="2" t="s">
        <v>37</v>
      </c>
      <c r="AF25" s="2">
        <v>-9.7989366029505205E-4</v>
      </c>
      <c r="AG25" s="2">
        <v>4.5325959410886199E-2</v>
      </c>
      <c r="AH25" s="2">
        <v>0.982752022567289</v>
      </c>
      <c r="AJ25" s="2" t="s">
        <v>21</v>
      </c>
      <c r="AK25" s="2" t="s">
        <v>961</v>
      </c>
      <c r="AL25" s="2" t="s">
        <v>37</v>
      </c>
      <c r="AM25" s="2">
        <v>-7.0428678417854995E-2</v>
      </c>
      <c r="AN25" s="2">
        <v>8.5440660225056406E-2</v>
      </c>
      <c r="AO25" s="2">
        <v>0.40976950293903402</v>
      </c>
      <c r="AQ25" s="2" t="s">
        <v>21</v>
      </c>
      <c r="AR25" s="2" t="s">
        <v>660</v>
      </c>
      <c r="AS25" s="2" t="s">
        <v>37</v>
      </c>
      <c r="AT25" s="2">
        <v>5.0234802638532703E-3</v>
      </c>
      <c r="AU25" s="2">
        <v>7.5983255632507907E-2</v>
      </c>
      <c r="AV25" s="2">
        <v>0.94728786849315805</v>
      </c>
      <c r="AX25" s="2" t="s">
        <v>21</v>
      </c>
      <c r="AY25" s="2" t="s">
        <v>661</v>
      </c>
      <c r="AZ25" s="2" t="s">
        <v>37</v>
      </c>
      <c r="BA25" s="2">
        <v>9.0826365039572508E-3</v>
      </c>
      <c r="BB25" s="2">
        <v>5.6132162156655001E-2</v>
      </c>
      <c r="BC25" s="2">
        <v>0.87145700233538004</v>
      </c>
      <c r="BE25" s="2" t="s">
        <v>21</v>
      </c>
      <c r="BF25" s="2" t="s">
        <v>662</v>
      </c>
      <c r="BG25" s="2" t="s">
        <v>37</v>
      </c>
      <c r="BH25" s="2">
        <v>6.0667755278424199E-3</v>
      </c>
      <c r="BI25" s="2">
        <v>2.59934507062809E-2</v>
      </c>
      <c r="BJ25" s="2">
        <v>0.815453676799341</v>
      </c>
      <c r="BL25" s="2" t="s">
        <v>21</v>
      </c>
      <c r="BM25" s="2" t="s">
        <v>658</v>
      </c>
      <c r="BN25" s="2" t="s">
        <v>37</v>
      </c>
      <c r="BO25" s="2">
        <v>1.85572977303456E-2</v>
      </c>
      <c r="BP25" s="2">
        <v>3.6068592225733401E-2</v>
      </c>
      <c r="BQ25" s="2">
        <v>0.60690232414513501</v>
      </c>
      <c r="BS25" s="2" t="s">
        <v>21</v>
      </c>
      <c r="BT25" s="2" t="s">
        <v>654</v>
      </c>
      <c r="BU25" s="2" t="s">
        <v>37</v>
      </c>
      <c r="BV25" s="2">
        <v>5.2374656328290803E-2</v>
      </c>
      <c r="BW25" s="2">
        <v>4.6768032775763801E-2</v>
      </c>
      <c r="BX25" s="2">
        <v>0.26276424795815001</v>
      </c>
      <c r="BZ25" s="2" t="s">
        <v>21</v>
      </c>
      <c r="CA25" s="2" t="s">
        <v>664</v>
      </c>
      <c r="CB25" s="2" t="s">
        <v>37</v>
      </c>
      <c r="CC25" s="2">
        <v>4.5761488967829599E-3</v>
      </c>
      <c r="CD25" s="2">
        <v>2.9974037629668399E-2</v>
      </c>
      <c r="CE25" s="2">
        <v>0.87865818913350602</v>
      </c>
      <c r="CG25" s="2" t="s">
        <v>21</v>
      </c>
      <c r="CH25" s="2" t="s">
        <v>645</v>
      </c>
      <c r="CI25" s="2" t="s">
        <v>37</v>
      </c>
      <c r="CJ25" s="2">
        <v>1.6018128588820599E-2</v>
      </c>
      <c r="CK25" s="2">
        <v>2.6758579947023999E-2</v>
      </c>
      <c r="CL25" s="2">
        <v>0.54942862266028902</v>
      </c>
      <c r="CN25" s="2" t="s">
        <v>21</v>
      </c>
      <c r="CO25" s="2" t="s">
        <v>666</v>
      </c>
      <c r="CP25" s="2" t="s">
        <v>37</v>
      </c>
      <c r="CQ25" s="2">
        <v>5.3941689799719597E-2</v>
      </c>
      <c r="CR25" s="2">
        <v>0.14304366665634299</v>
      </c>
      <c r="CS25" s="2">
        <v>0.70609969068432998</v>
      </c>
    </row>
    <row r="26" spans="1:128" ht="14" customHeight="1">
      <c r="A26" s="2" t="s">
        <v>21</v>
      </c>
      <c r="B26" s="2" t="s">
        <v>667</v>
      </c>
      <c r="C26" s="2" t="s">
        <v>38</v>
      </c>
      <c r="D26" s="2">
        <v>4.6980539532402402E-2</v>
      </c>
      <c r="E26" s="2">
        <v>5.3140936352916002E-2</v>
      </c>
      <c r="F26" s="2">
        <v>0.37665607073190599</v>
      </c>
      <c r="H26" s="2" t="s">
        <v>21</v>
      </c>
      <c r="I26" s="2" t="s">
        <v>649</v>
      </c>
      <c r="J26" s="2" t="s">
        <v>38</v>
      </c>
      <c r="K26" s="2">
        <v>5.4449227210870898E-4</v>
      </c>
      <c r="L26" s="2">
        <v>4.7694400341572199E-2</v>
      </c>
      <c r="M26" s="2">
        <v>0.99089133027003495</v>
      </c>
      <c r="O26" s="2" t="s">
        <v>21</v>
      </c>
      <c r="P26" s="2" t="s">
        <v>668</v>
      </c>
      <c r="Q26" s="2" t="s">
        <v>38</v>
      </c>
      <c r="R26" s="2">
        <v>-5.29684154006244E-2</v>
      </c>
      <c r="S26" s="2">
        <v>5.7213200029092998E-2</v>
      </c>
      <c r="T26" s="2">
        <v>0.35454597691768702</v>
      </c>
      <c r="V26" s="2" t="s">
        <v>21</v>
      </c>
      <c r="W26" s="2" t="s">
        <v>652</v>
      </c>
      <c r="X26" s="2" t="s">
        <v>38</v>
      </c>
      <c r="Y26" s="2">
        <v>-4.93553512617428E-2</v>
      </c>
      <c r="Z26" s="2">
        <v>5.6953785574918397E-2</v>
      </c>
      <c r="AA26" s="2">
        <v>0.38616890595174502</v>
      </c>
      <c r="AC26" s="2" t="s">
        <v>21</v>
      </c>
      <c r="AD26" s="2" t="s">
        <v>648</v>
      </c>
      <c r="AE26" s="2" t="s">
        <v>38</v>
      </c>
      <c r="AF26" s="2">
        <v>1.93359252180913E-3</v>
      </c>
      <c r="AG26" s="2">
        <v>4.5020809904741298E-2</v>
      </c>
      <c r="AH26" s="2">
        <v>0.96574229894600605</v>
      </c>
      <c r="AJ26" s="2" t="s">
        <v>21</v>
      </c>
      <c r="AK26" s="2" t="s">
        <v>961</v>
      </c>
      <c r="AL26" s="2" t="s">
        <v>38</v>
      </c>
      <c r="AM26" s="2">
        <v>-5.6926136948014003E-2</v>
      </c>
      <c r="AN26" s="2">
        <v>8.5641732686153604E-2</v>
      </c>
      <c r="AO26" s="2">
        <v>0.50624181692452896</v>
      </c>
      <c r="AQ26" s="2" t="s">
        <v>21</v>
      </c>
      <c r="AR26" s="2" t="s">
        <v>660</v>
      </c>
      <c r="AS26" s="2" t="s">
        <v>38</v>
      </c>
      <c r="AT26" s="2">
        <v>1.8181051076829699E-2</v>
      </c>
      <c r="AU26" s="2">
        <v>7.3593556507747696E-2</v>
      </c>
      <c r="AV26" s="2">
        <v>0.80487202155074999</v>
      </c>
      <c r="AX26" s="2" t="s">
        <v>21</v>
      </c>
      <c r="AY26" s="2" t="s">
        <v>661</v>
      </c>
      <c r="AZ26" s="2" t="s">
        <v>38</v>
      </c>
      <c r="BA26" s="2">
        <v>1.74033398307075E-2</v>
      </c>
      <c r="BB26" s="2">
        <v>5.56978046148945E-2</v>
      </c>
      <c r="BC26" s="2">
        <v>0.75469090584566301</v>
      </c>
      <c r="BE26" s="2" t="s">
        <v>21</v>
      </c>
      <c r="BF26" s="2" t="s">
        <v>662</v>
      </c>
      <c r="BG26" s="2" t="s">
        <v>38</v>
      </c>
      <c r="BH26" s="2">
        <v>5.8894463666126096E-3</v>
      </c>
      <c r="BI26" s="2">
        <v>2.6050863017961501E-2</v>
      </c>
      <c r="BJ26" s="2">
        <v>0.82114316270417798</v>
      </c>
      <c r="BL26" s="2" t="s">
        <v>21</v>
      </c>
      <c r="BM26" s="2" t="s">
        <v>658</v>
      </c>
      <c r="BN26" s="2" t="s">
        <v>38</v>
      </c>
      <c r="BO26" s="2">
        <v>2.2649405026804501E-2</v>
      </c>
      <c r="BP26" s="2">
        <v>3.5609368109172299E-2</v>
      </c>
      <c r="BQ26" s="2">
        <v>0.52474261717929505</v>
      </c>
      <c r="BS26" s="2" t="s">
        <v>21</v>
      </c>
      <c r="BT26" s="2" t="s">
        <v>654</v>
      </c>
      <c r="BU26" s="2" t="s">
        <v>38</v>
      </c>
      <c r="BV26" s="2">
        <v>4.9599203010516499E-2</v>
      </c>
      <c r="BW26" s="2">
        <v>4.6913442497727102E-2</v>
      </c>
      <c r="BX26" s="2">
        <v>0.29039783730892199</v>
      </c>
      <c r="BZ26" s="2" t="s">
        <v>21</v>
      </c>
      <c r="CA26" s="2" t="s">
        <v>664</v>
      </c>
      <c r="CB26" s="2" t="s">
        <v>38</v>
      </c>
      <c r="CC26" s="2">
        <v>2.6696478167530699E-3</v>
      </c>
      <c r="CD26" s="2">
        <v>2.98427079949228E-2</v>
      </c>
      <c r="CE26" s="2">
        <v>0.92871849420103803</v>
      </c>
      <c r="CG26" s="2" t="s">
        <v>21</v>
      </c>
      <c r="CH26" s="2" t="s">
        <v>645</v>
      </c>
      <c r="CI26" s="2" t="s">
        <v>38</v>
      </c>
      <c r="CJ26" s="2">
        <v>1.92953139957125E-2</v>
      </c>
      <c r="CK26" s="2">
        <v>2.6460853285712901E-2</v>
      </c>
      <c r="CL26" s="2">
        <v>0.46587794948418298</v>
      </c>
      <c r="CN26" s="2" t="s">
        <v>21</v>
      </c>
      <c r="CO26" s="2" t="s">
        <v>666</v>
      </c>
      <c r="CP26" s="2" t="s">
        <v>38</v>
      </c>
      <c r="CQ26" s="2">
        <v>6.1331293540470198E-2</v>
      </c>
      <c r="CR26" s="2">
        <v>0.14539214815669099</v>
      </c>
      <c r="CS26" s="2">
        <v>0.67314647745577105</v>
      </c>
    </row>
    <row r="27" spans="1:128" ht="14" customHeight="1">
      <c r="A27" s="2" t="s">
        <v>21</v>
      </c>
      <c r="B27" s="2" t="s">
        <v>667</v>
      </c>
      <c r="C27" s="2" t="s">
        <v>39</v>
      </c>
      <c r="D27" s="2">
        <v>4.2915073042016E-2</v>
      </c>
      <c r="E27" s="2">
        <v>5.3732066750065699E-2</v>
      </c>
      <c r="F27" s="2">
        <v>0.42447225213177903</v>
      </c>
      <c r="H27" s="2" t="s">
        <v>21</v>
      </c>
      <c r="I27" s="2" t="s">
        <v>649</v>
      </c>
      <c r="J27" s="2" t="s">
        <v>39</v>
      </c>
      <c r="K27" s="2">
        <v>3.5678567572010599E-4</v>
      </c>
      <c r="L27" s="2">
        <v>4.7629917423633303E-2</v>
      </c>
      <c r="M27" s="2">
        <v>0.99402327076493702</v>
      </c>
      <c r="O27" s="2" t="s">
        <v>21</v>
      </c>
      <c r="P27" s="2" t="s">
        <v>668</v>
      </c>
      <c r="Q27" s="2" t="s">
        <v>39</v>
      </c>
      <c r="R27" s="2">
        <v>-4.99215369149048E-2</v>
      </c>
      <c r="S27" s="2">
        <v>5.7011589649539902E-2</v>
      </c>
      <c r="T27" s="2">
        <v>0.381226645074077</v>
      </c>
      <c r="V27" s="2" t="s">
        <v>21</v>
      </c>
      <c r="W27" s="2" t="s">
        <v>652</v>
      </c>
      <c r="X27" s="2" t="s">
        <v>39</v>
      </c>
      <c r="Y27" s="2">
        <v>-4.6279277118809602E-2</v>
      </c>
      <c r="Z27" s="2">
        <v>5.6752014874376699E-2</v>
      </c>
      <c r="AA27" s="2">
        <v>0.41480623825411</v>
      </c>
      <c r="AC27" s="2" t="s">
        <v>21</v>
      </c>
      <c r="AD27" s="2" t="s">
        <v>648</v>
      </c>
      <c r="AE27" s="2" t="s">
        <v>39</v>
      </c>
      <c r="AF27" s="2">
        <v>-4.6659572514146904E-3</v>
      </c>
      <c r="AG27" s="2">
        <v>4.5296058040437903E-2</v>
      </c>
      <c r="AH27" s="2">
        <v>0.91795485362944296</v>
      </c>
      <c r="AJ27" s="2" t="s">
        <v>21</v>
      </c>
      <c r="AK27" s="2" t="s">
        <v>961</v>
      </c>
      <c r="AL27" s="2" t="s">
        <v>39</v>
      </c>
      <c r="AM27" s="2">
        <v>-6.9884267182919804E-2</v>
      </c>
      <c r="AN27" s="2">
        <v>8.5552508972603705E-2</v>
      </c>
      <c r="AO27" s="2">
        <v>0.414009476487047</v>
      </c>
      <c r="AQ27" s="2" t="s">
        <v>21</v>
      </c>
      <c r="AR27" s="2" t="s">
        <v>660</v>
      </c>
      <c r="AS27" s="2" t="s">
        <v>39</v>
      </c>
      <c r="AT27" s="2">
        <v>-2.9100675638610101E-3</v>
      </c>
      <c r="AU27" s="2">
        <v>7.4721260296436595E-2</v>
      </c>
      <c r="AV27" s="2">
        <v>0.96893372591870996</v>
      </c>
      <c r="AX27" s="2" t="s">
        <v>21</v>
      </c>
      <c r="AY27" s="2" t="s">
        <v>661</v>
      </c>
      <c r="AZ27" s="2" t="s">
        <v>39</v>
      </c>
      <c r="BA27" s="2">
        <v>1.0330439051418399E-2</v>
      </c>
      <c r="BB27" s="2">
        <v>5.63631807494838E-2</v>
      </c>
      <c r="BC27" s="2">
        <v>0.854575607859836</v>
      </c>
      <c r="BE27" s="2" t="s">
        <v>21</v>
      </c>
      <c r="BF27" s="2" t="s">
        <v>662</v>
      </c>
      <c r="BG27" s="2" t="s">
        <v>39</v>
      </c>
      <c r="BH27" s="2">
        <v>6.2966158319901003E-3</v>
      </c>
      <c r="BI27" s="2">
        <v>2.6040062896447499E-2</v>
      </c>
      <c r="BJ27" s="2">
        <v>0.80893131134589502</v>
      </c>
      <c r="BL27" s="2" t="s">
        <v>21</v>
      </c>
      <c r="BM27" s="2" t="s">
        <v>658</v>
      </c>
      <c r="BN27" s="2" t="s">
        <v>39</v>
      </c>
      <c r="BO27" s="2">
        <v>1.9900126330354099E-2</v>
      </c>
      <c r="BP27" s="2">
        <v>3.6049553140241303E-2</v>
      </c>
      <c r="BQ27" s="2">
        <v>0.58093366232478505</v>
      </c>
      <c r="BS27" s="2" t="s">
        <v>21</v>
      </c>
      <c r="BT27" s="2" t="s">
        <v>654</v>
      </c>
      <c r="BU27" s="2" t="s">
        <v>39</v>
      </c>
      <c r="BV27" s="2">
        <v>4.2838522814680799E-2</v>
      </c>
      <c r="BW27" s="2">
        <v>4.48212296611585E-2</v>
      </c>
      <c r="BX27" s="2">
        <v>0.33919142294238103</v>
      </c>
      <c r="BZ27" s="2" t="s">
        <v>21</v>
      </c>
      <c r="CA27" s="2" t="s">
        <v>664</v>
      </c>
      <c r="CB27" s="2" t="s">
        <v>39</v>
      </c>
      <c r="CC27" s="2">
        <v>4.2472067461520298E-3</v>
      </c>
      <c r="CD27" s="2">
        <v>2.9997844424020498E-2</v>
      </c>
      <c r="CE27" s="2">
        <v>0.88740881796543003</v>
      </c>
      <c r="CG27" s="2" t="s">
        <v>21</v>
      </c>
      <c r="CH27" s="2" t="s">
        <v>645</v>
      </c>
      <c r="CI27" s="2" t="s">
        <v>39</v>
      </c>
      <c r="CJ27" s="2">
        <v>1.7612386951142301E-2</v>
      </c>
      <c r="CK27" s="2">
        <v>2.6729630220559901E-2</v>
      </c>
      <c r="CL27" s="2">
        <v>0.50995437355538897</v>
      </c>
      <c r="CN27" s="2" t="s">
        <v>21</v>
      </c>
      <c r="CO27" s="2" t="s">
        <v>666</v>
      </c>
      <c r="CP27" s="2" t="s">
        <v>39</v>
      </c>
      <c r="CQ27" s="2">
        <v>7.4447778520497193E-2</v>
      </c>
      <c r="CR27" s="2">
        <v>0.144980628623468</v>
      </c>
      <c r="CS27" s="2">
        <v>0.60760052199523495</v>
      </c>
    </row>
    <row r="28" spans="1:128" ht="14" customHeight="1">
      <c r="A28" s="2" t="s">
        <v>21</v>
      </c>
      <c r="B28" s="2" t="s">
        <v>667</v>
      </c>
      <c r="C28" s="2" t="s">
        <v>40</v>
      </c>
      <c r="D28" s="2">
        <v>3.6603182524378497E-2</v>
      </c>
      <c r="E28" s="2">
        <v>5.3553267904073401E-2</v>
      </c>
      <c r="F28" s="2">
        <v>0.49429656581527198</v>
      </c>
      <c r="H28" s="2" t="s">
        <v>21</v>
      </c>
      <c r="I28" s="2" t="s">
        <v>649</v>
      </c>
      <c r="J28" s="2" t="s">
        <v>40</v>
      </c>
      <c r="K28" s="2">
        <v>-1.0048365438669001E-2</v>
      </c>
      <c r="L28" s="2">
        <v>4.6813126994232498E-2</v>
      </c>
      <c r="M28" s="2">
        <v>0.830041411778354</v>
      </c>
      <c r="O28" s="2" t="s">
        <v>21</v>
      </c>
      <c r="P28" s="2" t="s">
        <v>668</v>
      </c>
      <c r="Q28" s="2" t="s">
        <v>40</v>
      </c>
      <c r="R28" s="2">
        <v>-5.9272778215517699E-2</v>
      </c>
      <c r="S28" s="2">
        <v>5.6542058737418799E-2</v>
      </c>
      <c r="T28" s="2">
        <v>0.29450254353777799</v>
      </c>
      <c r="V28" s="2" t="s">
        <v>21</v>
      </c>
      <c r="W28" s="2" t="s">
        <v>652</v>
      </c>
      <c r="X28" s="2" t="s">
        <v>40</v>
      </c>
      <c r="Y28" s="2">
        <v>-5.5629852202569302E-2</v>
      </c>
      <c r="Z28" s="2">
        <v>5.6275921375588497E-2</v>
      </c>
      <c r="AA28" s="2">
        <v>0.32289823225660802</v>
      </c>
      <c r="AC28" s="2" t="s">
        <v>21</v>
      </c>
      <c r="AD28" s="2" t="s">
        <v>648</v>
      </c>
      <c r="AE28" s="2" t="s">
        <v>40</v>
      </c>
      <c r="AF28" s="2">
        <v>-7.5980203087873703E-3</v>
      </c>
      <c r="AG28" s="2">
        <v>4.5025406254343203E-2</v>
      </c>
      <c r="AH28" s="2">
        <v>0.86599358532188597</v>
      </c>
      <c r="AJ28" s="2" t="s">
        <v>21</v>
      </c>
      <c r="AK28" s="2" t="s">
        <v>961</v>
      </c>
      <c r="AL28" s="2" t="s">
        <v>40</v>
      </c>
      <c r="AM28" s="2">
        <v>-7.0945756325885304E-2</v>
      </c>
      <c r="AN28" s="2">
        <v>8.57861213089645E-2</v>
      </c>
      <c r="AO28" s="2">
        <v>0.40823287258124702</v>
      </c>
      <c r="AQ28" s="2" t="s">
        <v>21</v>
      </c>
      <c r="AR28" s="2" t="s">
        <v>660</v>
      </c>
      <c r="AS28" s="2" t="s">
        <v>40</v>
      </c>
      <c r="AT28" s="2">
        <v>-1.5134571065123701E-3</v>
      </c>
      <c r="AU28" s="2">
        <v>7.5688766283955197E-2</v>
      </c>
      <c r="AV28" s="2">
        <v>0.98404672645089897</v>
      </c>
      <c r="AX28" s="2" t="s">
        <v>21</v>
      </c>
      <c r="AY28" s="2" t="s">
        <v>661</v>
      </c>
      <c r="AZ28" s="2" t="s">
        <v>40</v>
      </c>
      <c r="BA28" s="2">
        <v>8.2293268619529E-3</v>
      </c>
      <c r="BB28" s="2">
        <v>5.6377935593023398E-2</v>
      </c>
      <c r="BC28" s="2">
        <v>0.88394731720055797</v>
      </c>
      <c r="BE28" s="2" t="s">
        <v>21</v>
      </c>
      <c r="BF28" s="2" t="s">
        <v>662</v>
      </c>
      <c r="BG28" s="2" t="s">
        <v>40</v>
      </c>
      <c r="BH28" s="2">
        <v>5.4433958107995301E-3</v>
      </c>
      <c r="BI28" s="2">
        <v>2.6070705941857099E-2</v>
      </c>
      <c r="BJ28" s="2">
        <v>0.83460938976974897</v>
      </c>
      <c r="BL28" s="2" t="s">
        <v>21</v>
      </c>
      <c r="BM28" s="2" t="s">
        <v>658</v>
      </c>
      <c r="BN28" s="2" t="s">
        <v>40</v>
      </c>
      <c r="BO28" s="2">
        <v>1.6880098614573999E-2</v>
      </c>
      <c r="BP28" s="2">
        <v>3.6145491765323501E-2</v>
      </c>
      <c r="BQ28" s="2">
        <v>0.64049683062263796</v>
      </c>
      <c r="BS28" s="2" t="s">
        <v>21</v>
      </c>
      <c r="BT28" s="2" t="s">
        <v>654</v>
      </c>
      <c r="BU28" s="2" t="s">
        <v>40</v>
      </c>
      <c r="BV28" s="2">
        <v>4.77129201458171E-2</v>
      </c>
      <c r="BW28" s="2">
        <v>4.6831578669610699E-2</v>
      </c>
      <c r="BX28" s="2">
        <v>0.30828872130097701</v>
      </c>
      <c r="BZ28" s="2" t="s">
        <v>21</v>
      </c>
      <c r="CA28" s="2" t="s">
        <v>664</v>
      </c>
      <c r="CB28" s="2" t="s">
        <v>40</v>
      </c>
      <c r="CC28" s="2">
        <v>3.8233873067391E-3</v>
      </c>
      <c r="CD28" s="2">
        <v>3.00657831209185E-2</v>
      </c>
      <c r="CE28" s="2">
        <v>0.89880791115052905</v>
      </c>
      <c r="CG28" s="2" t="s">
        <v>21</v>
      </c>
      <c r="CH28" s="2" t="s">
        <v>645</v>
      </c>
      <c r="CI28" s="2" t="s">
        <v>40</v>
      </c>
      <c r="CJ28" s="2">
        <v>1.22065297045954E-2</v>
      </c>
      <c r="CK28" s="2">
        <v>2.6260353901582E-2</v>
      </c>
      <c r="CL28" s="2">
        <v>0.64205512766165396</v>
      </c>
      <c r="CN28" s="2" t="s">
        <v>21</v>
      </c>
      <c r="CO28" s="2" t="s">
        <v>666</v>
      </c>
      <c r="CP28" s="2" t="s">
        <v>40</v>
      </c>
      <c r="CQ28" s="2">
        <v>6.4884435530988702E-2</v>
      </c>
      <c r="CR28" s="2">
        <v>0.14587799104105501</v>
      </c>
      <c r="CS28" s="2">
        <v>0.65647467323586295</v>
      </c>
    </row>
    <row r="29" spans="1:128" ht="14" customHeight="1">
      <c r="A29" s="2" t="s">
        <v>21</v>
      </c>
      <c r="B29" s="2" t="s">
        <v>667</v>
      </c>
      <c r="C29" s="2" t="s">
        <v>41</v>
      </c>
      <c r="D29" s="2">
        <v>4.4526030825926002E-2</v>
      </c>
      <c r="E29" s="2">
        <v>5.37664197721235E-2</v>
      </c>
      <c r="F29" s="2">
        <v>0.40759218808713898</v>
      </c>
      <c r="H29" s="2" t="s">
        <v>21</v>
      </c>
      <c r="I29" s="2" t="s">
        <v>649</v>
      </c>
      <c r="J29" s="2" t="s">
        <v>41</v>
      </c>
      <c r="K29" s="2">
        <v>-1.8255073210999299E-3</v>
      </c>
      <c r="L29" s="2">
        <v>4.7978708621123599E-2</v>
      </c>
      <c r="M29" s="2">
        <v>0.96964918830934599</v>
      </c>
      <c r="O29" s="2" t="s">
        <v>21</v>
      </c>
      <c r="P29" s="2" t="s">
        <v>668</v>
      </c>
      <c r="Q29" s="2" t="s">
        <v>41</v>
      </c>
      <c r="R29" s="2">
        <v>-6.1399445979391398E-2</v>
      </c>
      <c r="S29" s="2">
        <v>5.5983794401834999E-2</v>
      </c>
      <c r="T29" s="2">
        <v>0.27275678913017598</v>
      </c>
      <c r="V29" s="2" t="s">
        <v>21</v>
      </c>
      <c r="W29" s="2" t="s">
        <v>652</v>
      </c>
      <c r="X29" s="2" t="s">
        <v>41</v>
      </c>
      <c r="Y29" s="2">
        <v>-5.77938887644385E-2</v>
      </c>
      <c r="Z29" s="2">
        <v>5.5702663965345997E-2</v>
      </c>
      <c r="AA29" s="2">
        <v>0.299483036536626</v>
      </c>
      <c r="AC29" s="2" t="s">
        <v>21</v>
      </c>
      <c r="AD29" s="2" t="s">
        <v>648</v>
      </c>
      <c r="AE29" s="2" t="s">
        <v>41</v>
      </c>
      <c r="AF29" s="2">
        <v>-2.75519897227844E-3</v>
      </c>
      <c r="AG29" s="2">
        <v>4.5589486604881303E-2</v>
      </c>
      <c r="AH29" s="2">
        <v>0.95180921245845296</v>
      </c>
      <c r="AJ29" s="2" t="s">
        <v>21</v>
      </c>
      <c r="AK29" s="2" t="s">
        <v>961</v>
      </c>
      <c r="AL29" s="2" t="s">
        <v>41</v>
      </c>
      <c r="AM29" s="2">
        <v>-8.25792276512127E-2</v>
      </c>
      <c r="AN29" s="2">
        <v>8.5775632140697194E-2</v>
      </c>
      <c r="AO29" s="2">
        <v>0.33568038454384003</v>
      </c>
      <c r="AQ29" s="2" t="s">
        <v>21</v>
      </c>
      <c r="AR29" s="2" t="s">
        <v>660</v>
      </c>
      <c r="AS29" s="2" t="s">
        <v>41</v>
      </c>
      <c r="AT29" s="2">
        <v>3.3460375217387699E-2</v>
      </c>
      <c r="AU29" s="2">
        <v>7.0609994789807798E-2</v>
      </c>
      <c r="AV29" s="2">
        <v>0.63558840200271405</v>
      </c>
      <c r="AX29" s="2" t="s">
        <v>21</v>
      </c>
      <c r="AY29" s="2" t="s">
        <v>661</v>
      </c>
      <c r="AZ29" s="2" t="s">
        <v>41</v>
      </c>
      <c r="BA29" s="2">
        <v>1.85404304838627E-2</v>
      </c>
      <c r="BB29" s="2">
        <v>5.5688429916926997E-2</v>
      </c>
      <c r="BC29" s="2">
        <v>0.73918601838433695</v>
      </c>
      <c r="BE29" s="2" t="s">
        <v>21</v>
      </c>
      <c r="BF29" s="2" t="s">
        <v>662</v>
      </c>
      <c r="BG29" s="2" t="s">
        <v>41</v>
      </c>
      <c r="BH29" s="2">
        <v>4.8979269067459703E-3</v>
      </c>
      <c r="BI29" s="2">
        <v>2.6013501957612799E-2</v>
      </c>
      <c r="BJ29" s="2">
        <v>0.85065400597820096</v>
      </c>
      <c r="BL29" s="2" t="s">
        <v>21</v>
      </c>
      <c r="BM29" s="2" t="s">
        <v>658</v>
      </c>
      <c r="BN29" s="2" t="s">
        <v>41</v>
      </c>
      <c r="BO29" s="2">
        <v>1.6671877098323198E-2</v>
      </c>
      <c r="BP29" s="2">
        <v>3.6119291038007498E-2</v>
      </c>
      <c r="BQ29" s="2">
        <v>0.64438383559845402</v>
      </c>
      <c r="BS29" s="2" t="s">
        <v>21</v>
      </c>
      <c r="BT29" s="2" t="s">
        <v>654</v>
      </c>
      <c r="BU29" s="2" t="s">
        <v>41</v>
      </c>
      <c r="BV29" s="2">
        <v>4.5319024061464902E-2</v>
      </c>
      <c r="BW29" s="2">
        <v>4.6402136313978902E-2</v>
      </c>
      <c r="BX29" s="2">
        <v>0.32873842619035099</v>
      </c>
      <c r="BZ29" s="2" t="s">
        <v>21</v>
      </c>
      <c r="CA29" s="2" t="s">
        <v>664</v>
      </c>
      <c r="CB29" s="2" t="s">
        <v>41</v>
      </c>
      <c r="CC29" s="2">
        <v>1.6310719288689401E-3</v>
      </c>
      <c r="CD29" s="2">
        <v>2.9743734779381598E-2</v>
      </c>
      <c r="CE29" s="2">
        <v>0.95626792806085603</v>
      </c>
      <c r="CG29" s="2" t="s">
        <v>21</v>
      </c>
      <c r="CH29" s="2" t="s">
        <v>645</v>
      </c>
      <c r="CI29" s="2" t="s">
        <v>41</v>
      </c>
      <c r="CJ29" s="2">
        <v>1.7609606674923301E-2</v>
      </c>
      <c r="CK29" s="2">
        <v>2.68261246441007E-2</v>
      </c>
      <c r="CL29" s="2">
        <v>0.51154428788497797</v>
      </c>
      <c r="CN29" s="2" t="s">
        <v>21</v>
      </c>
      <c r="CO29" s="2" t="s">
        <v>666</v>
      </c>
      <c r="CP29" s="2" t="s">
        <v>41</v>
      </c>
      <c r="CQ29" s="2">
        <v>9.2049477191420606E-2</v>
      </c>
      <c r="CR29" s="2">
        <v>0.14179958051953001</v>
      </c>
      <c r="CS29" s="2">
        <v>0.51624015235500798</v>
      </c>
    </row>
    <row r="30" spans="1:128" ht="14" customHeight="1">
      <c r="A30" s="2" t="s">
        <v>21</v>
      </c>
      <c r="B30" s="2" t="s">
        <v>667</v>
      </c>
      <c r="C30" s="2" t="s">
        <v>42</v>
      </c>
      <c r="D30" s="2">
        <v>4.2446253808343597E-2</v>
      </c>
      <c r="E30" s="2">
        <v>5.3753400346020802E-2</v>
      </c>
      <c r="F30" s="2">
        <v>0.42973349002602101</v>
      </c>
      <c r="H30" s="2" t="s">
        <v>21</v>
      </c>
      <c r="I30" s="2" t="s">
        <v>649</v>
      </c>
      <c r="J30" s="2" t="s">
        <v>42</v>
      </c>
      <c r="K30" s="2">
        <v>1.2011474385011599E-3</v>
      </c>
      <c r="L30" s="2">
        <v>4.7448852691507303E-2</v>
      </c>
      <c r="M30" s="2">
        <v>0.97980405019642702</v>
      </c>
      <c r="O30" s="2" t="s">
        <v>21</v>
      </c>
      <c r="P30" s="2" t="s">
        <v>668</v>
      </c>
      <c r="Q30" s="2" t="s">
        <v>42</v>
      </c>
      <c r="R30" s="2">
        <v>-4.5273661477953697E-2</v>
      </c>
      <c r="S30" s="2">
        <v>5.5808093636547998E-2</v>
      </c>
      <c r="T30" s="2">
        <v>0.41722885066083698</v>
      </c>
      <c r="V30" s="2" t="s">
        <v>21</v>
      </c>
      <c r="W30" s="2" t="s">
        <v>652</v>
      </c>
      <c r="X30" s="2" t="s">
        <v>42</v>
      </c>
      <c r="Y30" s="2">
        <v>-4.17431499417414E-2</v>
      </c>
      <c r="Z30" s="2">
        <v>5.5580808141010699E-2</v>
      </c>
      <c r="AA30" s="2">
        <v>0.45263140061342499</v>
      </c>
      <c r="AC30" s="2" t="s">
        <v>21</v>
      </c>
      <c r="AD30" s="2" t="s">
        <v>648</v>
      </c>
      <c r="AE30" s="2" t="s">
        <v>42</v>
      </c>
      <c r="AF30" s="2">
        <v>1.4825776164960299E-3</v>
      </c>
      <c r="AG30" s="2">
        <v>4.4963499196710603E-2</v>
      </c>
      <c r="AH30" s="2">
        <v>0.97369618695740001</v>
      </c>
      <c r="AJ30" s="2" t="s">
        <v>21</v>
      </c>
      <c r="AK30" s="2" t="s">
        <v>961</v>
      </c>
      <c r="AL30" s="2" t="s">
        <v>42</v>
      </c>
      <c r="AM30" s="2">
        <v>-6.9010108170100795E-2</v>
      </c>
      <c r="AN30" s="2">
        <v>8.5532974287059596E-2</v>
      </c>
      <c r="AO30" s="2">
        <v>0.41976754139863798</v>
      </c>
      <c r="AQ30" s="2" t="s">
        <v>21</v>
      </c>
      <c r="AR30" s="2" t="s">
        <v>660</v>
      </c>
      <c r="AS30" s="2" t="s">
        <v>42</v>
      </c>
      <c r="AT30" s="2">
        <v>3.1367773802403599E-3</v>
      </c>
      <c r="AU30" s="2">
        <v>7.5965832228855598E-2</v>
      </c>
      <c r="AV30" s="2">
        <v>0.96706315020984901</v>
      </c>
      <c r="AX30" s="2" t="s">
        <v>21</v>
      </c>
      <c r="AY30" s="2" t="s">
        <v>661</v>
      </c>
      <c r="AZ30" s="2" t="s">
        <v>42</v>
      </c>
      <c r="BA30" s="2">
        <v>5.1091299269132601E-3</v>
      </c>
      <c r="BB30" s="2">
        <v>5.5319211342660102E-2</v>
      </c>
      <c r="BC30" s="2">
        <v>0.92641420814080999</v>
      </c>
      <c r="BE30" s="2" t="s">
        <v>21</v>
      </c>
      <c r="BF30" s="2" t="s">
        <v>662</v>
      </c>
      <c r="BG30" s="2" t="s">
        <v>42</v>
      </c>
      <c r="BH30" s="2">
        <v>7.3746359315302202E-3</v>
      </c>
      <c r="BI30" s="2">
        <v>2.6001800042624399E-2</v>
      </c>
      <c r="BJ30" s="2">
        <v>0.77670144918737904</v>
      </c>
      <c r="BL30" s="2" t="s">
        <v>21</v>
      </c>
      <c r="BM30" s="2" t="s">
        <v>658</v>
      </c>
      <c r="BN30" s="2" t="s">
        <v>42</v>
      </c>
      <c r="BO30" s="2">
        <v>2.3051437936759601E-2</v>
      </c>
      <c r="BP30" s="2">
        <v>3.5271155972637497E-2</v>
      </c>
      <c r="BQ30" s="2">
        <v>0.51340224225444997</v>
      </c>
      <c r="BS30" s="2" t="s">
        <v>21</v>
      </c>
      <c r="BT30" s="2" t="s">
        <v>654</v>
      </c>
      <c r="BU30" s="2" t="s">
        <v>42</v>
      </c>
      <c r="BV30" s="2">
        <v>5.27388739875468E-2</v>
      </c>
      <c r="BW30" s="2">
        <v>4.6804346011464999E-2</v>
      </c>
      <c r="BX30" s="2">
        <v>0.25982942773073198</v>
      </c>
      <c r="BZ30" s="2" t="s">
        <v>21</v>
      </c>
      <c r="CA30" s="2" t="s">
        <v>664</v>
      </c>
      <c r="CB30" s="2" t="s">
        <v>42</v>
      </c>
      <c r="CC30" s="2">
        <v>6.4252668293082998E-3</v>
      </c>
      <c r="CD30" s="2">
        <v>2.9913491601530201E-2</v>
      </c>
      <c r="CE30" s="2">
        <v>0.82992719302568196</v>
      </c>
      <c r="CG30" s="2" t="s">
        <v>21</v>
      </c>
      <c r="CH30" s="2" t="s">
        <v>645</v>
      </c>
      <c r="CI30" s="2" t="s">
        <v>42</v>
      </c>
      <c r="CJ30" s="2">
        <v>1.5861384473676701E-2</v>
      </c>
      <c r="CK30" s="2">
        <v>2.6784457084545198E-2</v>
      </c>
      <c r="CL30" s="2">
        <v>0.55372594399159203</v>
      </c>
      <c r="CN30" s="2" t="s">
        <v>21</v>
      </c>
      <c r="CO30" s="2" t="s">
        <v>666</v>
      </c>
      <c r="CP30" s="2" t="s">
        <v>42</v>
      </c>
      <c r="CQ30" s="2">
        <v>5.7331379116030201E-2</v>
      </c>
      <c r="CR30" s="2">
        <v>0.14450872243280699</v>
      </c>
      <c r="CS30" s="2">
        <v>0.69156436182810499</v>
      </c>
    </row>
    <row r="31" spans="1:128" ht="14" customHeight="1">
      <c r="A31" s="2" t="s">
        <v>21</v>
      </c>
      <c r="B31" s="2" t="s">
        <v>667</v>
      </c>
      <c r="C31" s="2" t="s">
        <v>43</v>
      </c>
      <c r="D31" s="2">
        <v>4.3648758883531098E-2</v>
      </c>
      <c r="E31" s="2">
        <v>5.3616552294387401E-2</v>
      </c>
      <c r="F31" s="2">
        <v>0.41559275501198101</v>
      </c>
      <c r="H31" s="2" t="s">
        <v>21</v>
      </c>
      <c r="I31" s="2" t="s">
        <v>649</v>
      </c>
      <c r="J31" s="2" t="s">
        <v>43</v>
      </c>
      <c r="K31" s="2">
        <v>-8.7710625259174895E-4</v>
      </c>
      <c r="L31" s="2">
        <v>4.7755002278789399E-2</v>
      </c>
      <c r="M31" s="2">
        <v>0.98534624313514696</v>
      </c>
      <c r="O31" s="2" t="s">
        <v>21</v>
      </c>
      <c r="P31" s="2" t="s">
        <v>668</v>
      </c>
      <c r="Q31" s="2" t="s">
        <v>43</v>
      </c>
      <c r="R31" s="2">
        <v>-5.3196154455154097E-2</v>
      </c>
      <c r="S31" s="2">
        <v>5.7114648241375202E-2</v>
      </c>
      <c r="T31" s="2">
        <v>0.35165057408709199</v>
      </c>
      <c r="V31" s="2" t="s">
        <v>21</v>
      </c>
      <c r="W31" s="2" t="s">
        <v>652</v>
      </c>
      <c r="X31" s="2" t="s">
        <v>43</v>
      </c>
      <c r="Y31" s="2">
        <v>-4.9223158215050002E-2</v>
      </c>
      <c r="Z31" s="2">
        <v>5.68680947795814E-2</v>
      </c>
      <c r="AA31" s="2">
        <v>0.38672754302566698</v>
      </c>
      <c r="AC31" s="2" t="s">
        <v>21</v>
      </c>
      <c r="AD31" s="2" t="s">
        <v>648</v>
      </c>
      <c r="AE31" s="2" t="s">
        <v>43</v>
      </c>
      <c r="AF31" s="2">
        <v>-4.4027789109575199E-3</v>
      </c>
      <c r="AG31" s="2">
        <v>4.52954952317026E-2</v>
      </c>
      <c r="AH31" s="2">
        <v>0.92256657267244901</v>
      </c>
      <c r="AJ31" s="2" t="s">
        <v>21</v>
      </c>
      <c r="AK31" s="2" t="s">
        <v>961</v>
      </c>
      <c r="AL31" s="2" t="s">
        <v>43</v>
      </c>
      <c r="AM31" s="2">
        <v>-6.03985669960313E-2</v>
      </c>
      <c r="AN31" s="2">
        <v>8.5507198207793803E-2</v>
      </c>
      <c r="AO31" s="2">
        <v>0.47996645271538901</v>
      </c>
      <c r="AQ31" s="2" t="s">
        <v>21</v>
      </c>
      <c r="AR31" s="2" t="s">
        <v>660</v>
      </c>
      <c r="AS31" s="2" t="s">
        <v>43</v>
      </c>
      <c r="AT31" s="2">
        <v>1.00908054318147E-2</v>
      </c>
      <c r="AU31" s="2">
        <v>7.5619144874738295E-2</v>
      </c>
      <c r="AV31" s="2">
        <v>0.89384345993404102</v>
      </c>
      <c r="AX31" s="2" t="s">
        <v>21</v>
      </c>
      <c r="AY31" s="2" t="s">
        <v>661</v>
      </c>
      <c r="AZ31" s="2" t="s">
        <v>43</v>
      </c>
      <c r="BA31" s="2">
        <v>6.7520464488269498E-3</v>
      </c>
      <c r="BB31" s="2">
        <v>5.5743187440871297E-2</v>
      </c>
      <c r="BC31" s="2">
        <v>0.90358985569741801</v>
      </c>
      <c r="BE31" s="2" t="s">
        <v>21</v>
      </c>
      <c r="BF31" s="2" t="s">
        <v>662</v>
      </c>
      <c r="BG31" s="2" t="s">
        <v>43</v>
      </c>
      <c r="BH31" s="2">
        <v>3.4135899060586698E-3</v>
      </c>
      <c r="BI31" s="2">
        <v>2.5425959569247401E-2</v>
      </c>
      <c r="BJ31" s="2">
        <v>0.89320007423874703</v>
      </c>
      <c r="BL31" s="2" t="s">
        <v>21</v>
      </c>
      <c r="BM31" s="2" t="s">
        <v>658</v>
      </c>
      <c r="BN31" s="2" t="s">
        <v>43</v>
      </c>
      <c r="BO31" s="2">
        <v>1.85155231051394E-2</v>
      </c>
      <c r="BP31" s="2">
        <v>3.6097203207702697E-2</v>
      </c>
      <c r="BQ31" s="2">
        <v>0.60799670860830601</v>
      </c>
      <c r="BS31" s="2" t="s">
        <v>21</v>
      </c>
      <c r="BT31" s="2" t="s">
        <v>654</v>
      </c>
      <c r="BU31" s="2" t="s">
        <v>43</v>
      </c>
      <c r="BV31" s="2">
        <v>4.72237095298687E-2</v>
      </c>
      <c r="BW31" s="2">
        <v>4.6400862959983198E-2</v>
      </c>
      <c r="BX31" s="2">
        <v>0.30880465453599598</v>
      </c>
      <c r="BZ31" s="2" t="s">
        <v>21</v>
      </c>
      <c r="CA31" s="2" t="s">
        <v>664</v>
      </c>
      <c r="CB31" s="2" t="s">
        <v>43</v>
      </c>
      <c r="CC31" s="2">
        <v>2.2001437260599698E-3</v>
      </c>
      <c r="CD31" s="2">
        <v>2.96006051677426E-2</v>
      </c>
      <c r="CE31" s="2">
        <v>0.94074966815050198</v>
      </c>
      <c r="CG31" s="2" t="s">
        <v>21</v>
      </c>
      <c r="CH31" s="2" t="s">
        <v>645</v>
      </c>
      <c r="CI31" s="2" t="s">
        <v>43</v>
      </c>
      <c r="CJ31" s="2">
        <v>1.9986156839514501E-2</v>
      </c>
      <c r="CK31" s="2">
        <v>2.6032924268942999E-2</v>
      </c>
      <c r="CL31" s="2">
        <v>0.44264989430520602</v>
      </c>
      <c r="CN31" s="2" t="s">
        <v>21</v>
      </c>
      <c r="CO31" s="2" t="s">
        <v>666</v>
      </c>
      <c r="CP31" s="2" t="s">
        <v>43</v>
      </c>
      <c r="CQ31" s="2">
        <v>5.9961613254987001E-2</v>
      </c>
      <c r="CR31" s="2">
        <v>0.14487896038351999</v>
      </c>
      <c r="CS31" s="2">
        <v>0.67896649518725105</v>
      </c>
    </row>
    <row r="32" spans="1:128" ht="14" customHeight="1">
      <c r="A32" s="2" t="s">
        <v>21</v>
      </c>
      <c r="B32" s="2" t="s">
        <v>667</v>
      </c>
      <c r="C32" s="2" t="s">
        <v>44</v>
      </c>
      <c r="D32" s="2">
        <v>4.3363931750149499E-2</v>
      </c>
      <c r="E32" s="2">
        <v>5.3719586987382703E-2</v>
      </c>
      <c r="F32" s="2">
        <v>0.419535383576846</v>
      </c>
      <c r="H32" s="2" t="s">
        <v>21</v>
      </c>
      <c r="I32" s="2" t="s">
        <v>649</v>
      </c>
      <c r="J32" s="2" t="s">
        <v>44</v>
      </c>
      <c r="K32" s="2">
        <v>-3.76990682827366E-4</v>
      </c>
      <c r="L32" s="2">
        <v>4.7762765496030597E-2</v>
      </c>
      <c r="M32" s="2">
        <v>0.99370237633675695</v>
      </c>
      <c r="O32" s="2" t="s">
        <v>21</v>
      </c>
      <c r="P32" s="2" t="s">
        <v>668</v>
      </c>
      <c r="Q32" s="2" t="s">
        <v>44</v>
      </c>
      <c r="R32" s="2">
        <v>-4.6318083320722701E-2</v>
      </c>
      <c r="S32" s="2">
        <v>5.6308075233443902E-2</v>
      </c>
      <c r="T32" s="2">
        <v>0.41074498875206999</v>
      </c>
      <c r="V32" s="2" t="s">
        <v>21</v>
      </c>
      <c r="W32" s="2" t="s">
        <v>652</v>
      </c>
      <c r="X32" s="2" t="s">
        <v>44</v>
      </c>
      <c r="Y32" s="2">
        <v>-4.2971645906327197E-2</v>
      </c>
      <c r="Z32" s="2">
        <v>5.6136856333079702E-2</v>
      </c>
      <c r="AA32" s="2">
        <v>0.44398571709228801</v>
      </c>
      <c r="AC32" s="2" t="s">
        <v>21</v>
      </c>
      <c r="AD32" s="2" t="s">
        <v>648</v>
      </c>
      <c r="AE32" s="2" t="s">
        <v>44</v>
      </c>
      <c r="AF32" s="2">
        <v>-2.5120890461466602E-3</v>
      </c>
      <c r="AG32" s="2">
        <v>4.5486040567533803E-2</v>
      </c>
      <c r="AH32" s="2">
        <v>0.95595706744210496</v>
      </c>
      <c r="AJ32" s="2" t="s">
        <v>21</v>
      </c>
      <c r="AK32" s="2" t="s">
        <v>961</v>
      </c>
      <c r="AL32" s="2" t="s">
        <v>44</v>
      </c>
      <c r="AM32" s="2">
        <v>-6.4141722917129301E-2</v>
      </c>
      <c r="AN32" s="2">
        <v>8.5587160521211597E-2</v>
      </c>
      <c r="AO32" s="2">
        <v>0.45359710885827698</v>
      </c>
      <c r="AQ32" s="2" t="s">
        <v>21</v>
      </c>
      <c r="AR32" s="2" t="s">
        <v>660</v>
      </c>
      <c r="AS32" s="2" t="s">
        <v>44</v>
      </c>
      <c r="AT32" s="2">
        <v>-8.8944284524963904E-3</v>
      </c>
      <c r="AU32" s="2">
        <v>7.2308277538861904E-2</v>
      </c>
      <c r="AV32" s="2">
        <v>0.90210150933974498</v>
      </c>
      <c r="AX32" s="2" t="s">
        <v>21</v>
      </c>
      <c r="AY32" s="2" t="s">
        <v>661</v>
      </c>
      <c r="AZ32" s="2" t="s">
        <v>44</v>
      </c>
      <c r="BA32" s="2">
        <v>1.9038683285650101E-2</v>
      </c>
      <c r="BB32" s="2">
        <v>5.5042470829193502E-2</v>
      </c>
      <c r="BC32" s="2">
        <v>0.72942479636471103</v>
      </c>
      <c r="BE32" s="2" t="s">
        <v>21</v>
      </c>
      <c r="BF32" s="2" t="s">
        <v>662</v>
      </c>
      <c r="BG32" s="2" t="s">
        <v>44</v>
      </c>
      <c r="BH32" s="2">
        <v>1.1593929735201E-2</v>
      </c>
      <c r="BI32" s="2">
        <v>2.4738665227017301E-2</v>
      </c>
      <c r="BJ32" s="2">
        <v>0.63931537339323796</v>
      </c>
      <c r="BL32" s="2" t="s">
        <v>21</v>
      </c>
      <c r="BM32" s="2" t="s">
        <v>658</v>
      </c>
      <c r="BN32" s="2" t="s">
        <v>44</v>
      </c>
      <c r="BO32" s="2">
        <v>2.0594393990935399E-2</v>
      </c>
      <c r="BP32" s="2">
        <v>3.5983544426382401E-2</v>
      </c>
      <c r="BQ32" s="2">
        <v>0.56709970900982198</v>
      </c>
      <c r="BS32" s="2" t="s">
        <v>21</v>
      </c>
      <c r="BT32" s="2" t="s">
        <v>654</v>
      </c>
      <c r="BU32" s="2" t="s">
        <v>44</v>
      </c>
      <c r="BV32" s="2">
        <v>5.88074530876238E-2</v>
      </c>
      <c r="BW32" s="2">
        <v>4.5146287966968797E-2</v>
      </c>
      <c r="BX32" s="2">
        <v>0.19271212663606299</v>
      </c>
      <c r="BZ32" s="2" t="s">
        <v>21</v>
      </c>
      <c r="CA32" s="2" t="s">
        <v>664</v>
      </c>
      <c r="CB32" s="2" t="s">
        <v>44</v>
      </c>
      <c r="CC32" s="2">
        <v>1.05200696241168E-2</v>
      </c>
      <c r="CD32" s="2">
        <v>2.86455890447684E-2</v>
      </c>
      <c r="CE32" s="2">
        <v>0.71343314398313895</v>
      </c>
      <c r="CG32" s="2" t="s">
        <v>21</v>
      </c>
      <c r="CH32" s="2" t="s">
        <v>645</v>
      </c>
      <c r="CI32" s="2" t="s">
        <v>44</v>
      </c>
      <c r="CJ32" s="2">
        <v>1.9708607586513702E-2</v>
      </c>
      <c r="CK32" s="2">
        <v>2.6273033250773899E-2</v>
      </c>
      <c r="CL32" s="2">
        <v>0.45316685111629901</v>
      </c>
      <c r="CN32" s="2" t="s">
        <v>21</v>
      </c>
      <c r="CO32" s="2" t="s">
        <v>666</v>
      </c>
      <c r="CP32" s="2" t="s">
        <v>44</v>
      </c>
      <c r="CQ32" s="2">
        <v>5.8075068006018402E-2</v>
      </c>
      <c r="CR32" s="2">
        <v>0.14482928973122</v>
      </c>
      <c r="CS32" s="2">
        <v>0.688427633208193</v>
      </c>
    </row>
    <row r="33" spans="1:97" ht="14" customHeight="1">
      <c r="A33" s="2" t="s">
        <v>21</v>
      </c>
      <c r="B33" s="2" t="s">
        <v>667</v>
      </c>
      <c r="C33" s="2" t="s">
        <v>45</v>
      </c>
      <c r="D33" s="2">
        <v>3.9643711093131702E-2</v>
      </c>
      <c r="E33" s="2">
        <v>5.4098403522854402E-2</v>
      </c>
      <c r="F33" s="2">
        <v>0.46367589981431001</v>
      </c>
      <c r="H33" s="2" t="s">
        <v>21</v>
      </c>
      <c r="I33" s="2" t="s">
        <v>649</v>
      </c>
      <c r="J33" s="2" t="s">
        <v>45</v>
      </c>
      <c r="K33" s="2">
        <v>-3.57552832404491E-3</v>
      </c>
      <c r="L33" s="2">
        <v>4.8133380952576597E-2</v>
      </c>
      <c r="M33" s="2">
        <v>0.94078460218660298</v>
      </c>
      <c r="O33" s="2" t="s">
        <v>21</v>
      </c>
      <c r="P33" s="2" t="s">
        <v>668</v>
      </c>
      <c r="Q33" s="2" t="s">
        <v>45</v>
      </c>
      <c r="R33" s="2">
        <v>-5.4622465651221003E-2</v>
      </c>
      <c r="S33" s="2">
        <v>5.7465670824864701E-2</v>
      </c>
      <c r="T33" s="2">
        <v>0.34184636233292398</v>
      </c>
      <c r="V33" s="2" t="s">
        <v>21</v>
      </c>
      <c r="W33" s="2" t="s">
        <v>652</v>
      </c>
      <c r="X33" s="2" t="s">
        <v>45</v>
      </c>
      <c r="Y33" s="2">
        <v>-5.0725761240301599E-2</v>
      </c>
      <c r="Z33" s="2">
        <v>5.7217484880977998E-2</v>
      </c>
      <c r="AA33" s="2">
        <v>0.37532498855271301</v>
      </c>
      <c r="AC33" s="2" t="s">
        <v>21</v>
      </c>
      <c r="AD33" s="2" t="s">
        <v>648</v>
      </c>
      <c r="AE33" s="2" t="s">
        <v>45</v>
      </c>
      <c r="AF33" s="2">
        <v>3.9442848175102498E-3</v>
      </c>
      <c r="AG33" s="2">
        <v>4.5183519358791099E-2</v>
      </c>
      <c r="AH33" s="2">
        <v>0.93043721307060701</v>
      </c>
      <c r="AJ33" s="2" t="s">
        <v>21</v>
      </c>
      <c r="AK33" s="2" t="s">
        <v>961</v>
      </c>
      <c r="AL33" s="2" t="s">
        <v>45</v>
      </c>
      <c r="AM33" s="2">
        <v>-7.4594002749834798E-2</v>
      </c>
      <c r="AN33" s="2">
        <v>8.6091339897752306E-2</v>
      </c>
      <c r="AO33" s="2">
        <v>0.386242407541037</v>
      </c>
      <c r="AQ33" s="2" t="s">
        <v>21</v>
      </c>
      <c r="AR33" s="2" t="s">
        <v>660</v>
      </c>
      <c r="AS33" s="2" t="s">
        <v>45</v>
      </c>
      <c r="AT33" s="2">
        <v>-2.7979263010897499E-4</v>
      </c>
      <c r="AU33" s="2">
        <v>7.6271092317148903E-2</v>
      </c>
      <c r="AV33" s="2">
        <v>0.99707304940431396</v>
      </c>
      <c r="AX33" s="2" t="s">
        <v>21</v>
      </c>
      <c r="AY33" s="2" t="s">
        <v>661</v>
      </c>
      <c r="AZ33" s="2" t="s">
        <v>45</v>
      </c>
      <c r="BA33" s="2">
        <v>4.5227005758204999E-3</v>
      </c>
      <c r="BB33" s="2">
        <v>5.6199421856532303E-2</v>
      </c>
      <c r="BC33" s="2">
        <v>0.93585874152451398</v>
      </c>
      <c r="BE33" s="2" t="s">
        <v>21</v>
      </c>
      <c r="BF33" s="2" t="s">
        <v>662</v>
      </c>
      <c r="BG33" s="2" t="s">
        <v>45</v>
      </c>
      <c r="BH33" s="2">
        <v>3.3713707543563199E-3</v>
      </c>
      <c r="BI33" s="2">
        <v>2.5959266781231099E-2</v>
      </c>
      <c r="BJ33" s="2">
        <v>0.89666803695692499</v>
      </c>
      <c r="BL33" s="2" t="s">
        <v>21</v>
      </c>
      <c r="BM33" s="2" t="s">
        <v>658</v>
      </c>
      <c r="BN33" s="2" t="s">
        <v>45</v>
      </c>
      <c r="BO33" s="2">
        <v>2.0818883853068699E-2</v>
      </c>
      <c r="BP33" s="2">
        <v>3.6255160621990898E-2</v>
      </c>
      <c r="BQ33" s="2">
        <v>0.56581062247441705</v>
      </c>
      <c r="BS33" s="2" t="s">
        <v>21</v>
      </c>
      <c r="BT33" s="2" t="s">
        <v>654</v>
      </c>
      <c r="BU33" s="2" t="s">
        <v>45</v>
      </c>
      <c r="BV33" s="2">
        <v>5.33462855109927E-2</v>
      </c>
      <c r="BW33" s="2">
        <v>4.71261902128014E-2</v>
      </c>
      <c r="BX33" s="2">
        <v>0.25763944643065301</v>
      </c>
      <c r="BZ33" s="2" t="s">
        <v>21</v>
      </c>
      <c r="CA33" s="2" t="s">
        <v>664</v>
      </c>
      <c r="CB33" s="2" t="s">
        <v>45</v>
      </c>
      <c r="CC33" s="2">
        <v>1.2661857110844799E-3</v>
      </c>
      <c r="CD33" s="2">
        <v>2.9913105274349702E-2</v>
      </c>
      <c r="CE33" s="2">
        <v>0.96623659049155997</v>
      </c>
      <c r="CG33" s="2" t="s">
        <v>21</v>
      </c>
      <c r="CH33" s="2" t="s">
        <v>645</v>
      </c>
      <c r="CI33" s="2" t="s">
        <v>45</v>
      </c>
      <c r="CJ33" s="2">
        <v>2.0502336695671499E-2</v>
      </c>
      <c r="CK33" s="2">
        <v>2.6567594161834601E-2</v>
      </c>
      <c r="CL33" s="2">
        <v>0.44028935947602599</v>
      </c>
      <c r="CN33" s="2" t="s">
        <v>21</v>
      </c>
      <c r="CO33" s="2" t="s">
        <v>666</v>
      </c>
      <c r="CP33" s="2" t="s">
        <v>45</v>
      </c>
      <c r="CQ33" s="2">
        <v>4.3602717796770801E-2</v>
      </c>
      <c r="CR33" s="2">
        <v>0.14396751376599801</v>
      </c>
      <c r="CS33" s="2">
        <v>0.76199276257052195</v>
      </c>
    </row>
    <row r="34" spans="1:97" ht="14" customHeight="1">
      <c r="A34" s="2" t="s">
        <v>21</v>
      </c>
      <c r="B34" s="2" t="s">
        <v>667</v>
      </c>
      <c r="C34" s="2" t="s">
        <v>860</v>
      </c>
      <c r="D34" s="2">
        <v>2.06285144317809E-2</v>
      </c>
      <c r="E34" s="2">
        <v>5.7578537252226801E-2</v>
      </c>
      <c r="F34" s="2">
        <v>0.72014319138520799</v>
      </c>
      <c r="H34" s="2" t="s">
        <v>21</v>
      </c>
      <c r="I34" s="2" t="s">
        <v>649</v>
      </c>
      <c r="J34" s="2" t="s">
        <v>860</v>
      </c>
      <c r="K34" s="2">
        <v>-1.17979309203821E-2</v>
      </c>
      <c r="L34" s="2">
        <v>5.1684333270182299E-2</v>
      </c>
      <c r="M34" s="2">
        <v>0.81943712507066702</v>
      </c>
      <c r="O34" s="2" t="s">
        <v>21</v>
      </c>
      <c r="P34" s="2" t="s">
        <v>668</v>
      </c>
      <c r="Q34" s="2" t="s">
        <v>860</v>
      </c>
      <c r="R34" s="2">
        <v>-7.4544956032163406E-2</v>
      </c>
      <c r="S34" s="2">
        <v>6.1207774954470197E-2</v>
      </c>
      <c r="T34" s="2">
        <v>0.22326193328688701</v>
      </c>
      <c r="V34" s="2" t="s">
        <v>21</v>
      </c>
      <c r="W34" s="2" t="s">
        <v>652</v>
      </c>
      <c r="X34" s="2" t="s">
        <v>860</v>
      </c>
      <c r="Y34" s="2">
        <v>-7.1279228984759399E-2</v>
      </c>
      <c r="Z34" s="2">
        <v>6.0903058044248802E-2</v>
      </c>
      <c r="AA34" s="2">
        <v>0.24185133067300099</v>
      </c>
      <c r="AC34" s="2" t="s">
        <v>21</v>
      </c>
      <c r="AD34" s="2" t="s">
        <v>648</v>
      </c>
      <c r="AE34" s="2" t="s">
        <v>860</v>
      </c>
      <c r="AF34" s="2">
        <v>-2.2719478688633998E-2</v>
      </c>
      <c r="AG34" s="2">
        <v>4.8452132772988703E-2</v>
      </c>
      <c r="AH34" s="2">
        <v>0.63913707940239295</v>
      </c>
      <c r="AJ34" s="2" t="s">
        <v>21</v>
      </c>
      <c r="AK34" s="2" t="s">
        <v>961</v>
      </c>
      <c r="AL34" s="2" t="s">
        <v>860</v>
      </c>
      <c r="AM34" s="2">
        <v>2.1893042470922001E-2</v>
      </c>
      <c r="AN34" s="2">
        <v>9.2231396237892699E-2</v>
      </c>
      <c r="AO34" s="2">
        <v>0.81236912249942195</v>
      </c>
      <c r="AQ34" s="2" t="s">
        <v>21</v>
      </c>
      <c r="AR34" s="2" t="s">
        <v>660</v>
      </c>
      <c r="AS34" s="2" t="s">
        <v>860</v>
      </c>
      <c r="AT34" s="2">
        <v>2.9134115480104601E-2</v>
      </c>
      <c r="AU34" s="2">
        <v>8.22012690562791E-2</v>
      </c>
      <c r="AV34" s="2">
        <v>0.72302103343715496</v>
      </c>
      <c r="AX34" s="2" t="s">
        <v>21</v>
      </c>
      <c r="AY34" s="2" t="s">
        <v>661</v>
      </c>
      <c r="AZ34" s="2" t="s">
        <v>860</v>
      </c>
      <c r="BA34" s="2">
        <v>1.2503410363757701E-2</v>
      </c>
      <c r="BB34" s="2">
        <v>6.0874590995016797E-2</v>
      </c>
      <c r="BC34" s="2">
        <v>0.83726258000712594</v>
      </c>
      <c r="BE34" s="2" t="s">
        <v>21</v>
      </c>
      <c r="BF34" s="2" t="s">
        <v>662</v>
      </c>
      <c r="BG34" s="2" t="s">
        <v>860</v>
      </c>
      <c r="BH34" s="2">
        <v>6.7980950580927499E-3</v>
      </c>
      <c r="BI34" s="2">
        <v>2.8090738672380999E-2</v>
      </c>
      <c r="BJ34" s="2">
        <v>0.80877640352689095</v>
      </c>
      <c r="BL34" s="2" t="s">
        <v>21</v>
      </c>
      <c r="BM34" s="2" t="s">
        <v>658</v>
      </c>
      <c r="BN34" s="2" t="s">
        <v>860</v>
      </c>
      <c r="BO34" s="2">
        <v>5.1551035734322499E-3</v>
      </c>
      <c r="BP34" s="2">
        <v>3.8623564011616297E-2</v>
      </c>
      <c r="BQ34" s="2">
        <v>0.89382135097851201</v>
      </c>
      <c r="BS34" s="2" t="s">
        <v>21</v>
      </c>
      <c r="BT34" s="2" t="s">
        <v>654</v>
      </c>
      <c r="BU34" s="2" t="s">
        <v>860</v>
      </c>
      <c r="BV34" s="2">
        <v>3.7005082110973503E-2</v>
      </c>
      <c r="BW34" s="2">
        <v>5.0517659536805398E-2</v>
      </c>
      <c r="BX34" s="2">
        <v>0.46385261510533199</v>
      </c>
      <c r="BZ34" s="2" t="s">
        <v>21</v>
      </c>
      <c r="CA34" s="2" t="s">
        <v>664</v>
      </c>
      <c r="CB34" s="2" t="s">
        <v>860</v>
      </c>
      <c r="CC34" s="2">
        <v>5.3472310380031996E-3</v>
      </c>
      <c r="CD34" s="2">
        <v>3.23820722401547E-2</v>
      </c>
      <c r="CE34" s="2">
        <v>0.86884216006456705</v>
      </c>
      <c r="CG34" s="2" t="s">
        <v>21</v>
      </c>
      <c r="CH34" s="2" t="s">
        <v>645</v>
      </c>
      <c r="CI34" s="2" t="s">
        <v>860</v>
      </c>
      <c r="CJ34" s="2">
        <v>1.3493961848026899E-2</v>
      </c>
      <c r="CK34" s="2">
        <v>2.8923856474858501E-2</v>
      </c>
      <c r="CL34" s="2">
        <v>0.64083333166872802</v>
      </c>
      <c r="CN34" s="2" t="s">
        <v>21</v>
      </c>
      <c r="CO34" s="2" t="s">
        <v>666</v>
      </c>
      <c r="CP34" s="2" t="s">
        <v>860</v>
      </c>
      <c r="CQ34" s="2">
        <v>9.3417696980361398E-2</v>
      </c>
      <c r="CR34" s="2">
        <v>0.15645354113813101</v>
      </c>
      <c r="CS34" s="2">
        <v>0.55044365795808403</v>
      </c>
    </row>
    <row r="35" spans="1:97" ht="14" customHeight="1">
      <c r="A35" s="2" t="s">
        <v>21</v>
      </c>
      <c r="B35" s="2" t="s">
        <v>667</v>
      </c>
      <c r="C35" s="2" t="s">
        <v>46</v>
      </c>
      <c r="D35" s="2">
        <v>4.4400247768837997E-2</v>
      </c>
      <c r="E35" s="2">
        <v>5.3853675884156398E-2</v>
      </c>
      <c r="F35" s="2">
        <v>0.409677748127387</v>
      </c>
      <c r="H35" s="2" t="s">
        <v>21</v>
      </c>
      <c r="I35" s="2" t="s">
        <v>649</v>
      </c>
      <c r="J35" s="2" t="s">
        <v>46</v>
      </c>
      <c r="K35" s="2">
        <v>-4.8996328951575099E-3</v>
      </c>
      <c r="L35" s="2">
        <v>4.7918964217266997E-2</v>
      </c>
      <c r="M35" s="2">
        <v>0.91855958635410795</v>
      </c>
      <c r="O35" s="2" t="s">
        <v>21</v>
      </c>
      <c r="P35" s="2" t="s">
        <v>668</v>
      </c>
      <c r="Q35" s="2" t="s">
        <v>46</v>
      </c>
      <c r="R35" s="2">
        <v>-5.7781376107713299E-2</v>
      </c>
      <c r="S35" s="2">
        <v>5.6954845487997403E-2</v>
      </c>
      <c r="T35" s="2">
        <v>0.31033849042995498</v>
      </c>
      <c r="V35" s="2" t="s">
        <v>21</v>
      </c>
      <c r="W35" s="2" t="s">
        <v>652</v>
      </c>
      <c r="X35" s="2" t="s">
        <v>46</v>
      </c>
      <c r="Y35" s="2">
        <v>-5.4267529295125801E-2</v>
      </c>
      <c r="Z35" s="2">
        <v>5.6670542693298298E-2</v>
      </c>
      <c r="AA35" s="2">
        <v>0.33826612268516998</v>
      </c>
      <c r="AC35" s="2" t="s">
        <v>21</v>
      </c>
      <c r="AD35" s="2" t="s">
        <v>648</v>
      </c>
      <c r="AE35" s="2" t="s">
        <v>46</v>
      </c>
      <c r="AF35" s="2">
        <v>1.09234280741173E-3</v>
      </c>
      <c r="AG35" s="2">
        <v>4.5414543162003197E-2</v>
      </c>
      <c r="AH35" s="2">
        <v>0.98081056486004503</v>
      </c>
      <c r="AJ35" s="2" t="s">
        <v>21</v>
      </c>
      <c r="AK35" s="2" t="s">
        <v>961</v>
      </c>
      <c r="AL35" s="2" t="s">
        <v>46</v>
      </c>
      <c r="AM35" s="2">
        <v>-6.1713088095211102E-2</v>
      </c>
      <c r="AN35" s="2">
        <v>8.5872827737990695E-2</v>
      </c>
      <c r="AO35" s="2">
        <v>0.47235243204326599</v>
      </c>
      <c r="AQ35" s="2" t="s">
        <v>21</v>
      </c>
      <c r="AR35" s="2" t="s">
        <v>660</v>
      </c>
      <c r="AS35" s="2" t="s">
        <v>46</v>
      </c>
      <c r="AT35" s="2">
        <v>4.8750729601299099E-3</v>
      </c>
      <c r="AU35" s="2">
        <v>7.6385614700985593E-2</v>
      </c>
      <c r="AV35" s="2">
        <v>0.94911206204711396</v>
      </c>
      <c r="AX35" s="2" t="s">
        <v>21</v>
      </c>
      <c r="AY35" s="2" t="s">
        <v>661</v>
      </c>
      <c r="AZ35" s="2" t="s">
        <v>46</v>
      </c>
      <c r="BA35" s="2">
        <v>1.67784751829161E-2</v>
      </c>
      <c r="BB35" s="2">
        <v>5.6185382233842097E-2</v>
      </c>
      <c r="BC35" s="2">
        <v>0.76522462063031504</v>
      </c>
      <c r="BE35" s="2" t="s">
        <v>21</v>
      </c>
      <c r="BF35" s="2" t="s">
        <v>662</v>
      </c>
      <c r="BG35" s="2" t="s">
        <v>46</v>
      </c>
      <c r="BH35" s="2">
        <v>2.01243275856039E-3</v>
      </c>
      <c r="BI35" s="2">
        <v>2.5480219767986201E-2</v>
      </c>
      <c r="BJ35" s="2">
        <v>0.93704837492822601</v>
      </c>
      <c r="BL35" s="2" t="s">
        <v>21</v>
      </c>
      <c r="BM35" s="2" t="s">
        <v>658</v>
      </c>
      <c r="BN35" s="2" t="s">
        <v>46</v>
      </c>
      <c r="BO35" s="2">
        <v>2.0549300589990799E-2</v>
      </c>
      <c r="BP35" s="2">
        <v>3.6161426615991199E-2</v>
      </c>
      <c r="BQ35" s="2">
        <v>0.56985452474801601</v>
      </c>
      <c r="BS35" s="2" t="s">
        <v>21</v>
      </c>
      <c r="BT35" s="2" t="s">
        <v>654</v>
      </c>
      <c r="BU35" s="2" t="s">
        <v>46</v>
      </c>
      <c r="BV35" s="2">
        <v>4.5862999419957098E-2</v>
      </c>
      <c r="BW35" s="2">
        <v>4.6620739539970403E-2</v>
      </c>
      <c r="BX35" s="2">
        <v>0.32524006407247202</v>
      </c>
      <c r="BZ35" s="2" t="s">
        <v>21</v>
      </c>
      <c r="CA35" s="2" t="s">
        <v>664</v>
      </c>
      <c r="CB35" s="2" t="s">
        <v>46</v>
      </c>
      <c r="CC35" s="2">
        <v>-9.53465317987131E-4</v>
      </c>
      <c r="CD35" s="2">
        <v>2.91486612401364E-2</v>
      </c>
      <c r="CE35" s="2">
        <v>0.97390550435691103</v>
      </c>
      <c r="CG35" s="2" t="s">
        <v>21</v>
      </c>
      <c r="CH35" s="2" t="s">
        <v>645</v>
      </c>
      <c r="CI35" s="2" t="s">
        <v>46</v>
      </c>
      <c r="CJ35" s="2">
        <v>1.7562411928458199E-2</v>
      </c>
      <c r="CK35" s="2">
        <v>2.6866836817479499E-2</v>
      </c>
      <c r="CL35" s="2">
        <v>0.51331563970357896</v>
      </c>
      <c r="CN35" s="2" t="s">
        <v>21</v>
      </c>
      <c r="CO35" s="2" t="s">
        <v>666</v>
      </c>
      <c r="CP35" s="2" t="s">
        <v>46</v>
      </c>
      <c r="CQ35" s="2">
        <v>9.2349382480661601E-2</v>
      </c>
      <c r="CR35" s="2">
        <v>0.142357824141156</v>
      </c>
      <c r="CS35" s="2">
        <v>0.51652384870249801</v>
      </c>
    </row>
    <row r="36" spans="1:97" ht="14" customHeight="1">
      <c r="A36" s="2" t="s">
        <v>21</v>
      </c>
      <c r="B36" s="2" t="s">
        <v>667</v>
      </c>
      <c r="C36" s="2" t="s">
        <v>47</v>
      </c>
      <c r="D36" s="2">
        <v>3.3083708248198999E-2</v>
      </c>
      <c r="E36" s="2">
        <v>5.2507656022551003E-2</v>
      </c>
      <c r="F36" s="2">
        <v>0.52864617731165697</v>
      </c>
      <c r="H36" s="2" t="s">
        <v>21</v>
      </c>
      <c r="I36" s="2" t="s">
        <v>649</v>
      </c>
      <c r="J36" s="2" t="s">
        <v>47</v>
      </c>
      <c r="K36" s="2">
        <v>-7.0938840962367399E-3</v>
      </c>
      <c r="L36" s="2">
        <v>4.7433767282340902E-2</v>
      </c>
      <c r="M36" s="2">
        <v>0.88111692734477098</v>
      </c>
      <c r="O36" s="2" t="s">
        <v>21</v>
      </c>
      <c r="P36" s="2" t="s">
        <v>668</v>
      </c>
      <c r="Q36" s="2" t="s">
        <v>47</v>
      </c>
      <c r="R36" s="2">
        <v>-5.3118033874618498E-2</v>
      </c>
      <c r="S36" s="2">
        <v>5.7252365169430899E-2</v>
      </c>
      <c r="T36" s="2">
        <v>0.35351776289189302</v>
      </c>
      <c r="V36" s="2" t="s">
        <v>21</v>
      </c>
      <c r="W36" s="2" t="s">
        <v>652</v>
      </c>
      <c r="X36" s="2" t="s">
        <v>47</v>
      </c>
      <c r="Y36" s="2">
        <v>-4.9614133172859398E-2</v>
      </c>
      <c r="Z36" s="2">
        <v>5.6989214939835303E-2</v>
      </c>
      <c r="AA36" s="2">
        <v>0.38397908849236501</v>
      </c>
      <c r="AC36" s="2" t="s">
        <v>21</v>
      </c>
      <c r="AD36" s="2" t="s">
        <v>648</v>
      </c>
      <c r="AE36" s="2" t="s">
        <v>47</v>
      </c>
      <c r="AF36" s="2">
        <v>-1.9225605979830401E-3</v>
      </c>
      <c r="AG36" s="2">
        <v>4.5545667228245601E-2</v>
      </c>
      <c r="AH36" s="2">
        <v>0.96632992588051903</v>
      </c>
      <c r="AJ36" s="2" t="s">
        <v>21</v>
      </c>
      <c r="AK36" s="2" t="s">
        <v>961</v>
      </c>
      <c r="AL36" s="2" t="s">
        <v>47</v>
      </c>
      <c r="AM36" s="2">
        <v>-7.3571658836559195E-2</v>
      </c>
      <c r="AN36" s="2">
        <v>8.5701290655062795E-2</v>
      </c>
      <c r="AO36" s="2">
        <v>0.390635102597988</v>
      </c>
      <c r="AQ36" s="2" t="s">
        <v>21</v>
      </c>
      <c r="AR36" s="2" t="s">
        <v>660</v>
      </c>
      <c r="AS36" s="2" t="s">
        <v>47</v>
      </c>
      <c r="AT36" s="2">
        <v>-6.4877729787729396E-3</v>
      </c>
      <c r="AU36" s="2">
        <v>7.4135418333613007E-2</v>
      </c>
      <c r="AV36" s="2">
        <v>0.93026418020250201</v>
      </c>
      <c r="AX36" s="2" t="s">
        <v>21</v>
      </c>
      <c r="AY36" s="2" t="s">
        <v>661</v>
      </c>
      <c r="AZ36" s="2" t="s">
        <v>47</v>
      </c>
      <c r="BA36" s="2">
        <v>5.5745551117040602E-3</v>
      </c>
      <c r="BB36" s="2">
        <v>5.5838791982512702E-2</v>
      </c>
      <c r="BC36" s="2">
        <v>0.92047689460301996</v>
      </c>
      <c r="BE36" s="2" t="s">
        <v>21</v>
      </c>
      <c r="BF36" s="2" t="s">
        <v>662</v>
      </c>
      <c r="BG36" s="2" t="s">
        <v>47</v>
      </c>
      <c r="BH36" s="2">
        <v>6.1125261990292497E-3</v>
      </c>
      <c r="BI36" s="2">
        <v>2.6083869006003901E-2</v>
      </c>
      <c r="BJ36" s="2">
        <v>0.814720072446244</v>
      </c>
      <c r="BL36" s="2" t="s">
        <v>21</v>
      </c>
      <c r="BM36" s="2" t="s">
        <v>658</v>
      </c>
      <c r="BN36" s="2" t="s">
        <v>47</v>
      </c>
      <c r="BO36" s="2">
        <v>1.7413521714751599E-2</v>
      </c>
      <c r="BP36" s="2">
        <v>3.61395655460586E-2</v>
      </c>
      <c r="BQ36" s="2">
        <v>0.62991895406267295</v>
      </c>
      <c r="BS36" s="2" t="s">
        <v>21</v>
      </c>
      <c r="BT36" s="2" t="s">
        <v>654</v>
      </c>
      <c r="BU36" s="2" t="s">
        <v>47</v>
      </c>
      <c r="BV36" s="2">
        <v>5.3979334792735E-2</v>
      </c>
      <c r="BW36" s="2">
        <v>4.6789591766132899E-2</v>
      </c>
      <c r="BX36" s="2">
        <v>0.24863911266959199</v>
      </c>
      <c r="BZ36" s="2" t="s">
        <v>21</v>
      </c>
      <c r="CA36" s="2" t="s">
        <v>664</v>
      </c>
      <c r="CB36" s="2" t="s">
        <v>47</v>
      </c>
      <c r="CC36" s="2">
        <v>6.48084973732173E-3</v>
      </c>
      <c r="CD36" s="2">
        <v>2.9996536315389101E-2</v>
      </c>
      <c r="CE36" s="2">
        <v>0.828946225114089</v>
      </c>
      <c r="CG36" s="2" t="s">
        <v>21</v>
      </c>
      <c r="CH36" s="2" t="s">
        <v>645</v>
      </c>
      <c r="CI36" s="2" t="s">
        <v>47</v>
      </c>
      <c r="CJ36" s="2">
        <v>9.5029700267700908E-3</v>
      </c>
      <c r="CK36" s="2">
        <v>2.49145982699055E-2</v>
      </c>
      <c r="CL36" s="2">
        <v>0.70289031394631396</v>
      </c>
      <c r="CN36" s="2" t="s">
        <v>21</v>
      </c>
      <c r="CO36" s="2" t="s">
        <v>666</v>
      </c>
      <c r="CP36" s="2" t="s">
        <v>47</v>
      </c>
      <c r="CQ36" s="2">
        <v>4.2404875245983298E-2</v>
      </c>
      <c r="CR36" s="2">
        <v>0.14124376564299401</v>
      </c>
      <c r="CS36" s="2">
        <v>0.76400572208927797</v>
      </c>
    </row>
    <row r="37" spans="1:97" ht="14" customHeight="1">
      <c r="A37" s="2" t="s">
        <v>21</v>
      </c>
      <c r="B37" s="2" t="s">
        <v>667</v>
      </c>
      <c r="C37" s="2" t="s">
        <v>48</v>
      </c>
      <c r="D37" s="2">
        <v>3.5082720523908303E-2</v>
      </c>
      <c r="E37" s="2">
        <v>5.2969336769225002E-2</v>
      </c>
      <c r="F37" s="2">
        <v>0.50776532244129202</v>
      </c>
      <c r="H37" s="2" t="s">
        <v>21</v>
      </c>
      <c r="I37" s="2" t="s">
        <v>649</v>
      </c>
      <c r="J37" s="2" t="s">
        <v>48</v>
      </c>
      <c r="K37" s="2">
        <v>-6.4428407627805401E-3</v>
      </c>
      <c r="L37" s="2">
        <v>4.74794375772047E-2</v>
      </c>
      <c r="M37" s="2">
        <v>0.89206042777869998</v>
      </c>
      <c r="O37" s="2" t="s">
        <v>21</v>
      </c>
      <c r="P37" s="2" t="s">
        <v>668</v>
      </c>
      <c r="Q37" s="2" t="s">
        <v>48</v>
      </c>
      <c r="R37" s="2">
        <v>-5.5927345009890099E-2</v>
      </c>
      <c r="S37" s="2">
        <v>5.69562742237417E-2</v>
      </c>
      <c r="T37" s="2">
        <v>0.32613199371874702</v>
      </c>
      <c r="V37" s="2" t="s">
        <v>21</v>
      </c>
      <c r="W37" s="2" t="s">
        <v>652</v>
      </c>
      <c r="X37" s="2" t="s">
        <v>48</v>
      </c>
      <c r="Y37" s="2">
        <v>-5.2196266908884702E-2</v>
      </c>
      <c r="Z37" s="2">
        <v>5.67072133925621E-2</v>
      </c>
      <c r="AA37" s="2">
        <v>0.35733661540629102</v>
      </c>
      <c r="AC37" s="2" t="s">
        <v>21</v>
      </c>
      <c r="AD37" s="2" t="s">
        <v>648</v>
      </c>
      <c r="AE37" s="2" t="s">
        <v>48</v>
      </c>
      <c r="AF37" s="2">
        <v>-8.2830682942071892E-3</v>
      </c>
      <c r="AG37" s="2">
        <v>4.4570313055617497E-2</v>
      </c>
      <c r="AH37" s="2">
        <v>0.85256810084434198</v>
      </c>
      <c r="AJ37" s="2" t="s">
        <v>21</v>
      </c>
      <c r="AK37" s="2" t="s">
        <v>961</v>
      </c>
      <c r="AL37" s="2" t="s">
        <v>48</v>
      </c>
      <c r="AM37" s="2">
        <v>-7.9416409362727897E-2</v>
      </c>
      <c r="AN37" s="2">
        <v>8.5639237022086701E-2</v>
      </c>
      <c r="AO37" s="2">
        <v>0.353751733542288</v>
      </c>
      <c r="AQ37" s="2" t="s">
        <v>21</v>
      </c>
      <c r="AR37" s="2" t="s">
        <v>660</v>
      </c>
      <c r="AS37" s="2" t="s">
        <v>48</v>
      </c>
      <c r="AT37" s="2">
        <v>-9.1398302220205199E-3</v>
      </c>
      <c r="AU37" s="2">
        <v>7.2634612430126103E-2</v>
      </c>
      <c r="AV37" s="2">
        <v>0.89986412966667095</v>
      </c>
      <c r="AX37" s="2" t="s">
        <v>21</v>
      </c>
      <c r="AY37" s="2" t="s">
        <v>661</v>
      </c>
      <c r="AZ37" s="2" t="s">
        <v>48</v>
      </c>
      <c r="BA37" s="2">
        <v>1.06114775177412E-2</v>
      </c>
      <c r="BB37" s="2">
        <v>5.64388200090018E-2</v>
      </c>
      <c r="BC37" s="2">
        <v>0.85086304841558003</v>
      </c>
      <c r="BE37" s="2" t="s">
        <v>21</v>
      </c>
      <c r="BF37" s="2" t="s">
        <v>662</v>
      </c>
      <c r="BG37" s="2" t="s">
        <v>48</v>
      </c>
      <c r="BH37" s="2">
        <v>6.7608312895121297E-3</v>
      </c>
      <c r="BI37" s="2">
        <v>2.6069009747253499E-2</v>
      </c>
      <c r="BJ37" s="2">
        <v>0.79537012848245603</v>
      </c>
      <c r="BL37" s="2" t="s">
        <v>21</v>
      </c>
      <c r="BM37" s="2" t="s">
        <v>658</v>
      </c>
      <c r="BN37" s="2" t="s">
        <v>48</v>
      </c>
      <c r="BO37" s="2">
        <v>1.56969903949629E-2</v>
      </c>
      <c r="BP37" s="2">
        <v>3.5882620203384799E-2</v>
      </c>
      <c r="BQ37" s="2">
        <v>0.66178223736627795</v>
      </c>
      <c r="BS37" s="2" t="s">
        <v>21</v>
      </c>
      <c r="BT37" s="2" t="s">
        <v>654</v>
      </c>
      <c r="BU37" s="2" t="s">
        <v>48</v>
      </c>
      <c r="BV37" s="2">
        <v>5.2329221149364197E-2</v>
      </c>
      <c r="BW37" s="2">
        <v>4.6916043794650003E-2</v>
      </c>
      <c r="BX37" s="2">
        <v>0.26468757779654001</v>
      </c>
      <c r="BZ37" s="2" t="s">
        <v>21</v>
      </c>
      <c r="CA37" s="2" t="s">
        <v>664</v>
      </c>
      <c r="CB37" s="2" t="s">
        <v>48</v>
      </c>
      <c r="CC37" s="2">
        <v>5.0846157130294903E-3</v>
      </c>
      <c r="CD37" s="2">
        <v>3.0052256982391199E-2</v>
      </c>
      <c r="CE37" s="2">
        <v>0.86564524920175601</v>
      </c>
      <c r="CG37" s="2" t="s">
        <v>21</v>
      </c>
      <c r="CH37" s="2" t="s">
        <v>645</v>
      </c>
      <c r="CI37" s="2" t="s">
        <v>48</v>
      </c>
      <c r="CJ37" s="2">
        <v>1.29409475993082E-2</v>
      </c>
      <c r="CK37" s="2">
        <v>2.6295887398497201E-2</v>
      </c>
      <c r="CL37" s="2">
        <v>0.62262872153797499</v>
      </c>
      <c r="CN37" s="2" t="s">
        <v>21</v>
      </c>
      <c r="CO37" s="2" t="s">
        <v>666</v>
      </c>
      <c r="CP37" s="2" t="s">
        <v>48</v>
      </c>
      <c r="CQ37" s="2">
        <v>6.2983777620233203E-2</v>
      </c>
      <c r="CR37" s="2">
        <v>0.14551658404151999</v>
      </c>
      <c r="CS37" s="2">
        <v>0.66513910308323498</v>
      </c>
    </row>
    <row r="38" spans="1:97" ht="14" customHeight="1">
      <c r="A38" s="2" t="s">
        <v>21</v>
      </c>
      <c r="B38" s="2" t="s">
        <v>667</v>
      </c>
      <c r="C38" s="2" t="s">
        <v>859</v>
      </c>
      <c r="D38" s="2">
        <v>4.2517854347178398E-2</v>
      </c>
      <c r="E38" s="2">
        <v>5.3831917413306903E-2</v>
      </c>
      <c r="F38" s="2">
        <v>0.42962932378954999</v>
      </c>
      <c r="H38" s="2" t="s">
        <v>21</v>
      </c>
      <c r="I38" s="2" t="s">
        <v>649</v>
      </c>
      <c r="J38" s="2" t="s">
        <v>859</v>
      </c>
      <c r="K38" s="2">
        <v>2.9327376571576102E-4</v>
      </c>
      <c r="L38" s="2">
        <v>4.77396994331011E-2</v>
      </c>
      <c r="M38" s="2">
        <v>0.99509847902816495</v>
      </c>
      <c r="O38" s="2" t="s">
        <v>21</v>
      </c>
      <c r="P38" s="2" t="s">
        <v>668</v>
      </c>
      <c r="Q38" s="2" t="s">
        <v>859</v>
      </c>
      <c r="R38" s="2">
        <v>-5.18474705111584E-2</v>
      </c>
      <c r="S38" s="2">
        <v>5.7223695196629398E-2</v>
      </c>
      <c r="T38" s="2">
        <v>0.364909929567029</v>
      </c>
      <c r="V38" s="2" t="s">
        <v>21</v>
      </c>
      <c r="W38" s="2" t="s">
        <v>652</v>
      </c>
      <c r="X38" s="2" t="s">
        <v>859</v>
      </c>
      <c r="Y38" s="2">
        <v>-4.8271245445006002E-2</v>
      </c>
      <c r="Z38" s="2">
        <v>5.69673431042481E-2</v>
      </c>
      <c r="AA38" s="2">
        <v>0.39680038517648603</v>
      </c>
      <c r="AC38" s="2" t="s">
        <v>21</v>
      </c>
      <c r="AD38" s="2" t="s">
        <v>648</v>
      </c>
      <c r="AE38" s="2" t="s">
        <v>859</v>
      </c>
      <c r="AF38" s="2">
        <v>4.1505050790102601E-4</v>
      </c>
      <c r="AG38" s="2">
        <v>4.5320706620739497E-2</v>
      </c>
      <c r="AH38" s="2">
        <v>0.99269301412446098</v>
      </c>
      <c r="AJ38" s="2" t="s">
        <v>21</v>
      </c>
      <c r="AK38" s="2" t="s">
        <v>961</v>
      </c>
      <c r="AL38" s="2" t="s">
        <v>859</v>
      </c>
      <c r="AM38" s="2">
        <v>-6.4447012197827599E-2</v>
      </c>
      <c r="AN38" s="2">
        <v>8.5651042853272796E-2</v>
      </c>
      <c r="AO38" s="2">
        <v>0.451788313641664</v>
      </c>
      <c r="AQ38" s="2" t="s">
        <v>21</v>
      </c>
      <c r="AR38" s="2" t="s">
        <v>660</v>
      </c>
      <c r="AS38" s="2" t="s">
        <v>859</v>
      </c>
      <c r="AT38" s="2">
        <v>5.8942391956810503E-3</v>
      </c>
      <c r="AU38" s="2">
        <v>7.6183221015870606E-2</v>
      </c>
      <c r="AV38" s="2">
        <v>0.93832979691977403</v>
      </c>
      <c r="AX38" s="2" t="s">
        <v>21</v>
      </c>
      <c r="AY38" s="2" t="s">
        <v>661</v>
      </c>
      <c r="AZ38" s="2" t="s">
        <v>859</v>
      </c>
      <c r="BA38" s="2">
        <v>1.3845965178211499E-2</v>
      </c>
      <c r="BB38" s="2">
        <v>5.6340918247244902E-2</v>
      </c>
      <c r="BC38" s="2">
        <v>0.80587322901338898</v>
      </c>
      <c r="BE38" s="2" t="s">
        <v>21</v>
      </c>
      <c r="BF38" s="2" t="s">
        <v>662</v>
      </c>
      <c r="BG38" s="2" t="s">
        <v>859</v>
      </c>
      <c r="BH38" s="2">
        <v>7.5253258329276203E-3</v>
      </c>
      <c r="BI38" s="2">
        <v>2.6032895653465799E-2</v>
      </c>
      <c r="BJ38" s="2">
        <v>0.77252790795603599</v>
      </c>
      <c r="BL38" s="2" t="s">
        <v>21</v>
      </c>
      <c r="BM38" s="2" t="s">
        <v>658</v>
      </c>
      <c r="BN38" s="2" t="s">
        <v>859</v>
      </c>
      <c r="BO38" s="2">
        <v>2.21689711778368E-2</v>
      </c>
      <c r="BP38" s="2">
        <v>3.5743237086714903E-2</v>
      </c>
      <c r="BQ38" s="2">
        <v>0.53510741845668597</v>
      </c>
      <c r="BS38" s="2" t="s">
        <v>21</v>
      </c>
      <c r="BT38" s="2" t="s">
        <v>654</v>
      </c>
      <c r="BU38" s="2" t="s">
        <v>859</v>
      </c>
      <c r="BV38" s="2">
        <v>5.6583571464046203E-2</v>
      </c>
      <c r="BW38" s="2">
        <v>4.61773821825609E-2</v>
      </c>
      <c r="BX38" s="2">
        <v>0.22044242933816799</v>
      </c>
      <c r="BZ38" s="2" t="s">
        <v>21</v>
      </c>
      <c r="CA38" s="2" t="s">
        <v>664</v>
      </c>
      <c r="CB38" s="2" t="s">
        <v>859</v>
      </c>
      <c r="CC38" s="2">
        <v>5.03596925946782E-3</v>
      </c>
      <c r="CD38" s="2">
        <v>3.0058375157661701E-2</v>
      </c>
      <c r="CE38" s="2">
        <v>0.86694546251993099</v>
      </c>
      <c r="CG38" s="2" t="s">
        <v>21</v>
      </c>
      <c r="CH38" s="2" t="s">
        <v>645</v>
      </c>
      <c r="CI38" s="2" t="s">
        <v>859</v>
      </c>
      <c r="CJ38" s="2">
        <v>1.59264700190247E-2</v>
      </c>
      <c r="CK38" s="2">
        <v>2.6825737870731999E-2</v>
      </c>
      <c r="CL38" s="2">
        <v>0.55271204878164804</v>
      </c>
      <c r="CN38" s="2" t="s">
        <v>21</v>
      </c>
      <c r="CO38" s="2" t="s">
        <v>666</v>
      </c>
      <c r="CP38" s="2" t="s">
        <v>859</v>
      </c>
      <c r="CQ38" s="2">
        <v>4.23960316753558E-2</v>
      </c>
      <c r="CR38" s="2">
        <v>0.14076234619008701</v>
      </c>
      <c r="CS38" s="2">
        <v>0.76327058649969004</v>
      </c>
    </row>
    <row r="39" spans="1:97" ht="14" customHeight="1">
      <c r="A39" s="2" t="s">
        <v>21</v>
      </c>
      <c r="B39" s="2" t="s">
        <v>667</v>
      </c>
      <c r="C39" s="2" t="s">
        <v>49</v>
      </c>
      <c r="D39" s="2">
        <v>4.9408690703504898E-2</v>
      </c>
      <c r="E39" s="2">
        <v>5.1913923387545503E-2</v>
      </c>
      <c r="F39" s="2">
        <v>0.34122755573494401</v>
      </c>
      <c r="H39" s="2" t="s">
        <v>21</v>
      </c>
      <c r="I39" s="2" t="s">
        <v>649</v>
      </c>
      <c r="J39" s="2" t="s">
        <v>49</v>
      </c>
      <c r="K39" s="2">
        <v>5.2173485685450697E-3</v>
      </c>
      <c r="L39" s="2">
        <v>4.5969039895764501E-2</v>
      </c>
      <c r="M39" s="2">
        <v>0.90963653365070796</v>
      </c>
      <c r="O39" s="2" t="s">
        <v>21</v>
      </c>
      <c r="P39" s="2" t="s">
        <v>668</v>
      </c>
      <c r="Q39" s="2" t="s">
        <v>49</v>
      </c>
      <c r="R39" s="2">
        <v>-4.7404527111014699E-2</v>
      </c>
      <c r="S39" s="2">
        <v>5.6478660804112797E-2</v>
      </c>
      <c r="T39" s="2">
        <v>0.40128124516374802</v>
      </c>
      <c r="V39" s="2" t="s">
        <v>21</v>
      </c>
      <c r="W39" s="2" t="s">
        <v>652</v>
      </c>
      <c r="X39" s="2" t="s">
        <v>49</v>
      </c>
      <c r="Y39" s="2">
        <v>-4.37726401275189E-2</v>
      </c>
      <c r="Z39" s="2">
        <v>5.6217676949532502E-2</v>
      </c>
      <c r="AA39" s="2">
        <v>0.43619906089286398</v>
      </c>
      <c r="AC39" s="2" t="s">
        <v>21</v>
      </c>
      <c r="AD39" s="2" t="s">
        <v>648</v>
      </c>
      <c r="AE39" s="2" t="s">
        <v>49</v>
      </c>
      <c r="AF39" s="2">
        <v>3.5976166532601301E-3</v>
      </c>
      <c r="AG39" s="2">
        <v>4.42445497780053E-2</v>
      </c>
      <c r="AH39" s="2">
        <v>0.93519376228061302</v>
      </c>
      <c r="AJ39" s="2" t="s">
        <v>21</v>
      </c>
      <c r="AK39" s="2" t="s">
        <v>961</v>
      </c>
      <c r="AL39" s="2" t="s">
        <v>49</v>
      </c>
      <c r="AM39" s="2">
        <v>-8.35555027027758E-2</v>
      </c>
      <c r="AN39" s="2">
        <v>8.5527414793445999E-2</v>
      </c>
      <c r="AO39" s="2">
        <v>0.328596830830723</v>
      </c>
      <c r="AQ39" s="2" t="s">
        <v>21</v>
      </c>
      <c r="AR39" s="2" t="s">
        <v>660</v>
      </c>
      <c r="AS39" s="2" t="s">
        <v>49</v>
      </c>
      <c r="AT39" s="2">
        <v>8.0316483823227609E-3</v>
      </c>
      <c r="AU39" s="2">
        <v>7.59479411050695E-2</v>
      </c>
      <c r="AV39" s="2">
        <v>0.91577910368319804</v>
      </c>
      <c r="AX39" s="2" t="s">
        <v>21</v>
      </c>
      <c r="AY39" s="2" t="s">
        <v>661</v>
      </c>
      <c r="AZ39" s="2" t="s">
        <v>49</v>
      </c>
      <c r="BA39" s="2">
        <v>1.4033203773170201E-2</v>
      </c>
      <c r="BB39" s="2">
        <v>5.6196936125885999E-2</v>
      </c>
      <c r="BC39" s="2">
        <v>0.80280795178977604</v>
      </c>
      <c r="BE39" s="2" t="s">
        <v>21</v>
      </c>
      <c r="BF39" s="2" t="s">
        <v>662</v>
      </c>
      <c r="BG39" s="2" t="s">
        <v>49</v>
      </c>
      <c r="BH39" s="2">
        <v>7.0050840292513903E-3</v>
      </c>
      <c r="BI39" s="2">
        <v>2.60243872112292E-2</v>
      </c>
      <c r="BJ39" s="2">
        <v>0.78779591644388203</v>
      </c>
      <c r="BL39" s="2" t="s">
        <v>21</v>
      </c>
      <c r="BM39" s="2" t="s">
        <v>658</v>
      </c>
      <c r="BN39" s="2" t="s">
        <v>49</v>
      </c>
      <c r="BO39" s="2">
        <v>2.2397462373768998E-2</v>
      </c>
      <c r="BP39" s="2">
        <v>3.5491178723530803E-2</v>
      </c>
      <c r="BQ39" s="2">
        <v>0.52799394113017395</v>
      </c>
      <c r="BS39" s="2" t="s">
        <v>21</v>
      </c>
      <c r="BT39" s="2" t="s">
        <v>654</v>
      </c>
      <c r="BU39" s="2" t="s">
        <v>49</v>
      </c>
      <c r="BV39" s="2">
        <v>5.3363220889170802E-2</v>
      </c>
      <c r="BW39" s="2">
        <v>4.67127954469852E-2</v>
      </c>
      <c r="BX39" s="2">
        <v>0.25330092505100599</v>
      </c>
      <c r="BZ39" s="2" t="s">
        <v>21</v>
      </c>
      <c r="CA39" s="2" t="s">
        <v>664</v>
      </c>
      <c r="CB39" s="2" t="s">
        <v>49</v>
      </c>
      <c r="CC39" s="2">
        <v>5.8414628583561704E-3</v>
      </c>
      <c r="CD39" s="2">
        <v>2.9974145445805799E-2</v>
      </c>
      <c r="CE39" s="2">
        <v>0.84548424344580497</v>
      </c>
      <c r="CG39" s="2" t="s">
        <v>21</v>
      </c>
      <c r="CH39" s="2" t="s">
        <v>645</v>
      </c>
      <c r="CI39" s="2" t="s">
        <v>49</v>
      </c>
      <c r="CJ39" s="2">
        <v>1.86084831979672E-2</v>
      </c>
      <c r="CK39" s="2">
        <v>2.6525489012384201E-2</v>
      </c>
      <c r="CL39" s="2">
        <v>0.482970981278318</v>
      </c>
      <c r="CN39" s="2" t="s">
        <v>21</v>
      </c>
      <c r="CO39" s="2" t="s">
        <v>666</v>
      </c>
      <c r="CP39" s="2" t="s">
        <v>49</v>
      </c>
      <c r="CQ39" s="2">
        <v>8.5856190575382199E-2</v>
      </c>
      <c r="CR39" s="2">
        <v>0.14179608133494001</v>
      </c>
      <c r="CS39" s="2">
        <v>0.54485308634176</v>
      </c>
    </row>
    <row r="40" spans="1:97" ht="14" customHeight="1">
      <c r="A40" s="2" t="s">
        <v>21</v>
      </c>
      <c r="B40" s="2" t="s">
        <v>667</v>
      </c>
      <c r="C40" s="2" t="s">
        <v>846</v>
      </c>
      <c r="D40" s="2">
        <v>4.57770532097437E-2</v>
      </c>
      <c r="E40" s="2">
        <v>5.3422499615081297E-2</v>
      </c>
      <c r="F40" s="2">
        <v>0.39150725749017101</v>
      </c>
      <c r="H40" s="2" t="s">
        <v>21</v>
      </c>
      <c r="I40" s="2" t="s">
        <v>649</v>
      </c>
      <c r="J40" s="2" t="s">
        <v>846</v>
      </c>
      <c r="K40" s="2">
        <v>1.4753891567152E-3</v>
      </c>
      <c r="L40" s="2">
        <v>4.7542236689870399E-2</v>
      </c>
      <c r="M40" s="2">
        <v>0.97524303887466501</v>
      </c>
      <c r="O40" s="2" t="s">
        <v>21</v>
      </c>
      <c r="P40" s="2" t="s">
        <v>668</v>
      </c>
      <c r="Q40" s="2" t="s">
        <v>846</v>
      </c>
      <c r="R40" s="2">
        <v>-4.6759474012439101E-2</v>
      </c>
      <c r="S40" s="2">
        <v>5.65682904259091E-2</v>
      </c>
      <c r="T40" s="2">
        <v>0.40846256303294598</v>
      </c>
      <c r="V40" s="2" t="s">
        <v>21</v>
      </c>
      <c r="W40" s="2" t="s">
        <v>652</v>
      </c>
      <c r="X40" s="2" t="s">
        <v>846</v>
      </c>
      <c r="Y40" s="2">
        <v>-4.2850416377636202E-2</v>
      </c>
      <c r="Z40" s="2">
        <v>5.6241102317310901E-2</v>
      </c>
      <c r="AA40" s="2">
        <v>0.44611628834614803</v>
      </c>
      <c r="AC40" s="2" t="s">
        <v>21</v>
      </c>
      <c r="AD40" s="2" t="s">
        <v>648</v>
      </c>
      <c r="AE40" s="2" t="s">
        <v>846</v>
      </c>
      <c r="AF40" s="2">
        <v>2.5943454273552298E-4</v>
      </c>
      <c r="AG40" s="2">
        <v>4.5342063461751597E-2</v>
      </c>
      <c r="AH40" s="2">
        <v>0.99543475371580903</v>
      </c>
      <c r="AJ40" s="2" t="s">
        <v>21</v>
      </c>
      <c r="AK40" s="2" t="s">
        <v>961</v>
      </c>
      <c r="AL40" s="2" t="s">
        <v>846</v>
      </c>
      <c r="AM40" s="2">
        <v>-6.6753309467100994E-2</v>
      </c>
      <c r="AN40" s="2">
        <v>8.5654781983922207E-2</v>
      </c>
      <c r="AO40" s="2">
        <v>0.435785565426558</v>
      </c>
      <c r="AQ40" s="2" t="s">
        <v>21</v>
      </c>
      <c r="AR40" s="2" t="s">
        <v>660</v>
      </c>
      <c r="AS40" s="2" t="s">
        <v>846</v>
      </c>
      <c r="AT40" s="2">
        <v>1.87022837969863E-2</v>
      </c>
      <c r="AU40" s="2">
        <v>7.3431724013332297E-2</v>
      </c>
      <c r="AV40" s="2">
        <v>0.79896298215980099</v>
      </c>
      <c r="AX40" s="2" t="s">
        <v>21</v>
      </c>
      <c r="AY40" s="2" t="s">
        <v>661</v>
      </c>
      <c r="AZ40" s="2" t="s">
        <v>846</v>
      </c>
      <c r="BA40" s="2">
        <v>2.52542509761098E-2</v>
      </c>
      <c r="BB40" s="2">
        <v>5.2387769853500597E-2</v>
      </c>
      <c r="BC40" s="2">
        <v>0.62976057626987803</v>
      </c>
      <c r="BE40" s="2" t="s">
        <v>21</v>
      </c>
      <c r="BF40" s="2" t="s">
        <v>662</v>
      </c>
      <c r="BG40" s="2" t="s">
        <v>846</v>
      </c>
      <c r="BH40" s="2">
        <v>8.5441059066676695E-3</v>
      </c>
      <c r="BI40" s="2">
        <v>2.5898553113616399E-2</v>
      </c>
      <c r="BJ40" s="2">
        <v>0.74147046914930204</v>
      </c>
      <c r="BL40" s="2" t="s">
        <v>21</v>
      </c>
      <c r="BM40" s="2" t="s">
        <v>658</v>
      </c>
      <c r="BN40" s="2" t="s">
        <v>846</v>
      </c>
      <c r="BO40" s="2">
        <v>1.8740095901683899E-2</v>
      </c>
      <c r="BP40" s="2">
        <v>3.6157544826862002E-2</v>
      </c>
      <c r="BQ40" s="2">
        <v>0.60425591049845795</v>
      </c>
      <c r="BS40" s="2" t="s">
        <v>21</v>
      </c>
      <c r="BT40" s="2" t="s">
        <v>654</v>
      </c>
      <c r="BU40" s="2" t="s">
        <v>846</v>
      </c>
      <c r="BV40" s="2">
        <v>5.6494982463302097E-2</v>
      </c>
      <c r="BW40" s="2">
        <v>4.6212729006158103E-2</v>
      </c>
      <c r="BX40" s="2">
        <v>0.221519247884989</v>
      </c>
      <c r="BZ40" s="2" t="s">
        <v>21</v>
      </c>
      <c r="CA40" s="2" t="s">
        <v>664</v>
      </c>
      <c r="CB40" s="2" t="s">
        <v>846</v>
      </c>
      <c r="CC40" s="2">
        <v>5.8559725778234099E-3</v>
      </c>
      <c r="CD40" s="2">
        <v>3.0026847995601701E-2</v>
      </c>
      <c r="CE40" s="2">
        <v>0.84537372694857305</v>
      </c>
      <c r="CG40" s="2" t="s">
        <v>21</v>
      </c>
      <c r="CH40" s="2" t="s">
        <v>645</v>
      </c>
      <c r="CI40" s="2" t="s">
        <v>846</v>
      </c>
      <c r="CJ40" s="2">
        <v>2.1364737336041301E-2</v>
      </c>
      <c r="CK40" s="2">
        <v>2.5765088959772101E-2</v>
      </c>
      <c r="CL40" s="2">
        <v>0.40698409595470503</v>
      </c>
      <c r="CN40" s="2" t="s">
        <v>21</v>
      </c>
      <c r="CO40" s="2" t="s">
        <v>666</v>
      </c>
      <c r="CP40" s="2" t="s">
        <v>846</v>
      </c>
      <c r="CQ40" s="2">
        <v>7.9223319989251195E-2</v>
      </c>
      <c r="CR40" s="2">
        <v>0.14450601070186</v>
      </c>
      <c r="CS40" s="2">
        <v>0.58353023321015995</v>
      </c>
    </row>
    <row r="41" spans="1:97" ht="14" customHeight="1">
      <c r="A41" s="2" t="s">
        <v>21</v>
      </c>
      <c r="B41" s="2" t="s">
        <v>667</v>
      </c>
      <c r="C41" s="2" t="s">
        <v>50</v>
      </c>
      <c r="D41" s="2">
        <v>3.8770450319777501E-2</v>
      </c>
      <c r="E41" s="2">
        <v>5.36766333270257E-2</v>
      </c>
      <c r="F41" s="2">
        <v>0.47011213631903098</v>
      </c>
      <c r="H41" s="2" t="s">
        <v>21</v>
      </c>
      <c r="I41" s="2" t="s">
        <v>649</v>
      </c>
      <c r="J41" s="2" t="s">
        <v>50</v>
      </c>
      <c r="K41" s="2">
        <v>-5.8794403236376901E-3</v>
      </c>
      <c r="L41" s="2">
        <v>4.7557411605300103E-2</v>
      </c>
      <c r="M41" s="2">
        <v>0.901609611278265</v>
      </c>
      <c r="O41" s="2" t="s">
        <v>21</v>
      </c>
      <c r="P41" s="2" t="s">
        <v>668</v>
      </c>
      <c r="Q41" s="2" t="s">
        <v>50</v>
      </c>
      <c r="R41" s="2">
        <v>-5.4267164998904098E-2</v>
      </c>
      <c r="S41" s="2">
        <v>5.7124997306723303E-2</v>
      </c>
      <c r="T41" s="2">
        <v>0.34212632838600099</v>
      </c>
      <c r="V41" s="2" t="s">
        <v>21</v>
      </c>
      <c r="W41" s="2" t="s">
        <v>652</v>
      </c>
      <c r="X41" s="2" t="s">
        <v>50</v>
      </c>
      <c r="Y41" s="2">
        <v>-5.0817989078082798E-2</v>
      </c>
      <c r="Z41" s="2">
        <v>5.6847740803430802E-2</v>
      </c>
      <c r="AA41" s="2">
        <v>0.371358515667494</v>
      </c>
      <c r="AC41" s="2" t="s">
        <v>21</v>
      </c>
      <c r="AD41" s="2" t="s">
        <v>648</v>
      </c>
      <c r="AE41" s="2" t="s">
        <v>50</v>
      </c>
      <c r="AF41" s="2">
        <v>-5.7774973053858897E-3</v>
      </c>
      <c r="AG41" s="2">
        <v>4.51726420339175E-2</v>
      </c>
      <c r="AH41" s="2">
        <v>0.89822957583404095</v>
      </c>
      <c r="AJ41" s="2" t="s">
        <v>21</v>
      </c>
      <c r="AK41" s="2" t="s">
        <v>961</v>
      </c>
      <c r="AL41" s="2" t="s">
        <v>50</v>
      </c>
      <c r="AM41" s="2">
        <v>-6.7576704626294198E-2</v>
      </c>
      <c r="AN41" s="2">
        <v>8.5601531015889798E-2</v>
      </c>
      <c r="AO41" s="2">
        <v>0.42985876187034799</v>
      </c>
      <c r="AQ41" s="2" t="s">
        <v>21</v>
      </c>
      <c r="AR41" s="2" t="s">
        <v>660</v>
      </c>
      <c r="AS41" s="2" t="s">
        <v>50</v>
      </c>
      <c r="AT41" s="2">
        <v>8.7244230687785803E-3</v>
      </c>
      <c r="AU41" s="2">
        <v>7.5973153635165103E-2</v>
      </c>
      <c r="AV41" s="2">
        <v>0.90857542694288795</v>
      </c>
      <c r="AX41" s="2" t="s">
        <v>21</v>
      </c>
      <c r="AY41" s="2" t="s">
        <v>661</v>
      </c>
      <c r="AZ41" s="2" t="s">
        <v>50</v>
      </c>
      <c r="BA41" s="2">
        <v>4.9437121798724497E-3</v>
      </c>
      <c r="BB41" s="2">
        <v>5.5472920543696701E-2</v>
      </c>
      <c r="BC41" s="2">
        <v>0.92898703717914899</v>
      </c>
      <c r="BE41" s="2" t="s">
        <v>21</v>
      </c>
      <c r="BF41" s="2" t="s">
        <v>662</v>
      </c>
      <c r="BG41" s="2" t="s">
        <v>50</v>
      </c>
      <c r="BH41" s="2">
        <v>5.3394601028835401E-3</v>
      </c>
      <c r="BI41" s="2">
        <v>2.5988864930266201E-2</v>
      </c>
      <c r="BJ41" s="2">
        <v>0.83721912203566995</v>
      </c>
      <c r="BL41" s="2" t="s">
        <v>21</v>
      </c>
      <c r="BM41" s="2" t="s">
        <v>658</v>
      </c>
      <c r="BN41" s="2" t="s">
        <v>50</v>
      </c>
      <c r="BO41" s="2">
        <v>1.5167177041814601E-2</v>
      </c>
      <c r="BP41" s="2">
        <v>3.5732890477557601E-2</v>
      </c>
      <c r="BQ41" s="2">
        <v>0.67123048641291805</v>
      </c>
      <c r="BS41" s="2" t="s">
        <v>21</v>
      </c>
      <c r="BT41" s="2" t="s">
        <v>654</v>
      </c>
      <c r="BU41" s="2" t="s">
        <v>50</v>
      </c>
      <c r="BV41" s="2">
        <v>5.4924188921019197E-2</v>
      </c>
      <c r="BW41" s="2">
        <v>4.6520793537433103E-2</v>
      </c>
      <c r="BX41" s="2">
        <v>0.23774679788661901</v>
      </c>
      <c r="BZ41" s="2" t="s">
        <v>21</v>
      </c>
      <c r="CA41" s="2" t="s">
        <v>664</v>
      </c>
      <c r="CB41" s="2" t="s">
        <v>50</v>
      </c>
      <c r="CC41" s="2">
        <v>3.7890231885177898E-3</v>
      </c>
      <c r="CD41" s="2">
        <v>2.9981804421912402E-2</v>
      </c>
      <c r="CE41" s="2">
        <v>0.899433172456233</v>
      </c>
      <c r="CG41" s="2" t="s">
        <v>21</v>
      </c>
      <c r="CH41" s="2" t="s">
        <v>645</v>
      </c>
      <c r="CI41" s="2" t="s">
        <v>50</v>
      </c>
      <c r="CJ41" s="2">
        <v>1.6751663934729599E-2</v>
      </c>
      <c r="CK41" s="2">
        <v>2.6816833013817199E-2</v>
      </c>
      <c r="CL41" s="2">
        <v>0.532187841550117</v>
      </c>
      <c r="CN41" s="2" t="s">
        <v>21</v>
      </c>
      <c r="CO41" s="2" t="s">
        <v>666</v>
      </c>
      <c r="CP41" s="2" t="s">
        <v>50</v>
      </c>
      <c r="CQ41" s="2">
        <v>6.8054819784746604E-2</v>
      </c>
      <c r="CR41" s="2">
        <v>0.14558655009306301</v>
      </c>
      <c r="CS41" s="2">
        <v>0.64017605577149195</v>
      </c>
    </row>
    <row r="42" spans="1:97" ht="14" customHeight="1">
      <c r="A42" s="2" t="s">
        <v>21</v>
      </c>
      <c r="B42" s="2" t="s">
        <v>667</v>
      </c>
      <c r="C42" s="2" t="s">
        <v>51</v>
      </c>
      <c r="D42" s="2">
        <v>4.1558319973839998E-2</v>
      </c>
      <c r="E42" s="2">
        <v>5.3805775317683699E-2</v>
      </c>
      <c r="F42" s="2">
        <v>0.43989142906386702</v>
      </c>
      <c r="H42" s="2" t="s">
        <v>21</v>
      </c>
      <c r="I42" s="2" t="s">
        <v>649</v>
      </c>
      <c r="J42" s="2" t="s">
        <v>51</v>
      </c>
      <c r="K42" s="2">
        <v>-5.37885561673328E-3</v>
      </c>
      <c r="L42" s="2">
        <v>4.7595661602283998E-2</v>
      </c>
      <c r="M42" s="2">
        <v>0.91002146283632301</v>
      </c>
      <c r="O42" s="2" t="s">
        <v>21</v>
      </c>
      <c r="P42" s="2" t="s">
        <v>668</v>
      </c>
      <c r="Q42" s="2" t="s">
        <v>51</v>
      </c>
      <c r="R42" s="2">
        <v>-5.4868574660562199E-2</v>
      </c>
      <c r="S42" s="2">
        <v>5.7021865341575599E-2</v>
      </c>
      <c r="T42" s="2">
        <v>0.33593033795972299</v>
      </c>
      <c r="V42" s="2" t="s">
        <v>21</v>
      </c>
      <c r="W42" s="2" t="s">
        <v>652</v>
      </c>
      <c r="X42" s="2" t="s">
        <v>51</v>
      </c>
      <c r="Y42" s="2">
        <v>-5.1575948048262599E-2</v>
      </c>
      <c r="Z42" s="2">
        <v>5.6714823491782002E-2</v>
      </c>
      <c r="AA42" s="2">
        <v>0.36314378943471598</v>
      </c>
      <c r="AC42" s="2" t="s">
        <v>21</v>
      </c>
      <c r="AD42" s="2" t="s">
        <v>648</v>
      </c>
      <c r="AE42" s="2" t="s">
        <v>51</v>
      </c>
      <c r="AF42" s="2">
        <v>-5.04138886168544E-3</v>
      </c>
      <c r="AG42" s="2">
        <v>4.52584739021369E-2</v>
      </c>
      <c r="AH42" s="2">
        <v>0.91130625814485999</v>
      </c>
      <c r="AJ42" s="2" t="s">
        <v>21</v>
      </c>
      <c r="AK42" s="2" t="s">
        <v>961</v>
      </c>
      <c r="AL42" s="2" t="s">
        <v>51</v>
      </c>
      <c r="AM42" s="2">
        <v>-7.0362952153512695E-2</v>
      </c>
      <c r="AN42" s="2">
        <v>8.5569163970188003E-2</v>
      </c>
      <c r="AO42" s="2">
        <v>0.41090997615977598</v>
      </c>
      <c r="AQ42" s="2" t="s">
        <v>21</v>
      </c>
      <c r="AR42" s="2" t="s">
        <v>660</v>
      </c>
      <c r="AS42" s="2" t="s">
        <v>51</v>
      </c>
      <c r="AT42" s="2">
        <v>4.4296774752132203E-3</v>
      </c>
      <c r="AU42" s="2">
        <v>7.60861823288011E-2</v>
      </c>
      <c r="AV42" s="2">
        <v>0.95357401880317005</v>
      </c>
      <c r="AX42" s="2" t="s">
        <v>21</v>
      </c>
      <c r="AY42" s="2" t="s">
        <v>661</v>
      </c>
      <c r="AZ42" s="2" t="s">
        <v>51</v>
      </c>
      <c r="BA42" s="2">
        <v>6.4607976946766E-3</v>
      </c>
      <c r="BB42" s="2">
        <v>5.5800798528443801E-2</v>
      </c>
      <c r="BC42" s="2">
        <v>0.90782432737233998</v>
      </c>
      <c r="BE42" s="2" t="s">
        <v>21</v>
      </c>
      <c r="BF42" s="2" t="s">
        <v>662</v>
      </c>
      <c r="BG42" s="2" t="s">
        <v>51</v>
      </c>
      <c r="BH42" s="2">
        <v>6.6964185798467296E-3</v>
      </c>
      <c r="BI42" s="2">
        <v>2.6048581346820102E-2</v>
      </c>
      <c r="BJ42" s="2">
        <v>0.79712148286848805</v>
      </c>
      <c r="BL42" s="2" t="s">
        <v>21</v>
      </c>
      <c r="BM42" s="2" t="s">
        <v>658</v>
      </c>
      <c r="BN42" s="2" t="s">
        <v>51</v>
      </c>
      <c r="BO42" s="2">
        <v>1.6722413507949799E-2</v>
      </c>
      <c r="BP42" s="2">
        <v>3.5995189510834497E-2</v>
      </c>
      <c r="BQ42" s="2">
        <v>0.64223686673726199</v>
      </c>
      <c r="BS42" s="2" t="s">
        <v>21</v>
      </c>
      <c r="BT42" s="2" t="s">
        <v>654</v>
      </c>
      <c r="BU42" s="2" t="s">
        <v>51</v>
      </c>
      <c r="BV42" s="2">
        <v>4.9210445324249001E-2</v>
      </c>
      <c r="BW42" s="2">
        <v>4.68292893967239E-2</v>
      </c>
      <c r="BX42" s="2">
        <v>0.29332860023303298</v>
      </c>
      <c r="BZ42" s="2" t="s">
        <v>21</v>
      </c>
      <c r="CA42" s="2" t="s">
        <v>664</v>
      </c>
      <c r="CB42" s="2" t="s">
        <v>51</v>
      </c>
      <c r="CC42" s="2">
        <v>5.5102848987128999E-3</v>
      </c>
      <c r="CD42" s="2">
        <v>3.0014428570431701E-2</v>
      </c>
      <c r="CE42" s="2">
        <v>0.85433678263736301</v>
      </c>
      <c r="CG42" s="2" t="s">
        <v>21</v>
      </c>
      <c r="CH42" s="2" t="s">
        <v>645</v>
      </c>
      <c r="CI42" s="2" t="s">
        <v>51</v>
      </c>
      <c r="CJ42" s="2">
        <v>1.54587601440153E-2</v>
      </c>
      <c r="CK42" s="2">
        <v>2.6765660508263601E-2</v>
      </c>
      <c r="CL42" s="2">
        <v>0.56356159102691095</v>
      </c>
      <c r="CN42" s="2" t="s">
        <v>21</v>
      </c>
      <c r="CO42" s="2" t="s">
        <v>666</v>
      </c>
      <c r="CP42" s="2" t="s">
        <v>51</v>
      </c>
      <c r="CQ42" s="2">
        <v>4.7954963830257102E-2</v>
      </c>
      <c r="CR42" s="2">
        <v>0.142015004666765</v>
      </c>
      <c r="CS42" s="2">
        <v>0.73560786626300501</v>
      </c>
    </row>
    <row r="43" spans="1:97" ht="14" customHeight="1">
      <c r="A43" s="2" t="s">
        <v>21</v>
      </c>
      <c r="B43" s="2" t="s">
        <v>667</v>
      </c>
      <c r="C43" s="2" t="s">
        <v>853</v>
      </c>
      <c r="D43" s="2">
        <v>4.5438597887612599E-2</v>
      </c>
      <c r="E43" s="2">
        <v>5.33444081624532E-2</v>
      </c>
      <c r="F43" s="2">
        <v>0.39432686489096402</v>
      </c>
      <c r="H43" s="2" t="s">
        <v>21</v>
      </c>
      <c r="I43" s="2" t="s">
        <v>649</v>
      </c>
      <c r="J43" s="2" t="s">
        <v>853</v>
      </c>
      <c r="K43" s="2">
        <v>1.57036158904575E-3</v>
      </c>
      <c r="L43" s="2">
        <v>4.7384937615019301E-2</v>
      </c>
      <c r="M43" s="2">
        <v>0.97356252823877698</v>
      </c>
      <c r="O43" s="2" t="s">
        <v>21</v>
      </c>
      <c r="P43" s="2" t="s">
        <v>668</v>
      </c>
      <c r="Q43" s="2" t="s">
        <v>853</v>
      </c>
      <c r="R43" s="2">
        <v>-4.5237307692662897E-2</v>
      </c>
      <c r="S43" s="2">
        <v>5.5850826833367201E-2</v>
      </c>
      <c r="T43" s="2">
        <v>0.41795933751092901</v>
      </c>
      <c r="V43" s="2" t="s">
        <v>21</v>
      </c>
      <c r="W43" s="2" t="s">
        <v>652</v>
      </c>
      <c r="X43" s="2" t="s">
        <v>853</v>
      </c>
      <c r="Y43" s="2">
        <v>-4.1907870999313999E-2</v>
      </c>
      <c r="Z43" s="2">
        <v>5.5709359653106999E-2</v>
      </c>
      <c r="AA43" s="2">
        <v>0.45189527770165799</v>
      </c>
      <c r="AC43" s="2" t="s">
        <v>21</v>
      </c>
      <c r="AD43" s="2" t="s">
        <v>648</v>
      </c>
      <c r="AE43" s="2" t="s">
        <v>853</v>
      </c>
      <c r="AF43" s="2">
        <v>-4.7009052102320601E-3</v>
      </c>
      <c r="AG43" s="2">
        <v>4.5294117646433499E-2</v>
      </c>
      <c r="AH43" s="2">
        <v>0.91733900310533101</v>
      </c>
      <c r="AJ43" s="2" t="s">
        <v>21</v>
      </c>
      <c r="AK43" s="2" t="s">
        <v>961</v>
      </c>
      <c r="AL43" s="2" t="s">
        <v>853</v>
      </c>
      <c r="AM43" s="2">
        <v>-8.2982464389037003E-2</v>
      </c>
      <c r="AN43" s="2">
        <v>8.5552074598420305E-2</v>
      </c>
      <c r="AO43" s="2">
        <v>0.33206425094574299</v>
      </c>
      <c r="AQ43" s="2" t="s">
        <v>21</v>
      </c>
      <c r="AR43" s="2" t="s">
        <v>660</v>
      </c>
      <c r="AS43" s="2" t="s">
        <v>853</v>
      </c>
      <c r="AT43" s="2">
        <v>1.64387526728612E-3</v>
      </c>
      <c r="AU43" s="2">
        <v>7.5799845852158598E-2</v>
      </c>
      <c r="AV43" s="2">
        <v>0.98269759162931603</v>
      </c>
      <c r="AX43" s="2" t="s">
        <v>21</v>
      </c>
      <c r="AY43" s="2" t="s">
        <v>661</v>
      </c>
      <c r="AZ43" s="2" t="s">
        <v>853</v>
      </c>
      <c r="BA43" s="2">
        <v>1.24371745141332E-2</v>
      </c>
      <c r="BB43" s="2">
        <v>5.6370348836279303E-2</v>
      </c>
      <c r="BC43" s="2">
        <v>0.82537799200545003</v>
      </c>
      <c r="BE43" s="2" t="s">
        <v>21</v>
      </c>
      <c r="BF43" s="2" t="s">
        <v>662</v>
      </c>
      <c r="BG43" s="2" t="s">
        <v>853</v>
      </c>
      <c r="BH43" s="2">
        <v>9.1908047740285308E-3</v>
      </c>
      <c r="BI43" s="2">
        <v>2.5665247839609599E-2</v>
      </c>
      <c r="BJ43" s="2">
        <v>0.72026616038239399</v>
      </c>
      <c r="BL43" s="2" t="s">
        <v>21</v>
      </c>
      <c r="BM43" s="2" t="s">
        <v>658</v>
      </c>
      <c r="BN43" s="2" t="s">
        <v>853</v>
      </c>
      <c r="BO43" s="2">
        <v>1.6250261334942499E-2</v>
      </c>
      <c r="BP43" s="2">
        <v>3.5902223595384697E-2</v>
      </c>
      <c r="BQ43" s="2">
        <v>0.65081844502473996</v>
      </c>
      <c r="BS43" s="2" t="s">
        <v>21</v>
      </c>
      <c r="BT43" s="2" t="s">
        <v>654</v>
      </c>
      <c r="BU43" s="2" t="s">
        <v>853</v>
      </c>
      <c r="BV43" s="2">
        <v>5.3596334033062999E-2</v>
      </c>
      <c r="BW43" s="2">
        <v>4.6704081097207098E-2</v>
      </c>
      <c r="BX43" s="2">
        <v>0.25114495572110701</v>
      </c>
      <c r="BZ43" s="2" t="s">
        <v>21</v>
      </c>
      <c r="CA43" s="2" t="s">
        <v>664</v>
      </c>
      <c r="CB43" s="2" t="s">
        <v>853</v>
      </c>
      <c r="CC43" s="2">
        <v>8.3266487468006897E-3</v>
      </c>
      <c r="CD43" s="2">
        <v>2.9490130640261E-2</v>
      </c>
      <c r="CE43" s="2">
        <v>0.777672280782845</v>
      </c>
      <c r="CG43" s="2" t="s">
        <v>21</v>
      </c>
      <c r="CH43" s="2" t="s">
        <v>645</v>
      </c>
      <c r="CI43" s="2" t="s">
        <v>853</v>
      </c>
      <c r="CJ43" s="2">
        <v>1.6514620780035599E-2</v>
      </c>
      <c r="CK43" s="2">
        <v>2.6803531200981699E-2</v>
      </c>
      <c r="CL43" s="2">
        <v>0.53780475701169606</v>
      </c>
      <c r="CN43" s="2" t="s">
        <v>21</v>
      </c>
      <c r="CO43" s="2" t="s">
        <v>666</v>
      </c>
      <c r="CP43" s="2" t="s">
        <v>853</v>
      </c>
      <c r="CQ43" s="2">
        <v>8.6332129293532997E-2</v>
      </c>
      <c r="CR43" s="2">
        <v>0.141849107083374</v>
      </c>
      <c r="CS43" s="2">
        <v>0.54277669174853505</v>
      </c>
    </row>
    <row r="44" spans="1:97" ht="14" customHeight="1">
      <c r="A44" s="2" t="s">
        <v>21</v>
      </c>
      <c r="B44" s="2" t="s">
        <v>667</v>
      </c>
      <c r="C44" s="2" t="s">
        <v>52</v>
      </c>
      <c r="D44" s="2">
        <v>3.6995290484264497E-2</v>
      </c>
      <c r="E44" s="2">
        <v>5.35311365556582E-2</v>
      </c>
      <c r="F44" s="2">
        <v>0.48950361578901003</v>
      </c>
      <c r="H44" s="2" t="s">
        <v>21</v>
      </c>
      <c r="I44" s="2" t="s">
        <v>649</v>
      </c>
      <c r="J44" s="2" t="s">
        <v>52</v>
      </c>
      <c r="K44" s="2">
        <v>-5.5188900572164003E-3</v>
      </c>
      <c r="L44" s="2">
        <v>4.7725237581506499E-2</v>
      </c>
      <c r="M44" s="2">
        <v>0.90793879704132396</v>
      </c>
      <c r="O44" s="2" t="s">
        <v>21</v>
      </c>
      <c r="P44" s="2" t="s">
        <v>668</v>
      </c>
      <c r="Q44" s="2" t="s">
        <v>52</v>
      </c>
      <c r="R44" s="2">
        <v>-5.1448257512230602E-2</v>
      </c>
      <c r="S44" s="2">
        <v>5.7258216377005899E-2</v>
      </c>
      <c r="T44" s="2">
        <v>0.368902757684755</v>
      </c>
      <c r="V44" s="2" t="s">
        <v>21</v>
      </c>
      <c r="W44" s="2" t="s">
        <v>652</v>
      </c>
      <c r="X44" s="2" t="s">
        <v>52</v>
      </c>
      <c r="Y44" s="2">
        <v>-4.7511209279066102E-2</v>
      </c>
      <c r="Z44" s="2">
        <v>5.6986129314693497E-2</v>
      </c>
      <c r="AA44" s="2">
        <v>0.40443152982977498</v>
      </c>
      <c r="AC44" s="2" t="s">
        <v>21</v>
      </c>
      <c r="AD44" s="2" t="s">
        <v>648</v>
      </c>
      <c r="AE44" s="2" t="s">
        <v>52</v>
      </c>
      <c r="AF44" s="2">
        <v>-9.3186195304385093E-3</v>
      </c>
      <c r="AG44" s="2">
        <v>4.4431454196483998E-2</v>
      </c>
      <c r="AH44" s="2">
        <v>0.83387822267594802</v>
      </c>
      <c r="AJ44" s="2" t="s">
        <v>21</v>
      </c>
      <c r="AK44" s="2" t="s">
        <v>961</v>
      </c>
      <c r="AL44" s="2" t="s">
        <v>52</v>
      </c>
      <c r="AM44" s="2">
        <v>-8.2745426242967907E-2</v>
      </c>
      <c r="AN44" s="2">
        <v>8.5723320705843403E-2</v>
      </c>
      <c r="AO44" s="2">
        <v>0.334413820300069</v>
      </c>
      <c r="AQ44" s="2" t="s">
        <v>21</v>
      </c>
      <c r="AR44" s="2" t="s">
        <v>660</v>
      </c>
      <c r="AS44" s="2" t="s">
        <v>52</v>
      </c>
      <c r="AT44" s="2">
        <v>-2.0698947778174E-3</v>
      </c>
      <c r="AU44" s="2">
        <v>7.5428825458357995E-2</v>
      </c>
      <c r="AV44" s="2">
        <v>0.97810744342955003</v>
      </c>
      <c r="AX44" s="2" t="s">
        <v>21</v>
      </c>
      <c r="AY44" s="2" t="s">
        <v>661</v>
      </c>
      <c r="AZ44" s="2" t="s">
        <v>52</v>
      </c>
      <c r="BA44" s="2">
        <v>5.3978938960345703E-3</v>
      </c>
      <c r="BB44" s="2">
        <v>5.5845200368550597E-2</v>
      </c>
      <c r="BC44" s="2">
        <v>0.92299787359263397</v>
      </c>
      <c r="BE44" s="2" t="s">
        <v>21</v>
      </c>
      <c r="BF44" s="2" t="s">
        <v>662</v>
      </c>
      <c r="BG44" s="2" t="s">
        <v>52</v>
      </c>
      <c r="BH44" s="2">
        <v>8.2942937116246007E-3</v>
      </c>
      <c r="BI44" s="2">
        <v>2.5975178165959099E-2</v>
      </c>
      <c r="BJ44" s="2">
        <v>0.74948679242337302</v>
      </c>
      <c r="BL44" s="2" t="s">
        <v>21</v>
      </c>
      <c r="BM44" s="2" t="s">
        <v>658</v>
      </c>
      <c r="BN44" s="2" t="s">
        <v>52</v>
      </c>
      <c r="BO44" s="2">
        <v>1.4180019324424699E-2</v>
      </c>
      <c r="BP44" s="2">
        <v>3.5635434808749901E-2</v>
      </c>
      <c r="BQ44" s="2">
        <v>0.69068983740469603</v>
      </c>
      <c r="BS44" s="2" t="s">
        <v>21</v>
      </c>
      <c r="BT44" s="2" t="s">
        <v>654</v>
      </c>
      <c r="BU44" s="2" t="s">
        <v>52</v>
      </c>
      <c r="BV44" s="2">
        <v>5.2918021684906801E-2</v>
      </c>
      <c r="BW44" s="2">
        <v>4.69226924276131E-2</v>
      </c>
      <c r="BX44" s="2">
        <v>0.25941691451849602</v>
      </c>
      <c r="BZ44" s="2" t="s">
        <v>21</v>
      </c>
      <c r="CA44" s="2" t="s">
        <v>664</v>
      </c>
      <c r="CB44" s="2" t="s">
        <v>52</v>
      </c>
      <c r="CC44" s="2">
        <v>7.7524797571633603E-3</v>
      </c>
      <c r="CD44" s="2">
        <v>2.98186107881332E-2</v>
      </c>
      <c r="CE44" s="2">
        <v>0.79487306168599803</v>
      </c>
      <c r="CG44" s="2" t="s">
        <v>21</v>
      </c>
      <c r="CH44" s="2" t="s">
        <v>645</v>
      </c>
      <c r="CI44" s="2" t="s">
        <v>52</v>
      </c>
      <c r="CJ44" s="2">
        <v>1.3773114426517999E-2</v>
      </c>
      <c r="CK44" s="2">
        <v>2.6590961513329701E-2</v>
      </c>
      <c r="CL44" s="2">
        <v>0.60448460360047496</v>
      </c>
      <c r="CN44" s="2" t="s">
        <v>21</v>
      </c>
      <c r="CO44" s="2" t="s">
        <v>666</v>
      </c>
      <c r="CP44" s="2" t="s">
        <v>52</v>
      </c>
      <c r="CQ44" s="2">
        <v>6.9458631412260996E-2</v>
      </c>
      <c r="CR44" s="2">
        <v>0.145756892446579</v>
      </c>
      <c r="CS44" s="2">
        <v>0.63369146729719095</v>
      </c>
    </row>
    <row r="45" spans="1:97" ht="14" customHeight="1">
      <c r="A45" s="2" t="s">
        <v>21</v>
      </c>
      <c r="B45" s="2" t="s">
        <v>667</v>
      </c>
      <c r="C45" s="2" t="s">
        <v>53</v>
      </c>
      <c r="D45" s="2">
        <v>3.2178526635806101E-2</v>
      </c>
      <c r="E45" s="2">
        <v>5.2020514766985201E-2</v>
      </c>
      <c r="F45" s="2">
        <v>0.536197177121844</v>
      </c>
      <c r="H45" s="2" t="s">
        <v>21</v>
      </c>
      <c r="I45" s="2" t="s">
        <v>649</v>
      </c>
      <c r="J45" s="2" t="s">
        <v>53</v>
      </c>
      <c r="K45" s="2">
        <v>-8.1426543138975408E-3</v>
      </c>
      <c r="L45" s="2">
        <v>4.7082894802257698E-2</v>
      </c>
      <c r="M45" s="2">
        <v>0.86269627786288205</v>
      </c>
      <c r="O45" s="2" t="s">
        <v>21</v>
      </c>
      <c r="P45" s="2" t="s">
        <v>668</v>
      </c>
      <c r="Q45" s="2" t="s">
        <v>53</v>
      </c>
      <c r="R45" s="2">
        <v>-5.37292782973217E-2</v>
      </c>
      <c r="S45" s="2">
        <v>5.7191400262460702E-2</v>
      </c>
      <c r="T45" s="2">
        <v>0.34749241783793999</v>
      </c>
      <c r="V45" s="2" t="s">
        <v>21</v>
      </c>
      <c r="W45" s="2" t="s">
        <v>652</v>
      </c>
      <c r="X45" s="2" t="s">
        <v>53</v>
      </c>
      <c r="Y45" s="2">
        <v>-5.0130787010409697E-2</v>
      </c>
      <c r="Z45" s="2">
        <v>5.6929440210034599E-2</v>
      </c>
      <c r="AA45" s="2">
        <v>0.37854651383146698</v>
      </c>
      <c r="AC45" s="2" t="s">
        <v>21</v>
      </c>
      <c r="AD45" s="2" t="s">
        <v>648</v>
      </c>
      <c r="AE45" s="2" t="s">
        <v>53</v>
      </c>
      <c r="AF45" s="2">
        <v>-5.9647377980897101E-3</v>
      </c>
      <c r="AG45" s="2">
        <v>4.51830273572724E-2</v>
      </c>
      <c r="AH45" s="2">
        <v>0.89497417015126202</v>
      </c>
      <c r="AJ45" s="2" t="s">
        <v>21</v>
      </c>
      <c r="AK45" s="2" t="s">
        <v>961</v>
      </c>
      <c r="AL45" s="2" t="s">
        <v>53</v>
      </c>
      <c r="AM45" s="2">
        <v>-6.8871545518509894E-2</v>
      </c>
      <c r="AN45" s="2">
        <v>8.5647475650865806E-2</v>
      </c>
      <c r="AO45" s="2">
        <v>0.42132297292288001</v>
      </c>
      <c r="AQ45" s="2" t="s">
        <v>21</v>
      </c>
      <c r="AR45" s="2" t="s">
        <v>660</v>
      </c>
      <c r="AS45" s="2" t="s">
        <v>53</v>
      </c>
      <c r="AT45" s="2">
        <v>6.9543440092352596E-3</v>
      </c>
      <c r="AU45" s="2">
        <v>7.61545614635704E-2</v>
      </c>
      <c r="AV45" s="2">
        <v>0.92723927137805195</v>
      </c>
      <c r="AX45" s="2" t="s">
        <v>21</v>
      </c>
      <c r="AY45" s="2" t="s">
        <v>661</v>
      </c>
      <c r="AZ45" s="2" t="s">
        <v>53</v>
      </c>
      <c r="BA45" s="2">
        <v>1.3188932354661899E-2</v>
      </c>
      <c r="BB45" s="2">
        <v>5.63931514096968E-2</v>
      </c>
      <c r="BC45" s="2">
        <v>0.81508224145609298</v>
      </c>
      <c r="BE45" s="2" t="s">
        <v>21</v>
      </c>
      <c r="BF45" s="2" t="s">
        <v>662</v>
      </c>
      <c r="BG45" s="2" t="s">
        <v>53</v>
      </c>
      <c r="BH45" s="2">
        <v>9.2098898204520593E-3</v>
      </c>
      <c r="BI45" s="2">
        <v>2.57502551272486E-2</v>
      </c>
      <c r="BJ45" s="2">
        <v>0.72059621376770699</v>
      </c>
      <c r="BL45" s="2" t="s">
        <v>21</v>
      </c>
      <c r="BM45" s="2" t="s">
        <v>658</v>
      </c>
      <c r="BN45" s="2" t="s">
        <v>53</v>
      </c>
      <c r="BO45" s="2">
        <v>1.55573976244583E-2</v>
      </c>
      <c r="BP45" s="2">
        <v>3.5862013247631698E-2</v>
      </c>
      <c r="BQ45" s="2">
        <v>0.66442444165362202</v>
      </c>
      <c r="BS45" s="2" t="s">
        <v>21</v>
      </c>
      <c r="BT45" s="2" t="s">
        <v>654</v>
      </c>
      <c r="BU45" s="2" t="s">
        <v>53</v>
      </c>
      <c r="BV45" s="2">
        <v>5.4588909020529798E-2</v>
      </c>
      <c r="BW45" s="2">
        <v>4.6631822794128398E-2</v>
      </c>
      <c r="BX45" s="2">
        <v>0.241744960797353</v>
      </c>
      <c r="BZ45" s="2" t="s">
        <v>21</v>
      </c>
      <c r="CA45" s="2" t="s">
        <v>664</v>
      </c>
      <c r="CB45" s="2" t="s">
        <v>53</v>
      </c>
      <c r="CC45" s="2">
        <v>6.8957317116670903E-3</v>
      </c>
      <c r="CD45" s="2">
        <v>2.9909814109282E-2</v>
      </c>
      <c r="CE45" s="2">
        <v>0.81766379009681001</v>
      </c>
      <c r="CG45" s="2" t="s">
        <v>21</v>
      </c>
      <c r="CH45" s="2" t="s">
        <v>645</v>
      </c>
      <c r="CI45" s="2" t="s">
        <v>53</v>
      </c>
      <c r="CJ45" s="2">
        <v>1.28776030043125E-2</v>
      </c>
      <c r="CK45" s="2">
        <v>2.62883357702315E-2</v>
      </c>
      <c r="CL45" s="2">
        <v>0.62423300081793298</v>
      </c>
      <c r="CN45" s="2" t="s">
        <v>21</v>
      </c>
      <c r="CO45" s="2" t="s">
        <v>666</v>
      </c>
      <c r="CP45" s="2" t="s">
        <v>53</v>
      </c>
      <c r="CQ45" s="2">
        <v>8.5622066849449799E-2</v>
      </c>
      <c r="CR45" s="2">
        <v>0.14289751674582599</v>
      </c>
      <c r="CS45" s="2">
        <v>0.54904943907846604</v>
      </c>
    </row>
    <row r="46" spans="1:97" ht="14" customHeight="1">
      <c r="A46" s="2" t="s">
        <v>21</v>
      </c>
      <c r="B46" s="2" t="s">
        <v>667</v>
      </c>
      <c r="C46" s="2" t="s">
        <v>856</v>
      </c>
      <c r="D46" s="2">
        <v>4.3142261519908701E-2</v>
      </c>
      <c r="E46" s="2">
        <v>5.3676580530560097E-2</v>
      </c>
      <c r="F46" s="2">
        <v>0.42154449311049003</v>
      </c>
      <c r="H46" s="2" t="s">
        <v>21</v>
      </c>
      <c r="I46" s="2" t="s">
        <v>649</v>
      </c>
      <c r="J46" s="2" t="s">
        <v>856</v>
      </c>
      <c r="K46" s="2">
        <v>-3.39962782545979E-3</v>
      </c>
      <c r="L46" s="2">
        <v>4.7791293894587597E-2</v>
      </c>
      <c r="M46" s="2">
        <v>0.94329041042614203</v>
      </c>
      <c r="O46" s="2" t="s">
        <v>21</v>
      </c>
      <c r="P46" s="2" t="s">
        <v>668</v>
      </c>
      <c r="Q46" s="2" t="s">
        <v>856</v>
      </c>
      <c r="R46" s="2">
        <v>-6.0670420179717001E-2</v>
      </c>
      <c r="S46" s="2">
        <v>5.5191998418650398E-2</v>
      </c>
      <c r="T46" s="2">
        <v>0.27165416871325698</v>
      </c>
      <c r="V46" s="2" t="s">
        <v>21</v>
      </c>
      <c r="W46" s="2" t="s">
        <v>652</v>
      </c>
      <c r="X46" s="2" t="s">
        <v>856</v>
      </c>
      <c r="Y46" s="2">
        <v>-5.6929139513076599E-2</v>
      </c>
      <c r="Z46" s="2">
        <v>5.49638022563715E-2</v>
      </c>
      <c r="AA46" s="2">
        <v>0.30031555189166897</v>
      </c>
      <c r="AC46" s="2" t="s">
        <v>21</v>
      </c>
      <c r="AD46" s="2" t="s">
        <v>648</v>
      </c>
      <c r="AE46" s="2" t="s">
        <v>856</v>
      </c>
      <c r="AF46" s="2">
        <v>-8.4155277488399201E-4</v>
      </c>
      <c r="AG46" s="2">
        <v>4.53642798709104E-2</v>
      </c>
      <c r="AH46" s="2">
        <v>0.98519929210158097</v>
      </c>
      <c r="AJ46" s="2" t="s">
        <v>21</v>
      </c>
      <c r="AK46" s="2" t="s">
        <v>961</v>
      </c>
      <c r="AL46" s="2" t="s">
        <v>856</v>
      </c>
      <c r="AM46" s="2">
        <v>-7.3116087480787906E-2</v>
      </c>
      <c r="AN46" s="2">
        <v>8.5506317507207497E-2</v>
      </c>
      <c r="AO46" s="2">
        <v>0.39249815012440897</v>
      </c>
      <c r="AQ46" s="2" t="s">
        <v>21</v>
      </c>
      <c r="AR46" s="2" t="s">
        <v>660</v>
      </c>
      <c r="AS46" s="2" t="s">
        <v>856</v>
      </c>
      <c r="AT46" s="2">
        <v>1.31560153429352E-3</v>
      </c>
      <c r="AU46" s="2">
        <v>7.5680385377766002E-2</v>
      </c>
      <c r="AV46" s="2">
        <v>0.98613055045571796</v>
      </c>
      <c r="AX46" s="2" t="s">
        <v>21</v>
      </c>
      <c r="AY46" s="2" t="s">
        <v>661</v>
      </c>
      <c r="AZ46" s="2" t="s">
        <v>856</v>
      </c>
      <c r="BA46" s="2">
        <v>1.59753734662932E-2</v>
      </c>
      <c r="BB46" s="2">
        <v>5.5775546105462599E-2</v>
      </c>
      <c r="BC46" s="2">
        <v>0.77455451473510895</v>
      </c>
      <c r="BE46" s="2" t="s">
        <v>21</v>
      </c>
      <c r="BF46" s="2" t="s">
        <v>662</v>
      </c>
      <c r="BG46" s="2" t="s">
        <v>856</v>
      </c>
      <c r="BH46" s="2">
        <v>1.8974686853663E-3</v>
      </c>
      <c r="BI46" s="2">
        <v>2.4673851152467501E-2</v>
      </c>
      <c r="BJ46" s="2">
        <v>0.93870150055736101</v>
      </c>
      <c r="BL46" s="2" t="s">
        <v>21</v>
      </c>
      <c r="BM46" s="2" t="s">
        <v>658</v>
      </c>
      <c r="BN46" s="2" t="s">
        <v>856</v>
      </c>
      <c r="BO46" s="2">
        <v>2.0377464565378201E-2</v>
      </c>
      <c r="BP46" s="2">
        <v>3.5956247309873998E-2</v>
      </c>
      <c r="BQ46" s="2">
        <v>0.57089800337166696</v>
      </c>
      <c r="BS46" s="2" t="s">
        <v>21</v>
      </c>
      <c r="BT46" s="2" t="s">
        <v>654</v>
      </c>
      <c r="BU46" s="2" t="s">
        <v>856</v>
      </c>
      <c r="BV46" s="2">
        <v>4.1183952629860097E-2</v>
      </c>
      <c r="BW46" s="2">
        <v>4.3509004692893899E-2</v>
      </c>
      <c r="BX46" s="2">
        <v>0.34386222451788501</v>
      </c>
      <c r="BZ46" s="2" t="s">
        <v>21</v>
      </c>
      <c r="CA46" s="2" t="s">
        <v>664</v>
      </c>
      <c r="CB46" s="2" t="s">
        <v>856</v>
      </c>
      <c r="CC46" s="2">
        <v>-1.77933065523822E-3</v>
      </c>
      <c r="CD46" s="2">
        <v>2.7497012244847501E-2</v>
      </c>
      <c r="CE46" s="2">
        <v>0.94840492982657199</v>
      </c>
      <c r="CG46" s="2" t="s">
        <v>21</v>
      </c>
      <c r="CH46" s="2" t="s">
        <v>645</v>
      </c>
      <c r="CI46" s="2" t="s">
        <v>856</v>
      </c>
      <c r="CJ46" s="2">
        <v>1.4212352546296599E-2</v>
      </c>
      <c r="CK46" s="2">
        <v>2.6503087550846901E-2</v>
      </c>
      <c r="CL46" s="2">
        <v>0.59178390829413796</v>
      </c>
      <c r="CN46" s="2" t="s">
        <v>21</v>
      </c>
      <c r="CO46" s="2" t="s">
        <v>666</v>
      </c>
      <c r="CP46" s="2" t="s">
        <v>856</v>
      </c>
      <c r="CQ46" s="2">
        <v>6.4380926152412907E-2</v>
      </c>
      <c r="CR46" s="2">
        <v>0.145344642198628</v>
      </c>
      <c r="CS46" s="2">
        <v>0.65779932828870602</v>
      </c>
    </row>
    <row r="47" spans="1:97" ht="14" customHeight="1">
      <c r="A47" s="2" t="s">
        <v>21</v>
      </c>
      <c r="B47" s="2" t="s">
        <v>667</v>
      </c>
      <c r="C47" s="2" t="s">
        <v>861</v>
      </c>
      <c r="D47" s="2">
        <v>6.2230158781375097E-2</v>
      </c>
      <c r="E47" s="2">
        <v>7.1426414834938098E-2</v>
      </c>
      <c r="F47" s="2">
        <v>0.383618468201816</v>
      </c>
      <c r="H47" s="2" t="s">
        <v>21</v>
      </c>
      <c r="I47" s="2" t="s">
        <v>649</v>
      </c>
      <c r="J47" s="2" t="s">
        <v>861</v>
      </c>
      <c r="K47" s="2">
        <v>2.3180377043679E-2</v>
      </c>
      <c r="L47" s="2">
        <v>6.3279491260776297E-2</v>
      </c>
      <c r="M47" s="2">
        <v>0.71412826695402198</v>
      </c>
      <c r="O47" s="2" t="s">
        <v>21</v>
      </c>
      <c r="P47" s="2" t="s">
        <v>668</v>
      </c>
      <c r="Q47" s="2" t="s">
        <v>861</v>
      </c>
      <c r="R47" s="2">
        <v>1.8557025262683501E-2</v>
      </c>
      <c r="S47" s="2">
        <v>7.3806448721708398E-2</v>
      </c>
      <c r="T47" s="2">
        <v>0.80148303894641804</v>
      </c>
      <c r="V47" s="2" t="s">
        <v>21</v>
      </c>
      <c r="W47" s="2" t="s">
        <v>652</v>
      </c>
      <c r="X47" s="2" t="s">
        <v>861</v>
      </c>
      <c r="Y47" s="2">
        <v>2.5498968505053701E-2</v>
      </c>
      <c r="Z47" s="2">
        <v>7.3265230979097998E-2</v>
      </c>
      <c r="AA47" s="2">
        <v>0.72781283407882802</v>
      </c>
      <c r="AC47" s="2" t="s">
        <v>21</v>
      </c>
      <c r="AD47" s="2" t="s">
        <v>648</v>
      </c>
      <c r="AE47" s="2" t="s">
        <v>861</v>
      </c>
      <c r="AF47" s="2">
        <v>1.01602729573575E-2</v>
      </c>
      <c r="AG47" s="2">
        <v>6.0531552369489601E-2</v>
      </c>
      <c r="AH47" s="2">
        <v>0.86670061171091295</v>
      </c>
      <c r="AJ47" s="2" t="s">
        <v>21</v>
      </c>
      <c r="AK47" s="2" t="s">
        <v>961</v>
      </c>
      <c r="AL47" s="2" t="s">
        <v>861</v>
      </c>
      <c r="AM47" s="2">
        <v>-0.171372758272655</v>
      </c>
      <c r="AN47" s="2">
        <v>0.114349148175867</v>
      </c>
      <c r="AO47" s="2">
        <v>0.133956720088968</v>
      </c>
      <c r="AQ47" s="2" t="s">
        <v>21</v>
      </c>
      <c r="AR47" s="2" t="s">
        <v>660</v>
      </c>
      <c r="AS47" s="2" t="s">
        <v>861</v>
      </c>
      <c r="AT47" s="2">
        <v>1.2837671411673E-2</v>
      </c>
      <c r="AU47" s="2">
        <v>0.10096674738889699</v>
      </c>
      <c r="AV47" s="2">
        <v>0.89882364207035403</v>
      </c>
      <c r="AX47" s="2" t="s">
        <v>21</v>
      </c>
      <c r="AY47" s="2" t="s">
        <v>661</v>
      </c>
      <c r="AZ47" s="2" t="s">
        <v>861</v>
      </c>
      <c r="BA47" s="2">
        <v>5.8432103833679097E-2</v>
      </c>
      <c r="BB47" s="2">
        <v>7.4280354323639594E-2</v>
      </c>
      <c r="BC47" s="2">
        <v>0.43149101346305602</v>
      </c>
      <c r="BE47" s="2" t="s">
        <v>21</v>
      </c>
      <c r="BF47" s="2" t="s">
        <v>662</v>
      </c>
      <c r="BG47" s="2" t="s">
        <v>861</v>
      </c>
      <c r="BH47" s="2">
        <v>1.88631217100628E-2</v>
      </c>
      <c r="BI47" s="2">
        <v>3.4684610473965198E-2</v>
      </c>
      <c r="BJ47" s="2">
        <v>0.58654675593428296</v>
      </c>
      <c r="BL47" s="2" t="s">
        <v>21</v>
      </c>
      <c r="BM47" s="2" t="s">
        <v>658</v>
      </c>
      <c r="BN47" s="2" t="s">
        <v>861</v>
      </c>
      <c r="BO47" s="2">
        <v>3.0458981747509901E-2</v>
      </c>
      <c r="BP47" s="2">
        <v>4.7935947911445502E-2</v>
      </c>
      <c r="BQ47" s="2">
        <v>0.52516103300851902</v>
      </c>
      <c r="BS47" s="2" t="s">
        <v>21</v>
      </c>
      <c r="BT47" s="2" t="s">
        <v>654</v>
      </c>
      <c r="BU47" s="2" t="s">
        <v>861</v>
      </c>
      <c r="BV47" s="2">
        <v>3.6365549944860701E-2</v>
      </c>
      <c r="BW47" s="2">
        <v>6.2220078090899703E-2</v>
      </c>
      <c r="BX47" s="2">
        <v>0.55890651176408901</v>
      </c>
      <c r="BZ47" s="2" t="s">
        <v>21</v>
      </c>
      <c r="CA47" s="2" t="s">
        <v>664</v>
      </c>
      <c r="CB47" s="2" t="s">
        <v>861</v>
      </c>
      <c r="CC47" s="2">
        <v>1.62339827074327E-2</v>
      </c>
      <c r="CD47" s="2">
        <v>4.0000033164640798E-2</v>
      </c>
      <c r="CE47" s="2">
        <v>0.68485338291741704</v>
      </c>
      <c r="CG47" s="2" t="s">
        <v>21</v>
      </c>
      <c r="CH47" s="2" t="s">
        <v>645</v>
      </c>
      <c r="CI47" s="2" t="s">
        <v>861</v>
      </c>
      <c r="CJ47" s="2">
        <v>2.58356308250168E-2</v>
      </c>
      <c r="CK47" s="2">
        <v>3.5623068624722601E-2</v>
      </c>
      <c r="CL47" s="2">
        <v>0.46829866849777901</v>
      </c>
      <c r="CN47" s="2" t="s">
        <v>21</v>
      </c>
      <c r="CO47" s="2" t="s">
        <v>666</v>
      </c>
      <c r="CP47" s="2" t="s">
        <v>861</v>
      </c>
      <c r="CQ47" s="2">
        <v>7.8537982839536197E-2</v>
      </c>
      <c r="CR47" s="2">
        <v>0.19448442281429401</v>
      </c>
      <c r="CS47" s="2">
        <v>0.68634023595558502</v>
      </c>
    </row>
    <row r="48" spans="1:97" ht="14" customHeight="1">
      <c r="A48" s="2" t="s">
        <v>21</v>
      </c>
      <c r="B48" s="2" t="s">
        <v>667</v>
      </c>
      <c r="C48" s="2" t="s">
        <v>54</v>
      </c>
      <c r="D48" s="2">
        <v>3.6319400354718201E-2</v>
      </c>
      <c r="E48" s="2">
        <v>5.2939820184685599E-2</v>
      </c>
      <c r="F48" s="2">
        <v>0.49268114178651601</v>
      </c>
      <c r="H48" s="2" t="s">
        <v>21</v>
      </c>
      <c r="I48" s="2" t="s">
        <v>649</v>
      </c>
      <c r="J48" s="2" t="s">
        <v>54</v>
      </c>
      <c r="K48" s="2">
        <v>-4.3638643466379504E-3</v>
      </c>
      <c r="L48" s="2">
        <v>4.7668187188610302E-2</v>
      </c>
      <c r="M48" s="2">
        <v>0.92705821552104695</v>
      </c>
      <c r="O48" s="2" t="s">
        <v>21</v>
      </c>
      <c r="P48" s="2" t="s">
        <v>668</v>
      </c>
      <c r="Q48" s="2" t="s">
        <v>54</v>
      </c>
      <c r="R48" s="2">
        <v>-5.2980818153303001E-2</v>
      </c>
      <c r="S48" s="2">
        <v>5.7104756051421901E-2</v>
      </c>
      <c r="T48" s="2">
        <v>0.35352017795044699</v>
      </c>
      <c r="V48" s="2" t="s">
        <v>21</v>
      </c>
      <c r="W48" s="2" t="s">
        <v>652</v>
      </c>
      <c r="X48" s="2" t="s">
        <v>54</v>
      </c>
      <c r="Y48" s="2">
        <v>-4.9302792329427199E-2</v>
      </c>
      <c r="Z48" s="2">
        <v>5.68474987117496E-2</v>
      </c>
      <c r="AA48" s="2">
        <v>0.38578770985316602</v>
      </c>
      <c r="AC48" s="2" t="s">
        <v>21</v>
      </c>
      <c r="AD48" s="2" t="s">
        <v>648</v>
      </c>
      <c r="AE48" s="2" t="s">
        <v>54</v>
      </c>
      <c r="AF48" s="2">
        <v>-3.88544370006896E-3</v>
      </c>
      <c r="AG48" s="2">
        <v>4.5346247720007601E-2</v>
      </c>
      <c r="AH48" s="2">
        <v>0.93171769494415002</v>
      </c>
      <c r="AJ48" s="2" t="s">
        <v>21</v>
      </c>
      <c r="AK48" s="2" t="s">
        <v>961</v>
      </c>
      <c r="AL48" s="2" t="s">
        <v>54</v>
      </c>
      <c r="AM48" s="2">
        <v>-6.9045052182044694E-2</v>
      </c>
      <c r="AN48" s="2">
        <v>8.5482436851793506E-2</v>
      </c>
      <c r="AO48" s="2">
        <v>0.41925732251429099</v>
      </c>
      <c r="AQ48" s="2" t="s">
        <v>21</v>
      </c>
      <c r="AR48" s="2" t="s">
        <v>660</v>
      </c>
      <c r="AS48" s="2" t="s">
        <v>54</v>
      </c>
      <c r="AT48" s="2">
        <v>1.35399966333894E-2</v>
      </c>
      <c r="AU48" s="2">
        <v>7.4555157206208297E-2</v>
      </c>
      <c r="AV48" s="2">
        <v>0.85588843697023198</v>
      </c>
      <c r="AX48" s="2" t="s">
        <v>21</v>
      </c>
      <c r="AY48" s="2" t="s">
        <v>661</v>
      </c>
      <c r="AZ48" s="2" t="s">
        <v>54</v>
      </c>
      <c r="BA48" s="2">
        <v>1.13981501266852E-2</v>
      </c>
      <c r="BB48" s="2">
        <v>5.6347453930358497E-2</v>
      </c>
      <c r="BC48" s="2">
        <v>0.83969523814667502</v>
      </c>
      <c r="BE48" s="2" t="s">
        <v>21</v>
      </c>
      <c r="BF48" s="2" t="s">
        <v>662</v>
      </c>
      <c r="BG48" s="2" t="s">
        <v>54</v>
      </c>
      <c r="BH48" s="2">
        <v>3.29751967289627E-3</v>
      </c>
      <c r="BI48" s="2">
        <v>2.5329906014693801E-2</v>
      </c>
      <c r="BJ48" s="2">
        <v>0.89642175290054005</v>
      </c>
      <c r="BL48" s="2" t="s">
        <v>21</v>
      </c>
      <c r="BM48" s="2" t="s">
        <v>658</v>
      </c>
      <c r="BN48" s="2" t="s">
        <v>54</v>
      </c>
      <c r="BO48" s="2">
        <v>1.83264954112786E-2</v>
      </c>
      <c r="BP48" s="2">
        <v>3.6085992717274702E-2</v>
      </c>
      <c r="BQ48" s="2">
        <v>0.61155418807311002</v>
      </c>
      <c r="BS48" s="2" t="s">
        <v>21</v>
      </c>
      <c r="BT48" s="2" t="s">
        <v>654</v>
      </c>
      <c r="BU48" s="2" t="s">
        <v>54</v>
      </c>
      <c r="BV48" s="2">
        <v>4.4251467993811799E-2</v>
      </c>
      <c r="BW48" s="2">
        <v>4.5183691402343303E-2</v>
      </c>
      <c r="BX48" s="2">
        <v>0.32739811126956297</v>
      </c>
      <c r="BZ48" s="2" t="s">
        <v>21</v>
      </c>
      <c r="CA48" s="2" t="s">
        <v>664</v>
      </c>
      <c r="CB48" s="2" t="s">
        <v>54</v>
      </c>
      <c r="CC48" s="2">
        <v>1.5346133766963E-3</v>
      </c>
      <c r="CD48" s="2">
        <v>2.9327684024285702E-2</v>
      </c>
      <c r="CE48" s="2">
        <v>0.95826858397136905</v>
      </c>
      <c r="CG48" s="2" t="s">
        <v>21</v>
      </c>
      <c r="CH48" s="2" t="s">
        <v>645</v>
      </c>
      <c r="CI48" s="2" t="s">
        <v>54</v>
      </c>
      <c r="CJ48" s="2">
        <v>1.8841203694416699E-2</v>
      </c>
      <c r="CK48" s="2">
        <v>2.6404832115798599E-2</v>
      </c>
      <c r="CL48" s="2">
        <v>0.47550464759602301</v>
      </c>
      <c r="CN48" s="2" t="s">
        <v>21</v>
      </c>
      <c r="CO48" s="2" t="s">
        <v>666</v>
      </c>
      <c r="CP48" s="2" t="s">
        <v>54</v>
      </c>
      <c r="CQ48" s="2">
        <v>3.95498441822743E-2</v>
      </c>
      <c r="CR48" s="2">
        <v>0.13631149957741201</v>
      </c>
      <c r="CS48" s="2">
        <v>0.77170674664236405</v>
      </c>
    </row>
    <row r="49" spans="1:97" ht="14" customHeight="1">
      <c r="A49" s="2" t="s">
        <v>21</v>
      </c>
      <c r="B49" s="2" t="s">
        <v>667</v>
      </c>
      <c r="C49" s="2" t="s">
        <v>849</v>
      </c>
      <c r="D49" s="2">
        <v>4.4446904311566303E-2</v>
      </c>
      <c r="E49" s="2">
        <v>5.3373856789757798E-2</v>
      </c>
      <c r="F49" s="2">
        <v>0.40498758785426597</v>
      </c>
      <c r="H49" s="2" t="s">
        <v>21</v>
      </c>
      <c r="I49" s="2" t="s">
        <v>649</v>
      </c>
      <c r="J49" s="2" t="s">
        <v>849</v>
      </c>
      <c r="K49" s="2">
        <v>2.8541079137422501E-3</v>
      </c>
      <c r="L49" s="2">
        <v>4.6671220429932797E-2</v>
      </c>
      <c r="M49" s="2">
        <v>0.95123697164132703</v>
      </c>
      <c r="O49" s="2" t="s">
        <v>21</v>
      </c>
      <c r="P49" s="2" t="s">
        <v>668</v>
      </c>
      <c r="Q49" s="2" t="s">
        <v>849</v>
      </c>
      <c r="R49" s="2">
        <v>-4.3976420387822499E-2</v>
      </c>
      <c r="S49" s="2">
        <v>5.4604013742919601E-2</v>
      </c>
      <c r="T49" s="2">
        <v>0.42060634788414503</v>
      </c>
      <c r="V49" s="2" t="s">
        <v>21</v>
      </c>
      <c r="W49" s="2" t="s">
        <v>652</v>
      </c>
      <c r="X49" s="2" t="s">
        <v>849</v>
      </c>
      <c r="Y49" s="2">
        <v>-4.0450530716495001E-2</v>
      </c>
      <c r="Z49" s="2">
        <v>5.4405485083891397E-2</v>
      </c>
      <c r="AA49" s="2">
        <v>0.45717843688342302</v>
      </c>
      <c r="AC49" s="2" t="s">
        <v>21</v>
      </c>
      <c r="AD49" s="2" t="s">
        <v>648</v>
      </c>
      <c r="AE49" s="2" t="s">
        <v>849</v>
      </c>
      <c r="AF49" s="2">
        <v>-2.59668932628602E-3</v>
      </c>
      <c r="AG49" s="2">
        <v>4.5404495602685099E-2</v>
      </c>
      <c r="AH49" s="2">
        <v>0.95439373479498502</v>
      </c>
      <c r="AJ49" s="2" t="s">
        <v>21</v>
      </c>
      <c r="AK49" s="2" t="s">
        <v>961</v>
      </c>
      <c r="AL49" s="2" t="s">
        <v>849</v>
      </c>
      <c r="AM49" s="2">
        <v>-6.9185167496711095E-2</v>
      </c>
      <c r="AN49" s="2">
        <v>8.5432994818835303E-2</v>
      </c>
      <c r="AO49" s="2">
        <v>0.41804484966102401</v>
      </c>
      <c r="AQ49" s="2" t="s">
        <v>21</v>
      </c>
      <c r="AR49" s="2" t="s">
        <v>660</v>
      </c>
      <c r="AS49" s="2" t="s">
        <v>849</v>
      </c>
      <c r="AT49" s="2">
        <v>3.4249253532448198E-3</v>
      </c>
      <c r="AU49" s="2">
        <v>7.5873282354683699E-2</v>
      </c>
      <c r="AV49" s="2">
        <v>0.96399566191197195</v>
      </c>
      <c r="AX49" s="2" t="s">
        <v>21</v>
      </c>
      <c r="AY49" s="2" t="s">
        <v>661</v>
      </c>
      <c r="AZ49" s="2" t="s">
        <v>849</v>
      </c>
      <c r="BA49" s="2">
        <v>6.9742104619634603E-3</v>
      </c>
      <c r="BB49" s="2">
        <v>5.5629922352646403E-2</v>
      </c>
      <c r="BC49" s="2">
        <v>0.90023224389775602</v>
      </c>
      <c r="BE49" s="2" t="s">
        <v>21</v>
      </c>
      <c r="BF49" s="2" t="s">
        <v>662</v>
      </c>
      <c r="BG49" s="2" t="s">
        <v>849</v>
      </c>
      <c r="BH49" s="2">
        <v>8.9104633604653299E-3</v>
      </c>
      <c r="BI49" s="2">
        <v>2.558558887147E-2</v>
      </c>
      <c r="BJ49" s="2">
        <v>0.72764416271960297</v>
      </c>
      <c r="BL49" s="2" t="s">
        <v>21</v>
      </c>
      <c r="BM49" s="2" t="s">
        <v>658</v>
      </c>
      <c r="BN49" s="2" t="s">
        <v>849</v>
      </c>
      <c r="BO49" s="2">
        <v>1.9581041770048699E-2</v>
      </c>
      <c r="BP49" s="2">
        <v>3.6012490905017097E-2</v>
      </c>
      <c r="BQ49" s="2">
        <v>0.58662785657633199</v>
      </c>
      <c r="BS49" s="2" t="s">
        <v>21</v>
      </c>
      <c r="BT49" s="2" t="s">
        <v>654</v>
      </c>
      <c r="BU49" s="2" t="s">
        <v>849</v>
      </c>
      <c r="BV49" s="2">
        <v>5.6587506873112203E-2</v>
      </c>
      <c r="BW49" s="2">
        <v>4.5527518259618698E-2</v>
      </c>
      <c r="BX49" s="2">
        <v>0.213893721813319</v>
      </c>
      <c r="BZ49" s="2" t="s">
        <v>21</v>
      </c>
      <c r="CA49" s="2" t="s">
        <v>664</v>
      </c>
      <c r="CB49" s="2" t="s">
        <v>849</v>
      </c>
      <c r="CC49" s="2">
        <v>8.2098077045050007E-3</v>
      </c>
      <c r="CD49" s="2">
        <v>2.9289593229541E-2</v>
      </c>
      <c r="CE49" s="2">
        <v>0.77924906052718801</v>
      </c>
      <c r="CG49" s="2" t="s">
        <v>21</v>
      </c>
      <c r="CH49" s="2" t="s">
        <v>645</v>
      </c>
      <c r="CI49" s="2" t="s">
        <v>849</v>
      </c>
      <c r="CJ49" s="2">
        <v>1.7597106527330299E-2</v>
      </c>
      <c r="CK49" s="2">
        <v>2.6665481047532899E-2</v>
      </c>
      <c r="CL49" s="2">
        <v>0.50930463282491301</v>
      </c>
      <c r="CN49" s="2" t="s">
        <v>21</v>
      </c>
      <c r="CO49" s="2" t="s">
        <v>666</v>
      </c>
      <c r="CP49" s="2" t="s">
        <v>849</v>
      </c>
      <c r="CQ49" s="2">
        <v>8.7485183001878505E-2</v>
      </c>
      <c r="CR49" s="2">
        <v>0.13964923181314001</v>
      </c>
      <c r="CS49" s="2">
        <v>0.531010799207707</v>
      </c>
    </row>
    <row r="50" spans="1:97" ht="14" customHeight="1">
      <c r="A50" s="2" t="s">
        <v>21</v>
      </c>
      <c r="B50" s="2" t="s">
        <v>667</v>
      </c>
      <c r="C50" s="2" t="s">
        <v>55</v>
      </c>
      <c r="D50" s="2">
        <v>3.9170890230141503E-2</v>
      </c>
      <c r="E50" s="2">
        <v>5.3677726687954598E-2</v>
      </c>
      <c r="F50" s="2">
        <v>0.46554791912483501</v>
      </c>
      <c r="H50" s="2" t="s">
        <v>21</v>
      </c>
      <c r="I50" s="2" t="s">
        <v>649</v>
      </c>
      <c r="J50" s="2" t="s">
        <v>55</v>
      </c>
      <c r="K50" s="2">
        <v>-6.5028150217212796E-3</v>
      </c>
      <c r="L50" s="2">
        <v>4.7338999020092497E-2</v>
      </c>
      <c r="M50" s="2">
        <v>0.89074073490799599</v>
      </c>
      <c r="O50" s="2" t="s">
        <v>21</v>
      </c>
      <c r="P50" s="2" t="s">
        <v>668</v>
      </c>
      <c r="Q50" s="2" t="s">
        <v>55</v>
      </c>
      <c r="R50" s="2">
        <v>-6.2944677308715793E-2</v>
      </c>
      <c r="S50" s="2">
        <v>5.43268908818237E-2</v>
      </c>
      <c r="T50" s="2">
        <v>0.24660769758616399</v>
      </c>
      <c r="V50" s="2" t="s">
        <v>21</v>
      </c>
      <c r="W50" s="2" t="s">
        <v>652</v>
      </c>
      <c r="X50" s="2" t="s">
        <v>55</v>
      </c>
      <c r="Y50" s="2">
        <v>-5.9409059943762797E-2</v>
      </c>
      <c r="Z50" s="2">
        <v>5.3986459765330903E-2</v>
      </c>
      <c r="AA50" s="2">
        <v>0.27113884374194502</v>
      </c>
      <c r="AC50" s="2" t="s">
        <v>21</v>
      </c>
      <c r="AD50" s="2" t="s">
        <v>648</v>
      </c>
      <c r="AE50" s="2" t="s">
        <v>55</v>
      </c>
      <c r="AF50" s="2">
        <v>-8.6383901727598103E-4</v>
      </c>
      <c r="AG50" s="2">
        <v>4.5401735364624302E-2</v>
      </c>
      <c r="AH50" s="2">
        <v>0.98481991434719696</v>
      </c>
      <c r="AJ50" s="2" t="s">
        <v>21</v>
      </c>
      <c r="AK50" s="2" t="s">
        <v>961</v>
      </c>
      <c r="AL50" s="2" t="s">
        <v>55</v>
      </c>
      <c r="AM50" s="2">
        <v>-7.6946165535944605E-2</v>
      </c>
      <c r="AN50" s="2">
        <v>8.5559835403399204E-2</v>
      </c>
      <c r="AO50" s="2">
        <v>0.368479160630724</v>
      </c>
      <c r="AQ50" s="2" t="s">
        <v>21</v>
      </c>
      <c r="AR50" s="2" t="s">
        <v>660</v>
      </c>
      <c r="AS50" s="2" t="s">
        <v>55</v>
      </c>
      <c r="AT50" s="2">
        <v>5.2191262194362801E-3</v>
      </c>
      <c r="AU50" s="2">
        <v>7.6097199895411499E-2</v>
      </c>
      <c r="AV50" s="2">
        <v>0.94531996147736097</v>
      </c>
      <c r="AX50" s="2" t="s">
        <v>21</v>
      </c>
      <c r="AY50" s="2" t="s">
        <v>661</v>
      </c>
      <c r="AZ50" s="2" t="s">
        <v>55</v>
      </c>
      <c r="BA50" s="2">
        <v>1.5969512604313198E-2</v>
      </c>
      <c r="BB50" s="2">
        <v>5.5882230581947002E-2</v>
      </c>
      <c r="BC50" s="2">
        <v>0.77505363482771295</v>
      </c>
      <c r="BE50" s="2" t="s">
        <v>21</v>
      </c>
      <c r="BF50" s="2" t="s">
        <v>662</v>
      </c>
      <c r="BG50" s="2" t="s">
        <v>55</v>
      </c>
      <c r="BH50" s="2">
        <v>3.1616575139969999E-3</v>
      </c>
      <c r="BI50" s="2">
        <v>2.5411130270031002E-2</v>
      </c>
      <c r="BJ50" s="2">
        <v>0.90098259268115999</v>
      </c>
      <c r="BL50" s="2" t="s">
        <v>21</v>
      </c>
      <c r="BM50" s="2" t="s">
        <v>658</v>
      </c>
      <c r="BN50" s="2" t="s">
        <v>55</v>
      </c>
      <c r="BO50" s="2">
        <v>1.9612973352161001E-2</v>
      </c>
      <c r="BP50" s="2">
        <v>3.6078586201072099E-2</v>
      </c>
      <c r="BQ50" s="2">
        <v>0.58670428514623596</v>
      </c>
      <c r="BS50" s="2" t="s">
        <v>21</v>
      </c>
      <c r="BT50" s="2" t="s">
        <v>654</v>
      </c>
      <c r="BU50" s="2" t="s">
        <v>55</v>
      </c>
      <c r="BV50" s="2">
        <v>4.6008029690007397E-2</v>
      </c>
      <c r="BW50" s="2">
        <v>4.6166282985413198E-2</v>
      </c>
      <c r="BX50" s="2">
        <v>0.31897225291173298</v>
      </c>
      <c r="BZ50" s="2" t="s">
        <v>21</v>
      </c>
      <c r="CA50" s="2" t="s">
        <v>664</v>
      </c>
      <c r="CB50" s="2" t="s">
        <v>55</v>
      </c>
      <c r="CC50" s="2">
        <v>9.5883700203978103E-4</v>
      </c>
      <c r="CD50" s="2">
        <v>2.92728195217619E-2</v>
      </c>
      <c r="CE50" s="2">
        <v>0.97386980577010096</v>
      </c>
      <c r="CG50" s="2" t="s">
        <v>21</v>
      </c>
      <c r="CH50" s="2" t="s">
        <v>645</v>
      </c>
      <c r="CI50" s="2" t="s">
        <v>55</v>
      </c>
      <c r="CJ50" s="2">
        <v>1.41659974758158E-2</v>
      </c>
      <c r="CK50" s="2">
        <v>2.65397260044016E-2</v>
      </c>
      <c r="CL50" s="2">
        <v>0.59350359400330499</v>
      </c>
      <c r="CN50" s="2" t="s">
        <v>21</v>
      </c>
      <c r="CO50" s="2" t="s">
        <v>666</v>
      </c>
      <c r="CP50" s="2" t="s">
        <v>55</v>
      </c>
      <c r="CQ50" s="2">
        <v>4.8499152410409301E-2</v>
      </c>
      <c r="CR50" s="2">
        <v>0.14213823367082601</v>
      </c>
      <c r="CS50" s="2">
        <v>0.73294461808606803</v>
      </c>
    </row>
    <row r="51" spans="1:97" ht="14" customHeight="1">
      <c r="A51" s="2" t="s">
        <v>21</v>
      </c>
      <c r="B51" s="2" t="s">
        <v>667</v>
      </c>
      <c r="C51" s="2" t="s">
        <v>56</v>
      </c>
      <c r="D51" s="2">
        <v>3.4439109315384998E-2</v>
      </c>
      <c r="E51" s="2">
        <v>5.2352792766933803E-2</v>
      </c>
      <c r="F51" s="2">
        <v>0.510648950378498</v>
      </c>
      <c r="H51" s="2" t="s">
        <v>21</v>
      </c>
      <c r="I51" s="2" t="s">
        <v>649</v>
      </c>
      <c r="J51" s="2" t="s">
        <v>56</v>
      </c>
      <c r="K51" s="2">
        <v>-8.0151728831113194E-3</v>
      </c>
      <c r="L51" s="2">
        <v>4.6750820465535199E-2</v>
      </c>
      <c r="M51" s="2">
        <v>0.86387423577362399</v>
      </c>
      <c r="O51" s="2" t="s">
        <v>21</v>
      </c>
      <c r="P51" s="2" t="s">
        <v>668</v>
      </c>
      <c r="Q51" s="2" t="s">
        <v>56</v>
      </c>
      <c r="R51" s="2">
        <v>-5.6423675429932103E-2</v>
      </c>
      <c r="S51" s="2">
        <v>5.6681864131372703E-2</v>
      </c>
      <c r="T51" s="2">
        <v>0.31951990566396099</v>
      </c>
      <c r="V51" s="2" t="s">
        <v>21</v>
      </c>
      <c r="W51" s="2" t="s">
        <v>652</v>
      </c>
      <c r="X51" s="2" t="s">
        <v>56</v>
      </c>
      <c r="Y51" s="2">
        <v>-5.2898959592373902E-2</v>
      </c>
      <c r="Z51" s="2">
        <v>5.6390336105808798E-2</v>
      </c>
      <c r="AA51" s="2">
        <v>0.34820044594228</v>
      </c>
      <c r="AC51" s="2" t="s">
        <v>21</v>
      </c>
      <c r="AD51" s="2" t="s">
        <v>648</v>
      </c>
      <c r="AE51" s="2" t="s">
        <v>56</v>
      </c>
      <c r="AF51" s="2">
        <v>-4.7824423223501002E-3</v>
      </c>
      <c r="AG51" s="2">
        <v>4.5242695316712003E-2</v>
      </c>
      <c r="AH51" s="2">
        <v>0.91581530454669602</v>
      </c>
      <c r="AJ51" s="2" t="s">
        <v>21</v>
      </c>
      <c r="AK51" s="2" t="s">
        <v>961</v>
      </c>
      <c r="AL51" s="2" t="s">
        <v>56</v>
      </c>
      <c r="AM51" s="2">
        <v>-7.6497047808896407E-2</v>
      </c>
      <c r="AN51" s="2">
        <v>8.5514567301346406E-2</v>
      </c>
      <c r="AO51" s="2">
        <v>0.37102774255469501</v>
      </c>
      <c r="AQ51" s="2" t="s">
        <v>21</v>
      </c>
      <c r="AR51" s="2" t="s">
        <v>660</v>
      </c>
      <c r="AS51" s="2" t="s">
        <v>56</v>
      </c>
      <c r="AT51" s="2">
        <v>9.9807591538430889E-4</v>
      </c>
      <c r="AU51" s="2">
        <v>7.5626039332103906E-2</v>
      </c>
      <c r="AV51" s="2">
        <v>0.98947021087252296</v>
      </c>
      <c r="AX51" s="2" t="s">
        <v>21</v>
      </c>
      <c r="AY51" s="2" t="s">
        <v>661</v>
      </c>
      <c r="AZ51" s="2" t="s">
        <v>56</v>
      </c>
      <c r="BA51" s="2">
        <v>6.3424545902594697E-3</v>
      </c>
      <c r="BB51" s="2">
        <v>5.5647250389272797E-2</v>
      </c>
      <c r="BC51" s="2">
        <v>0.909256767674683</v>
      </c>
      <c r="BE51" s="2" t="s">
        <v>21</v>
      </c>
      <c r="BF51" s="2" t="s">
        <v>662</v>
      </c>
      <c r="BG51" s="2" t="s">
        <v>56</v>
      </c>
      <c r="BH51" s="2">
        <v>5.7265348597403398E-3</v>
      </c>
      <c r="BI51" s="2">
        <v>2.59931182659804E-2</v>
      </c>
      <c r="BJ51" s="2">
        <v>0.82563000301186396</v>
      </c>
      <c r="BL51" s="2" t="s">
        <v>21</v>
      </c>
      <c r="BM51" s="2" t="s">
        <v>658</v>
      </c>
      <c r="BN51" s="2" t="s">
        <v>56</v>
      </c>
      <c r="BO51" s="2">
        <v>1.51911751784196E-2</v>
      </c>
      <c r="BP51" s="2">
        <v>3.5598778326361699E-2</v>
      </c>
      <c r="BQ51" s="2">
        <v>0.66957377674724905</v>
      </c>
      <c r="BS51" s="2" t="s">
        <v>21</v>
      </c>
      <c r="BT51" s="2" t="s">
        <v>654</v>
      </c>
      <c r="BU51" s="2" t="s">
        <v>56</v>
      </c>
      <c r="BV51" s="2">
        <v>5.5973379905962899E-2</v>
      </c>
      <c r="BW51" s="2">
        <v>4.60480069208236E-2</v>
      </c>
      <c r="BX51" s="2">
        <v>0.22415866634450199</v>
      </c>
      <c r="BZ51" s="2" t="s">
        <v>21</v>
      </c>
      <c r="CA51" s="2" t="s">
        <v>664</v>
      </c>
      <c r="CB51" s="2" t="s">
        <v>56</v>
      </c>
      <c r="CC51" s="2">
        <v>4.0859114649765497E-3</v>
      </c>
      <c r="CD51" s="2">
        <v>2.9969608859860501E-2</v>
      </c>
      <c r="CE51" s="2">
        <v>0.89155632849768296</v>
      </c>
      <c r="CG51" s="2" t="s">
        <v>21</v>
      </c>
      <c r="CH51" s="2" t="s">
        <v>645</v>
      </c>
      <c r="CI51" s="2" t="s">
        <v>56</v>
      </c>
      <c r="CJ51" s="2">
        <v>1.27914885802535E-2</v>
      </c>
      <c r="CK51" s="2">
        <v>2.6029535900119301E-2</v>
      </c>
      <c r="CL51" s="2">
        <v>0.62312795323731196</v>
      </c>
      <c r="CN51" s="2" t="s">
        <v>21</v>
      </c>
      <c r="CO51" s="2" t="s">
        <v>666</v>
      </c>
      <c r="CP51" s="2" t="s">
        <v>56</v>
      </c>
      <c r="CQ51" s="2">
        <v>6.7080987871663098E-2</v>
      </c>
      <c r="CR51" s="2">
        <v>0.14544566888360699</v>
      </c>
      <c r="CS51" s="2">
        <v>0.64464799262732897</v>
      </c>
    </row>
    <row r="52" spans="1:97" ht="14" customHeight="1">
      <c r="A52" s="2" t="s">
        <v>21</v>
      </c>
      <c r="B52" s="2" t="s">
        <v>667</v>
      </c>
      <c r="C52" s="2" t="s">
        <v>57</v>
      </c>
      <c r="D52" s="2">
        <v>4.0595465385622198E-2</v>
      </c>
      <c r="E52" s="2">
        <v>5.4038971929740602E-2</v>
      </c>
      <c r="F52" s="2">
        <v>0.45251682614942701</v>
      </c>
      <c r="H52" s="2" t="s">
        <v>21</v>
      </c>
      <c r="I52" s="2" t="s">
        <v>649</v>
      </c>
      <c r="J52" s="2" t="s">
        <v>57</v>
      </c>
      <c r="K52" s="2">
        <v>-1.3814034367320199E-4</v>
      </c>
      <c r="L52" s="2">
        <v>4.7994533288301097E-2</v>
      </c>
      <c r="M52" s="2">
        <v>0.99770349063307495</v>
      </c>
      <c r="O52" s="2" t="s">
        <v>21</v>
      </c>
      <c r="P52" s="2" t="s">
        <v>668</v>
      </c>
      <c r="Q52" s="2" t="s">
        <v>57</v>
      </c>
      <c r="R52" s="2">
        <v>-4.9434368366958102E-2</v>
      </c>
      <c r="S52" s="2">
        <v>5.7308085273283599E-2</v>
      </c>
      <c r="T52" s="2">
        <v>0.388353456999113</v>
      </c>
      <c r="V52" s="2" t="s">
        <v>21</v>
      </c>
      <c r="W52" s="2" t="s">
        <v>652</v>
      </c>
      <c r="X52" s="2" t="s">
        <v>57</v>
      </c>
      <c r="Y52" s="2">
        <v>-4.5715707734303099E-2</v>
      </c>
      <c r="Z52" s="2">
        <v>5.7040075131084701E-2</v>
      </c>
      <c r="AA52" s="2">
        <v>0.42286164701191198</v>
      </c>
      <c r="AC52" s="2" t="s">
        <v>21</v>
      </c>
      <c r="AD52" s="2" t="s">
        <v>648</v>
      </c>
      <c r="AE52" s="2" t="s">
        <v>57</v>
      </c>
      <c r="AF52" s="2">
        <v>-1.26990760037446E-3</v>
      </c>
      <c r="AG52" s="2">
        <v>4.5656052193948103E-2</v>
      </c>
      <c r="AH52" s="2">
        <v>0.97780997294451499</v>
      </c>
      <c r="AJ52" s="2" t="s">
        <v>21</v>
      </c>
      <c r="AK52" s="2" t="s">
        <v>961</v>
      </c>
      <c r="AL52" s="2" t="s">
        <v>57</v>
      </c>
      <c r="AM52" s="2">
        <v>-7.0983731764151098E-2</v>
      </c>
      <c r="AN52" s="2">
        <v>8.59538324040834E-2</v>
      </c>
      <c r="AO52" s="2">
        <v>0.40889737619166999</v>
      </c>
      <c r="AQ52" s="2" t="s">
        <v>21</v>
      </c>
      <c r="AR52" s="2" t="s">
        <v>660</v>
      </c>
      <c r="AS52" s="2" t="s">
        <v>57</v>
      </c>
      <c r="AT52" s="2">
        <v>-5.7128706061675702E-3</v>
      </c>
      <c r="AU52" s="2">
        <v>7.5129505132241203E-2</v>
      </c>
      <c r="AV52" s="2">
        <v>0.93938703096613796</v>
      </c>
      <c r="AX52" s="2" t="s">
        <v>21</v>
      </c>
      <c r="AY52" s="2" t="s">
        <v>661</v>
      </c>
      <c r="AZ52" s="2" t="s">
        <v>57</v>
      </c>
      <c r="BA52" s="2">
        <v>8.9276309389249194E-3</v>
      </c>
      <c r="BB52" s="2">
        <v>5.6575601651770703E-2</v>
      </c>
      <c r="BC52" s="2">
        <v>0.87461438475268705</v>
      </c>
      <c r="BE52" s="2" t="s">
        <v>21</v>
      </c>
      <c r="BF52" s="2" t="s">
        <v>662</v>
      </c>
      <c r="BG52" s="2" t="s">
        <v>57</v>
      </c>
      <c r="BH52" s="2">
        <v>6.5541566942851704E-3</v>
      </c>
      <c r="BI52" s="2">
        <v>2.6165922278496099E-2</v>
      </c>
      <c r="BJ52" s="2">
        <v>0.80221272730763904</v>
      </c>
      <c r="BL52" s="2" t="s">
        <v>21</v>
      </c>
      <c r="BM52" s="2" t="s">
        <v>658</v>
      </c>
      <c r="BN52" s="2" t="s">
        <v>57</v>
      </c>
      <c r="BO52" s="2">
        <v>2.0440636694418E-2</v>
      </c>
      <c r="BP52" s="2">
        <v>3.6216636101320199E-2</v>
      </c>
      <c r="BQ52" s="2">
        <v>0.57248255360784694</v>
      </c>
      <c r="BS52" s="2" t="s">
        <v>21</v>
      </c>
      <c r="BT52" s="2" t="s">
        <v>654</v>
      </c>
      <c r="BU52" s="2" t="s">
        <v>57</v>
      </c>
      <c r="BV52" s="2">
        <v>5.6907326960340301E-2</v>
      </c>
      <c r="BW52" s="2">
        <v>4.6552197280748199E-2</v>
      </c>
      <c r="BX52" s="2">
        <v>0.22154080221734701</v>
      </c>
      <c r="BZ52" s="2" t="s">
        <v>21</v>
      </c>
      <c r="CA52" s="2" t="s">
        <v>664</v>
      </c>
      <c r="CB52" s="2" t="s">
        <v>57</v>
      </c>
      <c r="CC52" s="2">
        <v>4.98518903933097E-3</v>
      </c>
      <c r="CD52" s="2">
        <v>3.0166176029019401E-2</v>
      </c>
      <c r="CE52" s="2">
        <v>0.86874125139006797</v>
      </c>
      <c r="CG52" s="2" t="s">
        <v>21</v>
      </c>
      <c r="CH52" s="2" t="s">
        <v>645</v>
      </c>
      <c r="CI52" s="2" t="s">
        <v>57</v>
      </c>
      <c r="CJ52" s="2">
        <v>1.09139130979792E-2</v>
      </c>
      <c r="CK52" s="2">
        <v>2.6069594102328099E-2</v>
      </c>
      <c r="CL52" s="2">
        <v>0.67547537615500397</v>
      </c>
      <c r="CN52" s="2" t="s">
        <v>21</v>
      </c>
      <c r="CO52" s="2" t="s">
        <v>666</v>
      </c>
      <c r="CP52" s="2" t="s">
        <v>57</v>
      </c>
      <c r="CQ52" s="2">
        <v>7.5011788186834197E-2</v>
      </c>
      <c r="CR52" s="2">
        <v>0.14586918953877501</v>
      </c>
      <c r="CS52" s="2">
        <v>0.60708412747681395</v>
      </c>
    </row>
    <row r="53" spans="1:97" ht="14" customHeight="1">
      <c r="A53" s="2" t="s">
        <v>21</v>
      </c>
      <c r="B53" s="2" t="s">
        <v>667</v>
      </c>
      <c r="C53" s="2" t="s">
        <v>58</v>
      </c>
      <c r="D53" s="2">
        <v>3.9132285148891499E-2</v>
      </c>
      <c r="E53" s="2">
        <v>5.3661773564717297E-2</v>
      </c>
      <c r="F53" s="2">
        <v>0.46585517033888002</v>
      </c>
      <c r="H53" s="2" t="s">
        <v>21</v>
      </c>
      <c r="I53" s="2" t="s">
        <v>649</v>
      </c>
      <c r="J53" s="2" t="s">
        <v>58</v>
      </c>
      <c r="K53" s="2">
        <v>-8.5363762647198797E-3</v>
      </c>
      <c r="L53" s="2">
        <v>4.66771546034008E-2</v>
      </c>
      <c r="M53" s="2">
        <v>0.85489119705210304</v>
      </c>
      <c r="O53" s="2" t="s">
        <v>21</v>
      </c>
      <c r="P53" s="2" t="s">
        <v>668</v>
      </c>
      <c r="Q53" s="2" t="s">
        <v>58</v>
      </c>
      <c r="R53" s="2">
        <v>-5.84012405677342E-2</v>
      </c>
      <c r="S53" s="2">
        <v>5.6239466066200297E-2</v>
      </c>
      <c r="T53" s="2">
        <v>0.29906583922950603</v>
      </c>
      <c r="V53" s="2" t="s">
        <v>21</v>
      </c>
      <c r="W53" s="2" t="s">
        <v>652</v>
      </c>
      <c r="X53" s="2" t="s">
        <v>58</v>
      </c>
      <c r="Y53" s="2">
        <v>-5.5172180093159502E-2</v>
      </c>
      <c r="Z53" s="2">
        <v>5.5838153089950403E-2</v>
      </c>
      <c r="AA53" s="2">
        <v>0.32311682194137697</v>
      </c>
      <c r="AC53" s="2" t="s">
        <v>21</v>
      </c>
      <c r="AD53" s="2" t="s">
        <v>648</v>
      </c>
      <c r="AE53" s="2" t="s">
        <v>58</v>
      </c>
      <c r="AF53" s="2">
        <v>-7.8114440740323096E-3</v>
      </c>
      <c r="AG53" s="2">
        <v>4.4510113428345599E-2</v>
      </c>
      <c r="AH53" s="2">
        <v>0.86068819763514703</v>
      </c>
      <c r="AJ53" s="2" t="s">
        <v>21</v>
      </c>
      <c r="AK53" s="2" t="s">
        <v>961</v>
      </c>
      <c r="AL53" s="2" t="s">
        <v>58</v>
      </c>
      <c r="AM53" s="2">
        <v>-6.9591407120099896E-2</v>
      </c>
      <c r="AN53" s="2">
        <v>8.5541302793863405E-2</v>
      </c>
      <c r="AO53" s="2">
        <v>0.415907613610697</v>
      </c>
      <c r="AQ53" s="2" t="s">
        <v>21</v>
      </c>
      <c r="AR53" s="2" t="s">
        <v>660</v>
      </c>
      <c r="AS53" s="2" t="s">
        <v>58</v>
      </c>
      <c r="AT53" s="2">
        <v>2.9244171781207398E-3</v>
      </c>
      <c r="AU53" s="2">
        <v>7.5970245553568697E-2</v>
      </c>
      <c r="AV53" s="2">
        <v>0.96929362061199298</v>
      </c>
      <c r="AX53" s="2" t="s">
        <v>21</v>
      </c>
      <c r="AY53" s="2" t="s">
        <v>661</v>
      </c>
      <c r="AZ53" s="2" t="s">
        <v>58</v>
      </c>
      <c r="BA53" s="2">
        <v>4.8477778268007097E-3</v>
      </c>
      <c r="BB53" s="2">
        <v>5.5257512391590297E-2</v>
      </c>
      <c r="BC53" s="2">
        <v>0.93009075336565605</v>
      </c>
      <c r="BE53" s="2" t="s">
        <v>21</v>
      </c>
      <c r="BF53" s="2" t="s">
        <v>662</v>
      </c>
      <c r="BG53" s="2" t="s">
        <v>58</v>
      </c>
      <c r="BH53" s="2">
        <v>4.3523160897277098E-3</v>
      </c>
      <c r="BI53" s="2">
        <v>2.5769336883691402E-2</v>
      </c>
      <c r="BJ53" s="2">
        <v>0.86587911195676404</v>
      </c>
      <c r="BL53" s="2" t="s">
        <v>21</v>
      </c>
      <c r="BM53" s="2" t="s">
        <v>658</v>
      </c>
      <c r="BN53" s="2" t="s">
        <v>58</v>
      </c>
      <c r="BO53" s="2">
        <v>1.36227068671153E-2</v>
      </c>
      <c r="BP53" s="2">
        <v>3.5116558836629203E-2</v>
      </c>
      <c r="BQ53" s="2">
        <v>0.69806909675237605</v>
      </c>
      <c r="BS53" s="2" t="s">
        <v>21</v>
      </c>
      <c r="BT53" s="2" t="s">
        <v>654</v>
      </c>
      <c r="BU53" s="2" t="s">
        <v>58</v>
      </c>
      <c r="BV53" s="2">
        <v>4.9520607964240002E-2</v>
      </c>
      <c r="BW53" s="2">
        <v>4.6843526363232003E-2</v>
      </c>
      <c r="BX53" s="2">
        <v>0.29044338752337001</v>
      </c>
      <c r="BZ53" s="2" t="s">
        <v>21</v>
      </c>
      <c r="CA53" s="2" t="s">
        <v>664</v>
      </c>
      <c r="CB53" s="2" t="s">
        <v>58</v>
      </c>
      <c r="CC53" s="2">
        <v>3.43218938908785E-3</v>
      </c>
      <c r="CD53" s="2">
        <v>2.9902785106181801E-2</v>
      </c>
      <c r="CE53" s="2">
        <v>0.90862088791059803</v>
      </c>
      <c r="CG53" s="2" t="s">
        <v>21</v>
      </c>
      <c r="CH53" s="2" t="s">
        <v>645</v>
      </c>
      <c r="CI53" s="2" t="s">
        <v>58</v>
      </c>
      <c r="CJ53" s="2">
        <v>1.41198642612342E-2</v>
      </c>
      <c r="CK53" s="2">
        <v>2.6517522469962099E-2</v>
      </c>
      <c r="CL53" s="2">
        <v>0.59439844971954303</v>
      </c>
      <c r="CN53" s="2" t="s">
        <v>21</v>
      </c>
      <c r="CO53" s="2" t="s">
        <v>666</v>
      </c>
      <c r="CP53" s="2" t="s">
        <v>58</v>
      </c>
      <c r="CQ53" s="2">
        <v>6.9757187551465205E-2</v>
      </c>
      <c r="CR53" s="2">
        <v>0.14541728466312001</v>
      </c>
      <c r="CS53" s="2">
        <v>0.63143820391331096</v>
      </c>
    </row>
    <row r="54" spans="1:97" ht="14" customHeight="1">
      <c r="A54" s="2" t="s">
        <v>21</v>
      </c>
      <c r="B54" s="2" t="s">
        <v>667</v>
      </c>
      <c r="C54" s="2" t="s">
        <v>59</v>
      </c>
      <c r="D54" s="2">
        <v>4.3783550486742998E-2</v>
      </c>
      <c r="E54" s="2">
        <v>5.31537271685419E-2</v>
      </c>
      <c r="F54" s="2">
        <v>0.41010121379043402</v>
      </c>
      <c r="H54" s="2" t="s">
        <v>21</v>
      </c>
      <c r="I54" s="2" t="s">
        <v>649</v>
      </c>
      <c r="J54" s="2" t="s">
        <v>59</v>
      </c>
      <c r="K54" s="2">
        <v>2.1017906860703201E-4</v>
      </c>
      <c r="L54" s="2">
        <v>4.71152140969512E-2</v>
      </c>
      <c r="M54" s="2">
        <v>0.99644068098051997</v>
      </c>
      <c r="O54" s="2" t="s">
        <v>21</v>
      </c>
      <c r="P54" s="2" t="s">
        <v>668</v>
      </c>
      <c r="Q54" s="2" t="s">
        <v>59</v>
      </c>
      <c r="R54" s="2">
        <v>-5.2677872889084001E-2</v>
      </c>
      <c r="S54" s="2">
        <v>5.6966300580895697E-2</v>
      </c>
      <c r="T54" s="2">
        <v>0.355111615156539</v>
      </c>
      <c r="V54" s="2" t="s">
        <v>21</v>
      </c>
      <c r="W54" s="2" t="s">
        <v>652</v>
      </c>
      <c r="X54" s="2" t="s">
        <v>59</v>
      </c>
      <c r="Y54" s="2">
        <v>-4.90470193630256E-2</v>
      </c>
      <c r="Z54" s="2">
        <v>5.67073777730428E-2</v>
      </c>
      <c r="AA54" s="2">
        <v>0.38708585326446698</v>
      </c>
      <c r="AC54" s="2" t="s">
        <v>21</v>
      </c>
      <c r="AD54" s="2" t="s">
        <v>648</v>
      </c>
      <c r="AE54" s="2" t="s">
        <v>59</v>
      </c>
      <c r="AF54" s="2">
        <v>-1.39261715713702E-3</v>
      </c>
      <c r="AG54" s="2">
        <v>4.5231937544379597E-2</v>
      </c>
      <c r="AH54" s="2">
        <v>0.975438323738408</v>
      </c>
      <c r="AJ54" s="2" t="s">
        <v>21</v>
      </c>
      <c r="AK54" s="2" t="s">
        <v>961</v>
      </c>
      <c r="AL54" s="2" t="s">
        <v>59</v>
      </c>
      <c r="AM54" s="2">
        <v>-7.2762882923688696E-2</v>
      </c>
      <c r="AN54" s="2">
        <v>8.5263158053121402E-2</v>
      </c>
      <c r="AO54" s="2">
        <v>0.39344204778995301</v>
      </c>
      <c r="AQ54" s="2" t="s">
        <v>21</v>
      </c>
      <c r="AR54" s="2" t="s">
        <v>660</v>
      </c>
      <c r="AS54" s="2" t="s">
        <v>59</v>
      </c>
      <c r="AT54" s="2">
        <v>7.0790090713250603E-3</v>
      </c>
      <c r="AU54" s="2">
        <v>7.5708596421442106E-2</v>
      </c>
      <c r="AV54" s="2">
        <v>0.92550367079080897</v>
      </c>
      <c r="AX54" s="2" t="s">
        <v>21</v>
      </c>
      <c r="AY54" s="2" t="s">
        <v>661</v>
      </c>
      <c r="AZ54" s="2" t="s">
        <v>59</v>
      </c>
      <c r="BA54" s="2">
        <v>6.4615269236053098E-3</v>
      </c>
      <c r="BB54" s="2">
        <v>5.4373032985983803E-2</v>
      </c>
      <c r="BC54" s="2">
        <v>0.90540451206045802</v>
      </c>
      <c r="BE54" s="2" t="s">
        <v>21</v>
      </c>
      <c r="BF54" s="2" t="s">
        <v>662</v>
      </c>
      <c r="BG54" s="2" t="s">
        <v>59</v>
      </c>
      <c r="BH54" s="2">
        <v>6.9592296656275096E-3</v>
      </c>
      <c r="BI54" s="2">
        <v>2.5930120623778499E-2</v>
      </c>
      <c r="BJ54" s="2">
        <v>0.788403748937066</v>
      </c>
      <c r="BL54" s="2" t="s">
        <v>21</v>
      </c>
      <c r="BM54" s="2" t="s">
        <v>658</v>
      </c>
      <c r="BN54" s="2" t="s">
        <v>59</v>
      </c>
      <c r="BO54" s="2">
        <v>1.9404305307713799E-2</v>
      </c>
      <c r="BP54" s="2">
        <v>3.5917640788075599E-2</v>
      </c>
      <c r="BQ54" s="2">
        <v>0.58902847711134598</v>
      </c>
      <c r="BS54" s="2" t="s">
        <v>21</v>
      </c>
      <c r="BT54" s="2" t="s">
        <v>654</v>
      </c>
      <c r="BU54" s="2" t="s">
        <v>59</v>
      </c>
      <c r="BV54" s="2">
        <v>5.2129455545976602E-2</v>
      </c>
      <c r="BW54" s="2">
        <v>4.6639085551929797E-2</v>
      </c>
      <c r="BX54" s="2">
        <v>0.263686443855571</v>
      </c>
      <c r="BZ54" s="2" t="s">
        <v>21</v>
      </c>
      <c r="CA54" s="2" t="s">
        <v>664</v>
      </c>
      <c r="CB54" s="2" t="s">
        <v>59</v>
      </c>
      <c r="CC54" s="2">
        <v>6.3528547145490699E-3</v>
      </c>
      <c r="CD54" s="2">
        <v>2.9656382084908801E-2</v>
      </c>
      <c r="CE54" s="2">
        <v>0.83037906201503497</v>
      </c>
      <c r="CG54" s="2" t="s">
        <v>21</v>
      </c>
      <c r="CH54" s="2" t="s">
        <v>645</v>
      </c>
      <c r="CI54" s="2" t="s">
        <v>59</v>
      </c>
      <c r="CJ54" s="2">
        <v>1.7851828430427801E-2</v>
      </c>
      <c r="CK54" s="2">
        <v>2.6382424442138699E-2</v>
      </c>
      <c r="CL54" s="2">
        <v>0.49862417608048698</v>
      </c>
      <c r="CN54" s="2" t="s">
        <v>21</v>
      </c>
      <c r="CO54" s="2" t="s">
        <v>666</v>
      </c>
      <c r="CP54" s="2" t="s">
        <v>59</v>
      </c>
      <c r="CQ54" s="2">
        <v>7.4610545756242402E-2</v>
      </c>
      <c r="CR54" s="2">
        <v>0.143345323259116</v>
      </c>
      <c r="CS54" s="2">
        <v>0.60271850630599899</v>
      </c>
    </row>
    <row r="55" spans="1:97" ht="14" customHeight="1">
      <c r="A55" s="2" t="s">
        <v>21</v>
      </c>
      <c r="B55" s="2" t="s">
        <v>667</v>
      </c>
      <c r="C55" s="2" t="s">
        <v>854</v>
      </c>
      <c r="D55" s="2">
        <v>6.3069832080537402E-2</v>
      </c>
      <c r="E55" s="2">
        <v>4.1424578542797498E-2</v>
      </c>
      <c r="F55" s="2">
        <v>0.12787833780020799</v>
      </c>
      <c r="H55" s="2" t="s">
        <v>21</v>
      </c>
      <c r="I55" s="2" t="s">
        <v>649</v>
      </c>
      <c r="J55" s="2" t="s">
        <v>854</v>
      </c>
      <c r="K55" s="2">
        <v>1.5990534658644001E-2</v>
      </c>
      <c r="L55" s="2">
        <v>3.7705980223625202E-2</v>
      </c>
      <c r="M55" s="2">
        <v>0.67150393983782797</v>
      </c>
      <c r="O55" s="2" t="s">
        <v>21</v>
      </c>
      <c r="P55" s="2" t="s">
        <v>668</v>
      </c>
      <c r="Q55" s="2" t="s">
        <v>854</v>
      </c>
      <c r="R55" s="2">
        <v>-3.7191956766003099E-2</v>
      </c>
      <c r="S55" s="2">
        <v>5.1694052987115602E-2</v>
      </c>
      <c r="T55" s="2">
        <v>0.47185571171914997</v>
      </c>
      <c r="V55" s="2" t="s">
        <v>21</v>
      </c>
      <c r="W55" s="2" t="s">
        <v>652</v>
      </c>
      <c r="X55" s="2" t="s">
        <v>854</v>
      </c>
      <c r="Y55" s="2">
        <v>-3.3943356992842601E-2</v>
      </c>
      <c r="Z55" s="2">
        <v>5.1726187345371002E-2</v>
      </c>
      <c r="AA55" s="2">
        <v>0.51168757788754504</v>
      </c>
      <c r="AC55" s="2" t="s">
        <v>21</v>
      </c>
      <c r="AD55" s="2" t="s">
        <v>648</v>
      </c>
      <c r="AE55" s="2" t="s">
        <v>854</v>
      </c>
      <c r="AF55" s="2">
        <v>1.8840297999609699E-2</v>
      </c>
      <c r="AG55" s="2">
        <v>3.00669615618302E-2</v>
      </c>
      <c r="AH55" s="2">
        <v>0.53091405654106005</v>
      </c>
      <c r="AJ55" s="2" t="s">
        <v>21</v>
      </c>
      <c r="AK55" s="2" t="s">
        <v>961</v>
      </c>
      <c r="AL55" s="2" t="s">
        <v>854</v>
      </c>
      <c r="AM55" s="2">
        <v>-5.07017361287442E-2</v>
      </c>
      <c r="AN55" s="2">
        <v>8.5603755496596698E-2</v>
      </c>
      <c r="AO55" s="2">
        <v>0.55366041719287096</v>
      </c>
      <c r="AQ55" s="2" t="s">
        <v>21</v>
      </c>
      <c r="AR55" s="2" t="s">
        <v>660</v>
      </c>
      <c r="AS55" s="2" t="s">
        <v>854</v>
      </c>
      <c r="AT55" s="2">
        <v>1.46426018953001E-2</v>
      </c>
      <c r="AU55" s="2">
        <v>7.4682248677471696E-2</v>
      </c>
      <c r="AV55" s="2">
        <v>0.84455900953241003</v>
      </c>
      <c r="AX55" s="2" t="s">
        <v>21</v>
      </c>
      <c r="AY55" s="2" t="s">
        <v>661</v>
      </c>
      <c r="AZ55" s="2" t="s">
        <v>854</v>
      </c>
      <c r="BA55" s="2">
        <v>2.43639972370569E-2</v>
      </c>
      <c r="BB55" s="2">
        <v>5.2445494301580797E-2</v>
      </c>
      <c r="BC55" s="2">
        <v>0.64224769716388097</v>
      </c>
      <c r="BE55" s="2" t="s">
        <v>21</v>
      </c>
      <c r="BF55" s="2" t="s">
        <v>662</v>
      </c>
      <c r="BG55" s="2" t="s">
        <v>854</v>
      </c>
      <c r="BH55" s="2">
        <v>1.0207843435014101E-2</v>
      </c>
      <c r="BI55" s="2">
        <v>2.53865680901811E-2</v>
      </c>
      <c r="BJ55" s="2">
        <v>0.68761320390941105</v>
      </c>
      <c r="BL55" s="2" t="s">
        <v>21</v>
      </c>
      <c r="BM55" s="2" t="s">
        <v>658</v>
      </c>
      <c r="BN55" s="2" t="s">
        <v>854</v>
      </c>
      <c r="BO55" s="2">
        <v>3.4661069702603998E-2</v>
      </c>
      <c r="BP55" s="2">
        <v>2.5358034049646899E-2</v>
      </c>
      <c r="BQ55" s="2">
        <v>0.17166687644686901</v>
      </c>
      <c r="BS55" s="2" t="s">
        <v>21</v>
      </c>
      <c r="BT55" s="2" t="s">
        <v>654</v>
      </c>
      <c r="BU55" s="2" t="s">
        <v>854</v>
      </c>
      <c r="BV55" s="2">
        <v>5.49174348079111E-2</v>
      </c>
      <c r="BW55" s="2">
        <v>4.6507620907057998E-2</v>
      </c>
      <c r="BX55" s="2">
        <v>0.23767162379325699</v>
      </c>
      <c r="BZ55" s="2" t="s">
        <v>21</v>
      </c>
      <c r="CA55" s="2" t="s">
        <v>664</v>
      </c>
      <c r="CB55" s="2" t="s">
        <v>854</v>
      </c>
      <c r="CC55" s="2">
        <v>7.4139800272884299E-3</v>
      </c>
      <c r="CD55" s="2">
        <v>2.9781705100201599E-2</v>
      </c>
      <c r="CE55" s="2">
        <v>0.803404015383125</v>
      </c>
      <c r="CG55" s="2" t="s">
        <v>21</v>
      </c>
      <c r="CH55" s="2" t="s">
        <v>645</v>
      </c>
      <c r="CI55" s="2" t="s">
        <v>854</v>
      </c>
      <c r="CJ55" s="2">
        <v>2.30473911676016E-2</v>
      </c>
      <c r="CK55" s="2">
        <v>2.4617991061635501E-2</v>
      </c>
      <c r="CL55" s="2">
        <v>0.349169639049764</v>
      </c>
      <c r="CN55" s="2" t="s">
        <v>21</v>
      </c>
      <c r="CO55" s="2" t="s">
        <v>666</v>
      </c>
      <c r="CP55" s="2" t="s">
        <v>854</v>
      </c>
      <c r="CQ55" s="2">
        <v>4.5161954501257401E-2</v>
      </c>
      <c r="CR55" s="2">
        <v>0.14122069608650301</v>
      </c>
      <c r="CS55" s="2">
        <v>0.74912222433377096</v>
      </c>
    </row>
    <row r="56" spans="1:97" ht="14" customHeight="1">
      <c r="A56" s="2" t="s">
        <v>21</v>
      </c>
      <c r="B56" s="2" t="s">
        <v>667</v>
      </c>
      <c r="C56" s="2" t="s">
        <v>61</v>
      </c>
      <c r="D56" s="2">
        <v>3.4093972544201497E-2</v>
      </c>
      <c r="E56" s="2">
        <v>5.3238358080518002E-2</v>
      </c>
      <c r="F56" s="2">
        <v>0.52191101982457899</v>
      </c>
      <c r="H56" s="2" t="s">
        <v>21</v>
      </c>
      <c r="I56" s="2" t="s">
        <v>649</v>
      </c>
      <c r="J56" s="2" t="s">
        <v>61</v>
      </c>
      <c r="K56" s="2">
        <v>-1.03535557404615E-2</v>
      </c>
      <c r="L56" s="2">
        <v>4.6972356783395799E-2</v>
      </c>
      <c r="M56" s="2">
        <v>0.82554558166914405</v>
      </c>
      <c r="O56" s="2" t="s">
        <v>21</v>
      </c>
      <c r="P56" s="2" t="s">
        <v>668</v>
      </c>
      <c r="Q56" s="2" t="s">
        <v>61</v>
      </c>
      <c r="R56" s="2">
        <v>-6.9112461600125297E-2</v>
      </c>
      <c r="S56" s="2">
        <v>5.3367329418065497E-2</v>
      </c>
      <c r="T56" s="2">
        <v>0.19530878837431301</v>
      </c>
      <c r="V56" s="2" t="s">
        <v>21</v>
      </c>
      <c r="W56" s="2" t="s">
        <v>652</v>
      </c>
      <c r="X56" s="2" t="s">
        <v>61</v>
      </c>
      <c r="Y56" s="2">
        <v>-6.4960830087708796E-2</v>
      </c>
      <c r="Z56" s="2">
        <v>5.32908817001733E-2</v>
      </c>
      <c r="AA56" s="2">
        <v>0.222849567698436</v>
      </c>
      <c r="AC56" s="2" t="s">
        <v>21</v>
      </c>
      <c r="AD56" s="2" t="s">
        <v>648</v>
      </c>
      <c r="AE56" s="2" t="s">
        <v>61</v>
      </c>
      <c r="AF56" s="2">
        <v>-7.5512670351295897E-3</v>
      </c>
      <c r="AG56" s="2">
        <v>4.51815723267446E-2</v>
      </c>
      <c r="AH56" s="2">
        <v>0.86726652753653499</v>
      </c>
      <c r="AJ56" s="2" t="s">
        <v>21</v>
      </c>
      <c r="AK56" s="2" t="s">
        <v>961</v>
      </c>
      <c r="AL56" s="2" t="s">
        <v>61</v>
      </c>
      <c r="AM56" s="2">
        <v>-9.1295200097581394E-2</v>
      </c>
      <c r="AN56" s="2">
        <v>8.5914954609493194E-2</v>
      </c>
      <c r="AO56" s="2">
        <v>0.287952987842233</v>
      </c>
      <c r="AQ56" s="2" t="s">
        <v>21</v>
      </c>
      <c r="AR56" s="2" t="s">
        <v>660</v>
      </c>
      <c r="AS56" s="2" t="s">
        <v>61</v>
      </c>
      <c r="AT56" s="2">
        <v>1.26966752191922E-3</v>
      </c>
      <c r="AU56" s="2">
        <v>7.6207869768413997E-2</v>
      </c>
      <c r="AV56" s="2">
        <v>0.986707393186814</v>
      </c>
      <c r="AX56" s="2" t="s">
        <v>21</v>
      </c>
      <c r="AY56" s="2" t="s">
        <v>661</v>
      </c>
      <c r="AZ56" s="2" t="s">
        <v>61</v>
      </c>
      <c r="BA56" s="2">
        <v>7.66632593351578E-4</v>
      </c>
      <c r="BB56" s="2">
        <v>5.5028809007912002E-2</v>
      </c>
      <c r="BC56" s="2">
        <v>0.98888464905780804</v>
      </c>
      <c r="BE56" s="2" t="s">
        <v>21</v>
      </c>
      <c r="BF56" s="2" t="s">
        <v>662</v>
      </c>
      <c r="BG56" s="2" t="s">
        <v>61</v>
      </c>
      <c r="BH56" s="10">
        <v>9.4497162274479702E-5</v>
      </c>
      <c r="BI56" s="2">
        <v>2.48533382874002E-2</v>
      </c>
      <c r="BJ56" s="2">
        <v>0.99696629707123596</v>
      </c>
      <c r="BL56" s="2" t="s">
        <v>21</v>
      </c>
      <c r="BM56" s="2" t="s">
        <v>658</v>
      </c>
      <c r="BN56" s="2" t="s">
        <v>61</v>
      </c>
      <c r="BO56" s="2">
        <v>1.0726741107438899E-2</v>
      </c>
      <c r="BP56" s="2">
        <v>3.4907367838978298E-2</v>
      </c>
      <c r="BQ56" s="2">
        <v>0.75862142463010296</v>
      </c>
      <c r="BS56" s="2" t="s">
        <v>21</v>
      </c>
      <c r="BT56" s="2" t="s">
        <v>654</v>
      </c>
      <c r="BU56" s="2" t="s">
        <v>61</v>
      </c>
      <c r="BV56" s="2">
        <v>4.32418270095754E-2</v>
      </c>
      <c r="BW56" s="2">
        <v>4.6085481874711398E-2</v>
      </c>
      <c r="BX56" s="2">
        <v>0.34809227346938298</v>
      </c>
      <c r="BZ56" s="2" t="s">
        <v>21</v>
      </c>
      <c r="CA56" s="2" t="s">
        <v>664</v>
      </c>
      <c r="CB56" s="2" t="s">
        <v>61</v>
      </c>
      <c r="CC56" s="2">
        <v>-1.11936031282821E-3</v>
      </c>
      <c r="CD56" s="2">
        <v>2.9153993530354999E-2</v>
      </c>
      <c r="CE56" s="2">
        <v>0.96937294625098902</v>
      </c>
      <c r="CG56" s="2" t="s">
        <v>21</v>
      </c>
      <c r="CH56" s="2" t="s">
        <v>645</v>
      </c>
      <c r="CI56" s="2" t="s">
        <v>61</v>
      </c>
      <c r="CJ56" s="2">
        <v>1.39813679103347E-2</v>
      </c>
      <c r="CK56" s="2">
        <v>2.6745153806047001E-2</v>
      </c>
      <c r="CL56" s="2">
        <v>0.60113942303919399</v>
      </c>
      <c r="CN56" s="2" t="s">
        <v>21</v>
      </c>
      <c r="CO56" s="2" t="s">
        <v>666</v>
      </c>
      <c r="CP56" s="2" t="s">
        <v>61</v>
      </c>
      <c r="CQ56" s="2">
        <v>7.1768219255177207E-2</v>
      </c>
      <c r="CR56" s="2">
        <v>0.14601467475243199</v>
      </c>
      <c r="CS56" s="2">
        <v>0.62306313472211095</v>
      </c>
    </row>
    <row r="57" spans="1:97" ht="14" customHeight="1">
      <c r="A57" s="2" t="s">
        <v>21</v>
      </c>
      <c r="B57" s="2" t="s">
        <v>667</v>
      </c>
      <c r="C57" s="2" t="s">
        <v>62</v>
      </c>
      <c r="D57" s="2">
        <v>4.3990886651030903E-2</v>
      </c>
      <c r="E57" s="2">
        <v>5.3697356875029002E-2</v>
      </c>
      <c r="F57" s="2">
        <v>0.41265094210672498</v>
      </c>
      <c r="H57" s="2" t="s">
        <v>21</v>
      </c>
      <c r="I57" s="2" t="s">
        <v>649</v>
      </c>
      <c r="J57" s="2" t="s">
        <v>62</v>
      </c>
      <c r="K57" s="2">
        <v>-1.24541897436782E-3</v>
      </c>
      <c r="L57" s="2">
        <v>4.7869330837983302E-2</v>
      </c>
      <c r="M57" s="2">
        <v>0.97924373577996904</v>
      </c>
      <c r="O57" s="2" t="s">
        <v>21</v>
      </c>
      <c r="P57" s="2" t="s">
        <v>668</v>
      </c>
      <c r="Q57" s="2" t="s">
        <v>62</v>
      </c>
      <c r="R57" s="2">
        <v>-5.0276884765793402E-2</v>
      </c>
      <c r="S57" s="2">
        <v>5.7126157430501603E-2</v>
      </c>
      <c r="T57" s="2">
        <v>0.37880368257591401</v>
      </c>
      <c r="V57" s="2" t="s">
        <v>21</v>
      </c>
      <c r="W57" s="2" t="s">
        <v>652</v>
      </c>
      <c r="X57" s="2" t="s">
        <v>62</v>
      </c>
      <c r="Y57" s="2">
        <v>-4.6773334057620498E-2</v>
      </c>
      <c r="Z57" s="2">
        <v>5.6881505812589897E-2</v>
      </c>
      <c r="AA57" s="2">
        <v>0.41090945950933</v>
      </c>
      <c r="AC57" s="2" t="s">
        <v>21</v>
      </c>
      <c r="AD57" s="2" t="s">
        <v>648</v>
      </c>
      <c r="AE57" s="2" t="s">
        <v>62</v>
      </c>
      <c r="AF57" s="2">
        <v>-3.1442304535079899E-3</v>
      </c>
      <c r="AG57" s="2">
        <v>4.5495671724644499E-2</v>
      </c>
      <c r="AH57" s="2">
        <v>0.94490163115663595</v>
      </c>
      <c r="AJ57" s="2" t="s">
        <v>21</v>
      </c>
      <c r="AK57" s="2" t="s">
        <v>961</v>
      </c>
      <c r="AL57" s="2" t="s">
        <v>62</v>
      </c>
      <c r="AM57" s="2">
        <v>-8.2535580385496299E-2</v>
      </c>
      <c r="AN57" s="2">
        <v>8.5637892214192601E-2</v>
      </c>
      <c r="AO57" s="2">
        <v>0.33515920681782102</v>
      </c>
      <c r="AQ57" s="2" t="s">
        <v>21</v>
      </c>
      <c r="AR57" s="2" t="s">
        <v>660</v>
      </c>
      <c r="AS57" s="2" t="s">
        <v>62</v>
      </c>
      <c r="AT57" s="2">
        <v>1.79751663642159E-3</v>
      </c>
      <c r="AU57" s="2">
        <v>7.59439577408864E-2</v>
      </c>
      <c r="AV57" s="2">
        <v>0.98111664293776402</v>
      </c>
      <c r="AX57" s="2" t="s">
        <v>21</v>
      </c>
      <c r="AY57" s="2" t="s">
        <v>661</v>
      </c>
      <c r="AZ57" s="2" t="s">
        <v>62</v>
      </c>
      <c r="BA57" s="2">
        <v>5.9057860802705397E-4</v>
      </c>
      <c r="BB57" s="2">
        <v>5.39142762016626E-2</v>
      </c>
      <c r="BC57" s="2">
        <v>0.99126012323441703</v>
      </c>
      <c r="BE57" s="2" t="s">
        <v>21</v>
      </c>
      <c r="BF57" s="2" t="s">
        <v>662</v>
      </c>
      <c r="BG57" s="2" t="s">
        <v>62</v>
      </c>
      <c r="BH57" s="2">
        <v>1.0733448963389401E-2</v>
      </c>
      <c r="BI57" s="2">
        <v>2.5250131547884701E-2</v>
      </c>
      <c r="BJ57" s="2">
        <v>0.67077480478692897</v>
      </c>
      <c r="BL57" s="2" t="s">
        <v>21</v>
      </c>
      <c r="BM57" s="2" t="s">
        <v>658</v>
      </c>
      <c r="BN57" s="2" t="s">
        <v>62</v>
      </c>
      <c r="BO57" s="2">
        <v>1.5754370192208898E-2</v>
      </c>
      <c r="BP57" s="2">
        <v>3.5892244814325402E-2</v>
      </c>
      <c r="BQ57" s="2">
        <v>0.66070847948328404</v>
      </c>
      <c r="BS57" s="2" t="s">
        <v>21</v>
      </c>
      <c r="BT57" s="2" t="s">
        <v>654</v>
      </c>
      <c r="BU57" s="2" t="s">
        <v>62</v>
      </c>
      <c r="BV57" s="2">
        <v>5.7122862977739601E-2</v>
      </c>
      <c r="BW57" s="2">
        <v>4.59895432128056E-2</v>
      </c>
      <c r="BX57" s="2">
        <v>0.21420567401391599</v>
      </c>
      <c r="BZ57" s="2" t="s">
        <v>21</v>
      </c>
      <c r="CA57" s="2" t="s">
        <v>664</v>
      </c>
      <c r="CB57" s="2" t="s">
        <v>62</v>
      </c>
      <c r="CC57" s="2">
        <v>1.11575032635938E-2</v>
      </c>
      <c r="CD57" s="2">
        <v>2.8490589887762999E-2</v>
      </c>
      <c r="CE57" s="2">
        <v>0.69533852949738295</v>
      </c>
      <c r="CG57" s="2" t="s">
        <v>21</v>
      </c>
      <c r="CH57" s="2" t="s">
        <v>645</v>
      </c>
      <c r="CI57" s="2" t="s">
        <v>62</v>
      </c>
      <c r="CJ57" s="2">
        <v>1.4588273758765299E-2</v>
      </c>
      <c r="CK57" s="2">
        <v>2.6681171701645901E-2</v>
      </c>
      <c r="CL57" s="2">
        <v>0.58454166167907196</v>
      </c>
      <c r="CN57" s="2" t="s">
        <v>21</v>
      </c>
      <c r="CO57" s="2" t="s">
        <v>666</v>
      </c>
      <c r="CP57" s="2" t="s">
        <v>62</v>
      </c>
      <c r="CQ57" s="2">
        <v>4.5784744019854703E-2</v>
      </c>
      <c r="CR57" s="2">
        <v>0.141892254889224</v>
      </c>
      <c r="CS57" s="2">
        <v>0.74694319861083702</v>
      </c>
    </row>
    <row r="58" spans="1:97" ht="14" customHeight="1">
      <c r="A58" s="2" t="s">
        <v>21</v>
      </c>
      <c r="B58" s="2" t="s">
        <v>667</v>
      </c>
      <c r="C58" s="2" t="s">
        <v>34</v>
      </c>
      <c r="D58" s="2">
        <v>4.13573769132961E-2</v>
      </c>
      <c r="E58" s="2">
        <v>5.2751931321948199E-2</v>
      </c>
      <c r="F58" s="2">
        <v>0.43304163689487002</v>
      </c>
      <c r="H58" s="2" t="s">
        <v>21</v>
      </c>
      <c r="I58" s="2" t="s">
        <v>649</v>
      </c>
      <c r="J58" s="2" t="s">
        <v>34</v>
      </c>
      <c r="K58" s="2">
        <v>-2.3458687810194801E-3</v>
      </c>
      <c r="L58" s="2">
        <v>4.6921000037446599E-2</v>
      </c>
      <c r="M58" s="2">
        <v>0.96012546610731098</v>
      </c>
      <c r="O58" s="2" t="s">
        <v>21</v>
      </c>
      <c r="P58" s="2" t="s">
        <v>668</v>
      </c>
      <c r="Q58" s="2" t="s">
        <v>34</v>
      </c>
      <c r="R58" s="2">
        <v>-5.2392470846578901E-2</v>
      </c>
      <c r="S58" s="2">
        <v>5.6051520033783199E-2</v>
      </c>
      <c r="T58" s="2">
        <v>0.34993267186395899</v>
      </c>
      <c r="V58" s="2" t="s">
        <v>21</v>
      </c>
      <c r="W58" s="2" t="s">
        <v>652</v>
      </c>
      <c r="X58" s="2" t="s">
        <v>34</v>
      </c>
      <c r="Y58" s="2">
        <v>-4.8728696185806199E-2</v>
      </c>
      <c r="Z58" s="2">
        <v>5.5798389558739697E-2</v>
      </c>
      <c r="AA58" s="2">
        <v>0.38249994595171</v>
      </c>
      <c r="AC58" s="2" t="s">
        <v>21</v>
      </c>
      <c r="AD58" s="2" t="s">
        <v>648</v>
      </c>
      <c r="AE58" s="2" t="s">
        <v>34</v>
      </c>
      <c r="AF58" s="2">
        <v>-2.3643539448551599E-3</v>
      </c>
      <c r="AG58" s="2">
        <v>4.4585468332277403E-2</v>
      </c>
      <c r="AH58" s="2">
        <v>0.95770824498608798</v>
      </c>
      <c r="AJ58" s="2" t="s">
        <v>21</v>
      </c>
      <c r="AK58" s="2" t="s">
        <v>961</v>
      </c>
      <c r="AL58" s="2" t="s">
        <v>34</v>
      </c>
      <c r="AM58" s="2">
        <v>-7.0864087429108394E-2</v>
      </c>
      <c r="AN58" s="2">
        <v>8.5109341260316607E-2</v>
      </c>
      <c r="AO58" s="2">
        <v>0.40505677090130998</v>
      </c>
      <c r="AQ58" s="2" t="s">
        <v>21</v>
      </c>
      <c r="AR58" s="2" t="s">
        <v>660</v>
      </c>
      <c r="AS58" s="2" t="s">
        <v>34</v>
      </c>
      <c r="AT58" s="2">
        <v>5.5383963992141697E-3</v>
      </c>
      <c r="AU58" s="2">
        <v>7.4620133616654899E-2</v>
      </c>
      <c r="AV58" s="2">
        <v>0.94083437147655302</v>
      </c>
      <c r="AX58" s="2" t="s">
        <v>21</v>
      </c>
      <c r="AY58" s="2" t="s">
        <v>661</v>
      </c>
      <c r="AZ58" s="2" t="s">
        <v>34</v>
      </c>
      <c r="BA58" s="2">
        <v>1.14349966675262E-2</v>
      </c>
      <c r="BB58" s="2">
        <v>5.5295849703043298E-2</v>
      </c>
      <c r="BC58" s="2">
        <v>0.83616866983273297</v>
      </c>
      <c r="BE58" s="2" t="s">
        <v>21</v>
      </c>
      <c r="BF58" s="2" t="s">
        <v>662</v>
      </c>
      <c r="BG58" s="2" t="s">
        <v>34</v>
      </c>
      <c r="BH58" s="2">
        <v>6.5528409362825401E-3</v>
      </c>
      <c r="BI58" s="2">
        <v>2.5537463292568702E-2</v>
      </c>
      <c r="BJ58" s="2">
        <v>0.79748975606666594</v>
      </c>
      <c r="BL58" s="2" t="s">
        <v>21</v>
      </c>
      <c r="BM58" s="2" t="s">
        <v>658</v>
      </c>
      <c r="BN58" s="2" t="s">
        <v>34</v>
      </c>
      <c r="BO58" s="2">
        <v>1.8576781127925698E-2</v>
      </c>
      <c r="BP58" s="2">
        <v>3.5413860109950901E-2</v>
      </c>
      <c r="BQ58" s="2">
        <v>0.59988739785226497</v>
      </c>
      <c r="BS58" s="2" t="s">
        <v>21</v>
      </c>
      <c r="BT58" s="2" t="s">
        <v>654</v>
      </c>
      <c r="BU58" s="2" t="s">
        <v>34</v>
      </c>
      <c r="BV58" s="2">
        <v>5.0985337503885203E-2</v>
      </c>
      <c r="BW58" s="2">
        <v>4.6000698237199697E-2</v>
      </c>
      <c r="BX58" s="2">
        <v>0.26770633873194499</v>
      </c>
      <c r="BZ58" s="2" t="s">
        <v>21</v>
      </c>
      <c r="CA58" s="2" t="s">
        <v>664</v>
      </c>
      <c r="CB58" s="2" t="s">
        <v>34</v>
      </c>
      <c r="CC58" s="2">
        <v>4.9721679410939402E-3</v>
      </c>
      <c r="CD58" s="2">
        <v>2.9437746928449901E-2</v>
      </c>
      <c r="CE58" s="2">
        <v>0.86587175916705295</v>
      </c>
      <c r="CG58" s="2" t="s">
        <v>21</v>
      </c>
      <c r="CH58" s="2" t="s">
        <v>645</v>
      </c>
      <c r="CI58" s="2" t="s">
        <v>34</v>
      </c>
      <c r="CJ58" s="2">
        <v>1.6411940977611301E-2</v>
      </c>
      <c r="CK58" s="2">
        <v>2.6282710645740701E-2</v>
      </c>
      <c r="CL58" s="2">
        <v>0.53233953345615903</v>
      </c>
      <c r="CN58" s="2" t="s">
        <v>21</v>
      </c>
      <c r="CO58" s="2" t="s">
        <v>666</v>
      </c>
      <c r="CP58" s="2" t="s">
        <v>34</v>
      </c>
      <c r="CQ58" s="2">
        <v>6.7111334063635605E-2</v>
      </c>
      <c r="CR58" s="2">
        <v>0.14267441812506099</v>
      </c>
      <c r="CS58" s="2">
        <v>0.63808284329598397</v>
      </c>
    </row>
    <row r="60" spans="1:97" ht="14" customHeight="1">
      <c r="A60" s="2" t="s">
        <v>22</v>
      </c>
      <c r="B60" s="2" t="s">
        <v>667</v>
      </c>
      <c r="C60" s="2" t="s">
        <v>63</v>
      </c>
      <c r="D60" s="2">
        <v>0.102004642907694</v>
      </c>
      <c r="E60" s="2">
        <v>3.7035703288723701E-2</v>
      </c>
      <c r="F60" s="2">
        <v>5.88313900891762E-3</v>
      </c>
      <c r="H60" s="2" t="s">
        <v>22</v>
      </c>
      <c r="I60" s="2" t="s">
        <v>649</v>
      </c>
      <c r="J60" s="2" t="s">
        <v>63</v>
      </c>
      <c r="K60" s="2">
        <v>7.6426856063448803E-2</v>
      </c>
      <c r="L60" s="2">
        <v>3.7450409640044299E-2</v>
      </c>
      <c r="M60" s="2">
        <v>4.1275861727144099E-2</v>
      </c>
      <c r="O60" s="2" t="s">
        <v>22</v>
      </c>
      <c r="P60" s="2" t="s">
        <v>668</v>
      </c>
      <c r="Q60" s="2" t="s">
        <v>63</v>
      </c>
      <c r="R60" s="2">
        <v>7.3945833970324906E-2</v>
      </c>
      <c r="S60" s="2">
        <v>4.7501933126015E-2</v>
      </c>
      <c r="T60" s="2">
        <v>0.11954385552676</v>
      </c>
      <c r="V60" s="2" t="s">
        <v>22</v>
      </c>
      <c r="W60" s="2" t="s">
        <v>652</v>
      </c>
      <c r="X60" s="2" t="s">
        <v>63</v>
      </c>
      <c r="Y60" s="2">
        <v>7.4028638533475896E-2</v>
      </c>
      <c r="Z60" s="2">
        <v>4.7345212126863802E-2</v>
      </c>
      <c r="AA60" s="2">
        <v>0.117913198344147</v>
      </c>
      <c r="AC60" s="2" t="s">
        <v>22</v>
      </c>
      <c r="AD60" s="2" t="s">
        <v>648</v>
      </c>
      <c r="AE60" s="2" t="s">
        <v>63</v>
      </c>
      <c r="AF60" s="2">
        <v>3.34052405637539E-2</v>
      </c>
      <c r="AG60" s="2">
        <v>2.3571830935380001E-2</v>
      </c>
      <c r="AH60" s="2">
        <v>0.15643386404214801</v>
      </c>
      <c r="AJ60" s="2" t="s">
        <v>22</v>
      </c>
      <c r="AK60" s="2" t="s">
        <v>961</v>
      </c>
      <c r="AL60" s="2" t="s">
        <v>63</v>
      </c>
      <c r="AM60" s="2">
        <v>6.1487105746643102E-2</v>
      </c>
      <c r="AN60" s="2">
        <v>9.0715287197598596E-2</v>
      </c>
      <c r="AO60" s="2">
        <v>0.49789652521926098</v>
      </c>
      <c r="AQ60" s="2" t="s">
        <v>22</v>
      </c>
      <c r="AR60" s="2" t="s">
        <v>660</v>
      </c>
      <c r="AS60" s="2" t="s">
        <v>63</v>
      </c>
      <c r="AT60" s="2">
        <v>3.1413277839946102E-2</v>
      </c>
      <c r="AU60" s="2">
        <v>6.3396205619681303E-2</v>
      </c>
      <c r="AV60" s="2">
        <v>0.62024212418957303</v>
      </c>
      <c r="AX60" s="2" t="s">
        <v>22</v>
      </c>
      <c r="AY60" s="2" t="s">
        <v>661</v>
      </c>
      <c r="AZ60" s="2" t="s">
        <v>63</v>
      </c>
      <c r="BA60" s="2">
        <v>3.3252126365740299E-2</v>
      </c>
      <c r="BB60" s="2">
        <v>4.6117256697487799E-2</v>
      </c>
      <c r="BC60" s="2">
        <v>0.470888378730284</v>
      </c>
      <c r="BE60" s="2" t="s">
        <v>22</v>
      </c>
      <c r="BF60" s="2" t="s">
        <v>662</v>
      </c>
      <c r="BG60" s="2" t="s">
        <v>63</v>
      </c>
      <c r="BH60" s="2">
        <v>4.4700719493832898E-2</v>
      </c>
      <c r="BI60" s="2">
        <v>1.9170064093503698E-2</v>
      </c>
      <c r="BJ60" s="2">
        <v>1.9711313769226201E-2</v>
      </c>
      <c r="BL60" s="2" t="s">
        <v>22</v>
      </c>
      <c r="BM60" s="2" t="s">
        <v>658</v>
      </c>
      <c r="BN60" s="2" t="s">
        <v>63</v>
      </c>
      <c r="BO60" s="2">
        <v>5.2949182623649803E-2</v>
      </c>
      <c r="BP60" s="2">
        <v>2.19231897711329E-2</v>
      </c>
      <c r="BQ60" s="2">
        <v>1.57259912764127E-2</v>
      </c>
      <c r="BS60" s="2" t="s">
        <v>22</v>
      </c>
      <c r="BT60" s="2" t="s">
        <v>654</v>
      </c>
      <c r="BU60" s="2" t="s">
        <v>63</v>
      </c>
      <c r="BV60" s="2">
        <v>5.0781287837568301E-2</v>
      </c>
      <c r="BW60" s="2">
        <v>3.6789666362075403E-2</v>
      </c>
      <c r="BX60" s="2">
        <v>0.16749001718105599</v>
      </c>
      <c r="BZ60" s="2" t="s">
        <v>22</v>
      </c>
      <c r="CA60" s="2" t="s">
        <v>664</v>
      </c>
      <c r="CB60" s="2" t="s">
        <v>63</v>
      </c>
      <c r="CC60" s="2">
        <v>4.7143913432885903E-2</v>
      </c>
      <c r="CD60" s="2">
        <v>2.0062438674847999E-2</v>
      </c>
      <c r="CE60" s="2">
        <v>1.87804952408392E-2</v>
      </c>
      <c r="CG60" s="2" t="s">
        <v>22</v>
      </c>
      <c r="CH60" s="2" t="s">
        <v>645</v>
      </c>
      <c r="CI60" s="2" t="s">
        <v>63</v>
      </c>
      <c r="CJ60" s="2">
        <v>4.3145688750752503E-2</v>
      </c>
      <c r="CK60" s="2">
        <v>2.06745671435388E-2</v>
      </c>
      <c r="CL60" s="2">
        <v>3.6897461000993802E-2</v>
      </c>
      <c r="CN60" s="2" t="s">
        <v>22</v>
      </c>
      <c r="CO60" s="2" t="s">
        <v>666</v>
      </c>
      <c r="CP60" s="2" t="s">
        <v>63</v>
      </c>
      <c r="CQ60" s="2">
        <v>2.2843069769537898E-3</v>
      </c>
      <c r="CR60" s="2">
        <v>0.12844804314251701</v>
      </c>
      <c r="CS60" s="2">
        <v>0.98581124977128698</v>
      </c>
    </row>
    <row r="61" spans="1:97" ht="14" customHeight="1">
      <c r="A61" s="2" t="s">
        <v>22</v>
      </c>
      <c r="B61" s="2" t="s">
        <v>667</v>
      </c>
      <c r="C61" s="2" t="s">
        <v>64</v>
      </c>
      <c r="D61" s="2">
        <v>9.4841149330460006E-2</v>
      </c>
      <c r="E61" s="2">
        <v>3.7301099961440799E-2</v>
      </c>
      <c r="F61" s="2">
        <v>1.10036407146835E-2</v>
      </c>
      <c r="H61" s="2" t="s">
        <v>22</v>
      </c>
      <c r="I61" s="2" t="s">
        <v>649</v>
      </c>
      <c r="J61" s="2" t="s">
        <v>64</v>
      </c>
      <c r="K61" s="2">
        <v>7.3645532117924198E-2</v>
      </c>
      <c r="L61" s="2">
        <v>3.7721922591844703E-2</v>
      </c>
      <c r="M61" s="2">
        <v>5.0899380793967698E-2</v>
      </c>
      <c r="O61" s="2" t="s">
        <v>22</v>
      </c>
      <c r="P61" s="2" t="s">
        <v>668</v>
      </c>
      <c r="Q61" s="2" t="s">
        <v>64</v>
      </c>
      <c r="R61" s="2">
        <v>7.4165826730419895E-2</v>
      </c>
      <c r="S61" s="2">
        <v>4.7934124228172503E-2</v>
      </c>
      <c r="T61" s="2">
        <v>0.12180421538563201</v>
      </c>
      <c r="V61" s="2" t="s">
        <v>22</v>
      </c>
      <c r="W61" s="2" t="s">
        <v>652</v>
      </c>
      <c r="X61" s="2" t="s">
        <v>64</v>
      </c>
      <c r="Y61" s="2">
        <v>7.4477319645894297E-2</v>
      </c>
      <c r="Z61" s="2">
        <v>4.7750335695480102E-2</v>
      </c>
      <c r="AA61" s="2">
        <v>0.118825241570825</v>
      </c>
      <c r="AC61" s="2" t="s">
        <v>22</v>
      </c>
      <c r="AD61" s="2" t="s">
        <v>648</v>
      </c>
      <c r="AE61" s="2" t="s">
        <v>64</v>
      </c>
      <c r="AF61" s="2">
        <v>3.07656954697587E-2</v>
      </c>
      <c r="AG61" s="2">
        <v>2.3735051940065401E-2</v>
      </c>
      <c r="AH61" s="2">
        <v>0.194901929293366</v>
      </c>
      <c r="AJ61" s="2" t="s">
        <v>22</v>
      </c>
      <c r="AK61" s="2" t="s">
        <v>961</v>
      </c>
      <c r="AL61" s="2" t="s">
        <v>64</v>
      </c>
      <c r="AM61" s="2">
        <v>7.1640141344143496E-2</v>
      </c>
      <c r="AN61" s="2">
        <v>9.1723129243607204E-2</v>
      </c>
      <c r="AO61" s="2">
        <v>0.43477442625531199</v>
      </c>
      <c r="AQ61" s="2" t="s">
        <v>22</v>
      </c>
      <c r="AR61" s="2" t="s">
        <v>660</v>
      </c>
      <c r="AS61" s="2" t="s">
        <v>64</v>
      </c>
      <c r="AT61" s="2">
        <v>2.07545831669337E-2</v>
      </c>
      <c r="AU61" s="2">
        <v>6.3841832060561696E-2</v>
      </c>
      <c r="AV61" s="2">
        <v>0.74511008852461702</v>
      </c>
      <c r="AX61" s="2" t="s">
        <v>22</v>
      </c>
      <c r="AY61" s="2" t="s">
        <v>661</v>
      </c>
      <c r="AZ61" s="2" t="s">
        <v>64</v>
      </c>
      <c r="BA61" s="2">
        <v>3.1817721002888703E-2</v>
      </c>
      <c r="BB61" s="2">
        <v>4.6430378780877198E-2</v>
      </c>
      <c r="BC61" s="2">
        <v>0.49316845878929499</v>
      </c>
      <c r="BE61" s="2" t="s">
        <v>22</v>
      </c>
      <c r="BF61" s="2" t="s">
        <v>662</v>
      </c>
      <c r="BG61" s="2" t="s">
        <v>64</v>
      </c>
      <c r="BH61" s="2">
        <v>4.9237380964375903E-2</v>
      </c>
      <c r="BI61" s="2">
        <v>1.9297986397425099E-2</v>
      </c>
      <c r="BJ61" s="2">
        <v>1.0728315627396999E-2</v>
      </c>
      <c r="BL61" s="2" t="s">
        <v>22</v>
      </c>
      <c r="BM61" s="2" t="s">
        <v>658</v>
      </c>
      <c r="BN61" s="2" t="s">
        <v>64</v>
      </c>
      <c r="BO61" s="2">
        <v>5.0406300277400597E-2</v>
      </c>
      <c r="BP61" s="2">
        <v>2.1984295993352498E-2</v>
      </c>
      <c r="BQ61" s="2">
        <v>2.1857671275399799E-2</v>
      </c>
      <c r="BS61" s="2" t="s">
        <v>22</v>
      </c>
      <c r="BT61" s="2" t="s">
        <v>654</v>
      </c>
      <c r="BU61" s="2" t="s">
        <v>64</v>
      </c>
      <c r="BV61" s="2">
        <v>5.5089510391975502E-2</v>
      </c>
      <c r="BW61" s="2">
        <v>3.7099759829564698E-2</v>
      </c>
      <c r="BX61" s="2">
        <v>0.13756976602132101</v>
      </c>
      <c r="BZ61" s="2" t="s">
        <v>22</v>
      </c>
      <c r="CA61" s="2" t="s">
        <v>664</v>
      </c>
      <c r="CB61" s="2" t="s">
        <v>64</v>
      </c>
      <c r="CC61" s="2">
        <v>5.2035684383371299E-2</v>
      </c>
      <c r="CD61" s="2">
        <v>2.0820713813649899E-2</v>
      </c>
      <c r="CE61" s="2">
        <v>1.2446465284073701E-2</v>
      </c>
      <c r="CG61" s="2" t="s">
        <v>22</v>
      </c>
      <c r="CH61" s="2" t="s">
        <v>645</v>
      </c>
      <c r="CI61" s="2" t="s">
        <v>64</v>
      </c>
      <c r="CJ61" s="2">
        <v>4.2083189666550398E-2</v>
      </c>
      <c r="CK61" s="2">
        <v>2.0818528366255799E-2</v>
      </c>
      <c r="CL61" s="2">
        <v>4.3235312167760297E-2</v>
      </c>
      <c r="CN61" s="2" t="s">
        <v>22</v>
      </c>
      <c r="CO61" s="2" t="s">
        <v>666</v>
      </c>
      <c r="CP61" s="2" t="s">
        <v>64</v>
      </c>
      <c r="CQ61" s="2">
        <v>1.7210996123866999E-2</v>
      </c>
      <c r="CR61" s="2">
        <v>0.127611426489948</v>
      </c>
      <c r="CS61" s="2">
        <v>0.89271439269840802</v>
      </c>
    </row>
    <row r="62" spans="1:97" ht="14" customHeight="1">
      <c r="A62" s="2" t="s">
        <v>22</v>
      </c>
      <c r="B62" s="2" t="s">
        <v>667</v>
      </c>
      <c r="C62" s="2" t="s">
        <v>836</v>
      </c>
      <c r="D62" s="2">
        <v>9.4463716643682596E-2</v>
      </c>
      <c r="E62" s="2">
        <v>3.7526952827637003E-2</v>
      </c>
      <c r="F62" s="2">
        <v>1.1828386729963E-2</v>
      </c>
      <c r="H62" s="2" t="s">
        <v>22</v>
      </c>
      <c r="I62" s="2" t="s">
        <v>649</v>
      </c>
      <c r="J62" s="2" t="s">
        <v>836</v>
      </c>
      <c r="K62" s="2">
        <v>7.7749555218093097E-2</v>
      </c>
      <c r="L62" s="2">
        <v>3.7924908621036799E-2</v>
      </c>
      <c r="M62" s="2">
        <v>4.0355445042398297E-2</v>
      </c>
      <c r="O62" s="2" t="s">
        <v>22</v>
      </c>
      <c r="P62" s="2" t="s">
        <v>668</v>
      </c>
      <c r="Q62" s="2" t="s">
        <v>836</v>
      </c>
      <c r="R62" s="2">
        <v>8.3297154219226899E-2</v>
      </c>
      <c r="S62" s="2">
        <v>4.6771927663655198E-2</v>
      </c>
      <c r="T62" s="2">
        <v>7.4925196632283905E-2</v>
      </c>
      <c r="V62" s="2" t="s">
        <v>22</v>
      </c>
      <c r="W62" s="2" t="s">
        <v>652</v>
      </c>
      <c r="X62" s="2" t="s">
        <v>836</v>
      </c>
      <c r="Y62" s="2">
        <v>8.3199469187584293E-2</v>
      </c>
      <c r="Z62" s="2">
        <v>4.6668051960609899E-2</v>
      </c>
      <c r="AA62" s="2">
        <v>7.4620030696282202E-2</v>
      </c>
      <c r="AC62" s="2" t="s">
        <v>22</v>
      </c>
      <c r="AD62" s="2" t="s">
        <v>648</v>
      </c>
      <c r="AE62" s="2" t="s">
        <v>836</v>
      </c>
      <c r="AF62" s="2">
        <v>2.95439091431146E-2</v>
      </c>
      <c r="AG62" s="2">
        <v>2.3877925257405602E-2</v>
      </c>
      <c r="AH62" s="2">
        <v>0.21597957889487299</v>
      </c>
      <c r="AJ62" s="2" t="s">
        <v>22</v>
      </c>
      <c r="AK62" s="2" t="s">
        <v>961</v>
      </c>
      <c r="AL62" s="2" t="s">
        <v>836</v>
      </c>
      <c r="AM62" s="2">
        <v>6.0570653094453197E-2</v>
      </c>
      <c r="AN62" s="2">
        <v>9.2266907597372494E-2</v>
      </c>
      <c r="AO62" s="2">
        <v>0.51152039576653696</v>
      </c>
      <c r="AQ62" s="2" t="s">
        <v>22</v>
      </c>
      <c r="AR62" s="2" t="s">
        <v>660</v>
      </c>
      <c r="AS62" s="2" t="s">
        <v>836</v>
      </c>
      <c r="AT62" s="2">
        <v>2.89461778805199E-2</v>
      </c>
      <c r="AU62" s="2">
        <v>6.4248626741598994E-2</v>
      </c>
      <c r="AV62" s="2">
        <v>0.65232558902067905</v>
      </c>
      <c r="AX62" s="2" t="s">
        <v>22</v>
      </c>
      <c r="AY62" s="2" t="s">
        <v>661</v>
      </c>
      <c r="AZ62" s="2" t="s">
        <v>836</v>
      </c>
      <c r="BA62" s="2">
        <v>2.0311329589969E-2</v>
      </c>
      <c r="BB62" s="2">
        <v>4.6713959890798802E-2</v>
      </c>
      <c r="BC62" s="2">
        <v>0.66370605360519397</v>
      </c>
      <c r="BE62" s="2" t="s">
        <v>22</v>
      </c>
      <c r="BF62" s="2" t="s">
        <v>662</v>
      </c>
      <c r="BG62" s="2" t="s">
        <v>836</v>
      </c>
      <c r="BH62" s="2">
        <v>4.9130133965905501E-2</v>
      </c>
      <c r="BI62" s="2">
        <v>1.94152624469883E-2</v>
      </c>
      <c r="BJ62" s="2">
        <v>1.13903223106944E-2</v>
      </c>
      <c r="BL62" s="2" t="s">
        <v>22</v>
      </c>
      <c r="BM62" s="2" t="s">
        <v>658</v>
      </c>
      <c r="BN62" s="2" t="s">
        <v>836</v>
      </c>
      <c r="BO62" s="2">
        <v>5.2490320609260899E-2</v>
      </c>
      <c r="BP62" s="2">
        <v>2.22516201814069E-2</v>
      </c>
      <c r="BQ62" s="2">
        <v>1.8327032949252298E-2</v>
      </c>
      <c r="BS62" s="2" t="s">
        <v>22</v>
      </c>
      <c r="BT62" s="2" t="s">
        <v>654</v>
      </c>
      <c r="BU62" s="2" t="s">
        <v>836</v>
      </c>
      <c r="BV62" s="2">
        <v>6.3218341874886105E-2</v>
      </c>
      <c r="BW62" s="2">
        <v>3.5751619537728901E-2</v>
      </c>
      <c r="BX62" s="2">
        <v>7.7016591839553505E-2</v>
      </c>
      <c r="BZ62" s="2" t="s">
        <v>22</v>
      </c>
      <c r="CA62" s="2" t="s">
        <v>664</v>
      </c>
      <c r="CB62" s="2" t="s">
        <v>836</v>
      </c>
      <c r="CC62" s="2">
        <v>5.3143404813783601E-2</v>
      </c>
      <c r="CD62" s="2">
        <v>2.0847672770180001E-2</v>
      </c>
      <c r="CE62" s="2">
        <v>1.07992381822498E-2</v>
      </c>
      <c r="CG62" s="2" t="s">
        <v>22</v>
      </c>
      <c r="CH62" s="2" t="s">
        <v>645</v>
      </c>
      <c r="CI62" s="2" t="s">
        <v>836</v>
      </c>
      <c r="CJ62" s="2">
        <v>3.9334847306612603E-2</v>
      </c>
      <c r="CK62" s="2">
        <v>2.0660964494121001E-2</v>
      </c>
      <c r="CL62" s="2">
        <v>5.6933064086908E-2</v>
      </c>
      <c r="CN62" s="2" t="s">
        <v>22</v>
      </c>
      <c r="CO62" s="2" t="s">
        <v>666</v>
      </c>
      <c r="CP62" s="2" t="s">
        <v>836</v>
      </c>
      <c r="CQ62" s="2">
        <v>-4.9036156154285398E-3</v>
      </c>
      <c r="CR62" s="2">
        <v>0.12997948672416401</v>
      </c>
      <c r="CS62" s="2">
        <v>0.96990608747662299</v>
      </c>
    </row>
    <row r="63" spans="1:97" ht="14" customHeight="1">
      <c r="A63" s="2" t="s">
        <v>22</v>
      </c>
      <c r="B63" s="2" t="s">
        <v>667</v>
      </c>
      <c r="C63" s="2" t="s">
        <v>65</v>
      </c>
      <c r="D63" s="2">
        <v>8.7763024925948105E-2</v>
      </c>
      <c r="E63" s="2">
        <v>3.7605170630935998E-2</v>
      </c>
      <c r="F63" s="2">
        <v>1.96060885629794E-2</v>
      </c>
      <c r="H63" s="2" t="s">
        <v>22</v>
      </c>
      <c r="I63" s="2" t="s">
        <v>649</v>
      </c>
      <c r="J63" s="2" t="s">
        <v>65</v>
      </c>
      <c r="K63" s="2">
        <v>5.6478242836347801E-2</v>
      </c>
      <c r="L63" s="2">
        <v>3.3029779998817198E-2</v>
      </c>
      <c r="M63" s="2">
        <v>8.7280883538110601E-2</v>
      </c>
      <c r="O63" s="2" t="s">
        <v>22</v>
      </c>
      <c r="P63" s="2" t="s">
        <v>668</v>
      </c>
      <c r="Q63" s="2" t="s">
        <v>65</v>
      </c>
      <c r="R63" s="2">
        <v>4.6163079772664997E-2</v>
      </c>
      <c r="S63" s="2">
        <v>4.2894296695606599E-2</v>
      </c>
      <c r="T63" s="2">
        <v>0.28183534228391199</v>
      </c>
      <c r="V63" s="2" t="s">
        <v>22</v>
      </c>
      <c r="W63" s="2" t="s">
        <v>652</v>
      </c>
      <c r="X63" s="2" t="s">
        <v>65</v>
      </c>
      <c r="Y63" s="2">
        <v>4.6023448805576399E-2</v>
      </c>
      <c r="Z63" s="2">
        <v>4.2930375612276098E-2</v>
      </c>
      <c r="AA63" s="2">
        <v>0.283698206484227</v>
      </c>
      <c r="AC63" s="2" t="s">
        <v>22</v>
      </c>
      <c r="AD63" s="2" t="s">
        <v>648</v>
      </c>
      <c r="AE63" s="2" t="s">
        <v>65</v>
      </c>
      <c r="AF63" s="2">
        <v>2.5201514029157799E-2</v>
      </c>
      <c r="AG63" s="2">
        <v>2.3932837063466099E-2</v>
      </c>
      <c r="AH63" s="2">
        <v>0.29233646116308498</v>
      </c>
      <c r="AJ63" s="2" t="s">
        <v>22</v>
      </c>
      <c r="AK63" s="2" t="s">
        <v>961</v>
      </c>
      <c r="AL63" s="2" t="s">
        <v>65</v>
      </c>
      <c r="AM63" s="2">
        <v>4.3577341584064802E-2</v>
      </c>
      <c r="AN63" s="2">
        <v>8.9671789407765504E-2</v>
      </c>
      <c r="AO63" s="2">
        <v>0.62699205696449001</v>
      </c>
      <c r="AQ63" s="2" t="s">
        <v>22</v>
      </c>
      <c r="AR63" s="2" t="s">
        <v>660</v>
      </c>
      <c r="AS63" s="2" t="s">
        <v>65</v>
      </c>
      <c r="AT63" s="2">
        <v>3.3211680766230198E-2</v>
      </c>
      <c r="AU63" s="2">
        <v>6.4383340755896495E-2</v>
      </c>
      <c r="AV63" s="2">
        <v>0.60596422870025302</v>
      </c>
      <c r="AX63" s="2" t="s">
        <v>22</v>
      </c>
      <c r="AY63" s="2" t="s">
        <v>661</v>
      </c>
      <c r="AZ63" s="2" t="s">
        <v>65</v>
      </c>
      <c r="BA63" s="2">
        <v>3.5498870287079598E-2</v>
      </c>
      <c r="BB63" s="2">
        <v>4.6817764864670597E-2</v>
      </c>
      <c r="BC63" s="2">
        <v>0.4483102818586</v>
      </c>
      <c r="BE63" s="2" t="s">
        <v>22</v>
      </c>
      <c r="BF63" s="2" t="s">
        <v>662</v>
      </c>
      <c r="BG63" s="2" t="s">
        <v>65</v>
      </c>
      <c r="BH63" s="2">
        <v>3.5756374130926499E-2</v>
      </c>
      <c r="BI63" s="2">
        <v>1.9453443998866601E-2</v>
      </c>
      <c r="BJ63" s="2">
        <v>6.6055254620831005E-2</v>
      </c>
      <c r="BL63" s="2" t="s">
        <v>22</v>
      </c>
      <c r="BM63" s="2" t="s">
        <v>658</v>
      </c>
      <c r="BN63" s="2" t="s">
        <v>65</v>
      </c>
      <c r="BO63" s="2">
        <v>4.2683314463587703E-2</v>
      </c>
      <c r="BP63" s="2">
        <v>2.0096462032329301E-2</v>
      </c>
      <c r="BQ63" s="2">
        <v>3.36766804499425E-2</v>
      </c>
      <c r="BS63" s="2" t="s">
        <v>22</v>
      </c>
      <c r="BT63" s="2" t="s">
        <v>654</v>
      </c>
      <c r="BU63" s="2" t="s">
        <v>65</v>
      </c>
      <c r="BV63" s="2">
        <v>4.09808176821954E-2</v>
      </c>
      <c r="BW63" s="2">
        <v>3.5669834295421997E-2</v>
      </c>
      <c r="BX63" s="2">
        <v>0.250600165131458</v>
      </c>
      <c r="BZ63" s="2" t="s">
        <v>22</v>
      </c>
      <c r="CA63" s="2" t="s">
        <v>664</v>
      </c>
      <c r="CB63" s="2" t="s">
        <v>65</v>
      </c>
      <c r="CC63" s="2">
        <v>3.6350141866239201E-2</v>
      </c>
      <c r="CD63" s="2">
        <v>2.0275514552189799E-2</v>
      </c>
      <c r="CE63" s="2">
        <v>7.3003336617907505E-2</v>
      </c>
      <c r="CG63" s="2" t="s">
        <v>22</v>
      </c>
      <c r="CH63" s="2" t="s">
        <v>645</v>
      </c>
      <c r="CI63" s="2" t="s">
        <v>65</v>
      </c>
      <c r="CJ63" s="2">
        <v>4.2163264128589902E-2</v>
      </c>
      <c r="CK63" s="2">
        <v>2.09960624955422E-2</v>
      </c>
      <c r="CL63" s="2">
        <v>4.46272469775272E-2</v>
      </c>
      <c r="CN63" s="2" t="s">
        <v>22</v>
      </c>
      <c r="CO63" s="2" t="s">
        <v>666</v>
      </c>
      <c r="CP63" s="2" t="s">
        <v>65</v>
      </c>
      <c r="CQ63" s="2">
        <v>-1.41355934937012E-2</v>
      </c>
      <c r="CR63" s="2">
        <v>0.12948426241330099</v>
      </c>
      <c r="CS63" s="2">
        <v>0.913068900709748</v>
      </c>
    </row>
    <row r="64" spans="1:97" ht="14" customHeight="1">
      <c r="A64" s="2" t="s">
        <v>22</v>
      </c>
      <c r="B64" s="2" t="s">
        <v>667</v>
      </c>
      <c r="C64" s="2" t="s">
        <v>66</v>
      </c>
      <c r="D64" s="2">
        <v>9.6170141354972594E-2</v>
      </c>
      <c r="E64" s="2">
        <v>3.74199446941735E-2</v>
      </c>
      <c r="F64" s="2">
        <v>1.0169158407338799E-2</v>
      </c>
      <c r="H64" s="2" t="s">
        <v>22</v>
      </c>
      <c r="I64" s="2" t="s">
        <v>649</v>
      </c>
      <c r="J64" s="2" t="s">
        <v>66</v>
      </c>
      <c r="K64" s="2">
        <v>7.1178515885092206E-2</v>
      </c>
      <c r="L64" s="2">
        <v>3.7601498271389901E-2</v>
      </c>
      <c r="M64" s="2">
        <v>5.8361831900027902E-2</v>
      </c>
      <c r="O64" s="2" t="s">
        <v>22</v>
      </c>
      <c r="P64" s="2" t="s">
        <v>668</v>
      </c>
      <c r="Q64" s="2" t="s">
        <v>66</v>
      </c>
      <c r="R64" s="2">
        <v>6.3845784202983397E-2</v>
      </c>
      <c r="S64" s="2">
        <v>4.7271045643436302E-2</v>
      </c>
      <c r="T64" s="2">
        <v>0.176813363237841</v>
      </c>
      <c r="V64" s="2" t="s">
        <v>22</v>
      </c>
      <c r="W64" s="2" t="s">
        <v>652</v>
      </c>
      <c r="X64" s="2" t="s">
        <v>66</v>
      </c>
      <c r="Y64" s="2">
        <v>6.4026389454448496E-2</v>
      </c>
      <c r="Z64" s="2">
        <v>4.7106840453798503E-2</v>
      </c>
      <c r="AA64" s="2">
        <v>0.174091480366555</v>
      </c>
      <c r="AC64" s="2" t="s">
        <v>22</v>
      </c>
      <c r="AD64" s="2" t="s">
        <v>648</v>
      </c>
      <c r="AE64" s="2" t="s">
        <v>66</v>
      </c>
      <c r="AF64" s="2">
        <v>3.1356277700422402E-2</v>
      </c>
      <c r="AG64" s="2">
        <v>2.38174273173529E-2</v>
      </c>
      <c r="AH64" s="2">
        <v>0.187997341053772</v>
      </c>
      <c r="AJ64" s="2" t="s">
        <v>22</v>
      </c>
      <c r="AK64" s="2" t="s">
        <v>961</v>
      </c>
      <c r="AL64" s="2" t="s">
        <v>66</v>
      </c>
      <c r="AM64" s="2">
        <v>9.1897375148529095E-2</v>
      </c>
      <c r="AN64" s="2">
        <v>8.7671343072884794E-2</v>
      </c>
      <c r="AO64" s="2">
        <v>0.294545034413977</v>
      </c>
      <c r="AQ64" s="2" t="s">
        <v>22</v>
      </c>
      <c r="AR64" s="2" t="s">
        <v>660</v>
      </c>
      <c r="AS64" s="2" t="s">
        <v>66</v>
      </c>
      <c r="AT64" s="2">
        <v>4.3408335252661898E-2</v>
      </c>
      <c r="AU64" s="2">
        <v>6.4077200408509005E-2</v>
      </c>
      <c r="AV64" s="2">
        <v>0.49812804795411397</v>
      </c>
      <c r="AX64" s="2" t="s">
        <v>22</v>
      </c>
      <c r="AY64" s="2" t="s">
        <v>661</v>
      </c>
      <c r="AZ64" s="2" t="s">
        <v>66</v>
      </c>
      <c r="BA64" s="2">
        <v>3.2215511667719902E-2</v>
      </c>
      <c r="BB64" s="2">
        <v>4.6589134634740903E-2</v>
      </c>
      <c r="BC64" s="2">
        <v>0.48926317845869099</v>
      </c>
      <c r="BE64" s="2" t="s">
        <v>22</v>
      </c>
      <c r="BF64" s="2" t="s">
        <v>662</v>
      </c>
      <c r="BG64" s="2" t="s">
        <v>66</v>
      </c>
      <c r="BH64" s="2">
        <v>5.0139725824520302E-2</v>
      </c>
      <c r="BI64" s="2">
        <v>1.9363104015598698E-2</v>
      </c>
      <c r="BJ64" s="2">
        <v>9.6130302802045695E-3</v>
      </c>
      <c r="BL64" s="2" t="s">
        <v>22</v>
      </c>
      <c r="BM64" s="2" t="s">
        <v>658</v>
      </c>
      <c r="BN64" s="2" t="s">
        <v>66</v>
      </c>
      <c r="BO64" s="2">
        <v>5.2966775201479702E-2</v>
      </c>
      <c r="BP64" s="2">
        <v>2.2177430402468602E-2</v>
      </c>
      <c r="BQ64" s="2">
        <v>1.6925649907680501E-2</v>
      </c>
      <c r="BS64" s="2" t="s">
        <v>22</v>
      </c>
      <c r="BT64" s="2" t="s">
        <v>654</v>
      </c>
      <c r="BU64" s="2" t="s">
        <v>66</v>
      </c>
      <c r="BV64" s="2">
        <v>5.9228563580567203E-2</v>
      </c>
      <c r="BW64" s="2">
        <v>3.6584109563784398E-2</v>
      </c>
      <c r="BX64" s="2">
        <v>0.10545379030586501</v>
      </c>
      <c r="BZ64" s="2" t="s">
        <v>22</v>
      </c>
      <c r="CA64" s="2" t="s">
        <v>664</v>
      </c>
      <c r="CB64" s="2" t="s">
        <v>66</v>
      </c>
      <c r="CC64" s="2">
        <v>5.3438401406606197E-2</v>
      </c>
      <c r="CD64" s="2">
        <v>2.0681126951219101E-2</v>
      </c>
      <c r="CE64" s="2">
        <v>9.7684123011959195E-3</v>
      </c>
      <c r="CG64" s="2" t="s">
        <v>22</v>
      </c>
      <c r="CH64" s="2" t="s">
        <v>645</v>
      </c>
      <c r="CI64" s="2" t="s">
        <v>66</v>
      </c>
      <c r="CJ64" s="2">
        <v>4.7608763395207303E-2</v>
      </c>
      <c r="CK64" s="2">
        <v>2.0119869278156299E-2</v>
      </c>
      <c r="CL64" s="2">
        <v>1.7969009692726499E-2</v>
      </c>
      <c r="CN64" s="2" t="s">
        <v>22</v>
      </c>
      <c r="CO64" s="2" t="s">
        <v>666</v>
      </c>
      <c r="CP64" s="2" t="s">
        <v>66</v>
      </c>
      <c r="CQ64" s="2">
        <v>1.12466064868197E-2</v>
      </c>
      <c r="CR64" s="2">
        <v>0.12924999286855501</v>
      </c>
      <c r="CS64" s="2">
        <v>0.93066009114723003</v>
      </c>
    </row>
    <row r="65" spans="1:97" ht="14" customHeight="1">
      <c r="A65" s="2" t="s">
        <v>22</v>
      </c>
      <c r="B65" s="2" t="s">
        <v>667</v>
      </c>
      <c r="C65" s="2" t="s">
        <v>67</v>
      </c>
      <c r="D65" s="2">
        <v>9.0955538448942899E-2</v>
      </c>
      <c r="E65" s="2">
        <v>3.7408195051627201E-2</v>
      </c>
      <c r="F65" s="2">
        <v>1.50392089693464E-2</v>
      </c>
      <c r="H65" s="2" t="s">
        <v>22</v>
      </c>
      <c r="I65" s="2" t="s">
        <v>649</v>
      </c>
      <c r="J65" s="2" t="s">
        <v>67</v>
      </c>
      <c r="K65" s="2">
        <v>7.3655495512154001E-2</v>
      </c>
      <c r="L65" s="2">
        <v>3.7842445956200302E-2</v>
      </c>
      <c r="M65" s="2">
        <v>5.1610012466823701E-2</v>
      </c>
      <c r="O65" s="2" t="s">
        <v>22</v>
      </c>
      <c r="P65" s="2" t="s">
        <v>668</v>
      </c>
      <c r="Q65" s="2" t="s">
        <v>67</v>
      </c>
      <c r="R65" s="2">
        <v>6.83589324221726E-2</v>
      </c>
      <c r="S65" s="2">
        <v>4.7986868702414698E-2</v>
      </c>
      <c r="T65" s="2">
        <v>0.154291911513668</v>
      </c>
      <c r="V65" s="2" t="s">
        <v>22</v>
      </c>
      <c r="W65" s="2" t="s">
        <v>652</v>
      </c>
      <c r="X65" s="2" t="s">
        <v>67</v>
      </c>
      <c r="Y65" s="2">
        <v>6.8582570368032794E-2</v>
      </c>
      <c r="Z65" s="2">
        <v>4.7824842479229301E-2</v>
      </c>
      <c r="AA65" s="2">
        <v>0.151561843269786</v>
      </c>
      <c r="AC65" s="2" t="s">
        <v>22</v>
      </c>
      <c r="AD65" s="2" t="s">
        <v>648</v>
      </c>
      <c r="AE65" s="2" t="s">
        <v>67</v>
      </c>
      <c r="AF65" s="2">
        <v>3.2907713810280501E-2</v>
      </c>
      <c r="AG65" s="2">
        <v>2.38075617034459E-2</v>
      </c>
      <c r="AH65" s="2">
        <v>0.166898670198215</v>
      </c>
      <c r="AJ65" s="2" t="s">
        <v>22</v>
      </c>
      <c r="AK65" s="2" t="s">
        <v>961</v>
      </c>
      <c r="AL65" s="2" t="s">
        <v>67</v>
      </c>
      <c r="AM65" s="2">
        <v>6.7789977557775397E-2</v>
      </c>
      <c r="AN65" s="2">
        <v>9.22211704647799E-2</v>
      </c>
      <c r="AO65" s="2">
        <v>0.46229051262031801</v>
      </c>
      <c r="AQ65" s="2" t="s">
        <v>22</v>
      </c>
      <c r="AR65" s="2" t="s">
        <v>660</v>
      </c>
      <c r="AS65" s="2" t="s">
        <v>67</v>
      </c>
      <c r="AT65" s="2">
        <v>2.21391923035484E-2</v>
      </c>
      <c r="AU65" s="2">
        <v>6.4048544814365602E-2</v>
      </c>
      <c r="AV65" s="2">
        <v>0.72959622664569102</v>
      </c>
      <c r="AX65" s="2" t="s">
        <v>22</v>
      </c>
      <c r="AY65" s="2" t="s">
        <v>661</v>
      </c>
      <c r="AZ65" s="2" t="s">
        <v>67</v>
      </c>
      <c r="BA65" s="2">
        <v>3.19342052210538E-2</v>
      </c>
      <c r="BB65" s="2">
        <v>4.65695623349612E-2</v>
      </c>
      <c r="BC65" s="2">
        <v>0.49288258285084902</v>
      </c>
      <c r="BE65" s="2" t="s">
        <v>22</v>
      </c>
      <c r="BF65" s="2" t="s">
        <v>662</v>
      </c>
      <c r="BG65" s="2" t="s">
        <v>67</v>
      </c>
      <c r="BH65" s="2">
        <v>4.6561880906172602E-2</v>
      </c>
      <c r="BI65" s="2">
        <v>1.9353997920950598E-2</v>
      </c>
      <c r="BJ65" s="2">
        <v>1.6137021778657001E-2</v>
      </c>
      <c r="BL65" s="2" t="s">
        <v>22</v>
      </c>
      <c r="BM65" s="2" t="s">
        <v>658</v>
      </c>
      <c r="BN65" s="2" t="s">
        <v>67</v>
      </c>
      <c r="BO65" s="2">
        <v>5.0279935767564801E-2</v>
      </c>
      <c r="BP65" s="2">
        <v>2.20612911496889E-2</v>
      </c>
      <c r="BQ65" s="2">
        <v>2.26609946212863E-2</v>
      </c>
      <c r="BS65" s="2" t="s">
        <v>22</v>
      </c>
      <c r="BT65" s="2" t="s">
        <v>654</v>
      </c>
      <c r="BU65" s="2" t="s">
        <v>67</v>
      </c>
      <c r="BV65" s="2">
        <v>4.1605562689617098E-2</v>
      </c>
      <c r="BW65" s="2">
        <v>3.5215744004371503E-2</v>
      </c>
      <c r="BX65" s="2">
        <v>0.23742488530511</v>
      </c>
      <c r="BZ65" s="2" t="s">
        <v>22</v>
      </c>
      <c r="CA65" s="2" t="s">
        <v>664</v>
      </c>
      <c r="CB65" s="2" t="s">
        <v>67</v>
      </c>
      <c r="CC65" s="2">
        <v>4.8903669855067097E-2</v>
      </c>
      <c r="CD65" s="2">
        <v>2.10094077120874E-2</v>
      </c>
      <c r="CE65" s="2">
        <v>1.9927858255255299E-2</v>
      </c>
      <c r="CG65" s="2" t="s">
        <v>22</v>
      </c>
      <c r="CH65" s="2" t="s">
        <v>645</v>
      </c>
      <c r="CI65" s="2" t="s">
        <v>67</v>
      </c>
      <c r="CJ65" s="2">
        <v>3.70067184347221E-2</v>
      </c>
      <c r="CK65" s="2">
        <v>1.9819919580117699E-2</v>
      </c>
      <c r="CL65" s="2">
        <v>6.1880956512758899E-2</v>
      </c>
      <c r="CN65" s="2" t="s">
        <v>22</v>
      </c>
      <c r="CO65" s="2" t="s">
        <v>666</v>
      </c>
      <c r="CP65" s="2" t="s">
        <v>67</v>
      </c>
      <c r="CQ65" s="2">
        <v>-2.6866236542341399E-2</v>
      </c>
      <c r="CR65" s="2">
        <v>0.12557968783579701</v>
      </c>
      <c r="CS65" s="2">
        <v>0.83059559720523402</v>
      </c>
    </row>
    <row r="66" spans="1:97" ht="14" customHeight="1">
      <c r="A66" s="2" t="s">
        <v>22</v>
      </c>
      <c r="B66" s="2" t="s">
        <v>667</v>
      </c>
      <c r="C66" s="2" t="s">
        <v>68</v>
      </c>
      <c r="D66" s="2">
        <v>9.6012928592043995E-2</v>
      </c>
      <c r="E66" s="2">
        <v>3.7589938107775299E-2</v>
      </c>
      <c r="F66" s="2">
        <v>1.06426339352498E-2</v>
      </c>
      <c r="H66" s="2" t="s">
        <v>22</v>
      </c>
      <c r="I66" s="2" t="s">
        <v>649</v>
      </c>
      <c r="J66" s="2" t="s">
        <v>68</v>
      </c>
      <c r="K66" s="2">
        <v>7.2019236505661305E-2</v>
      </c>
      <c r="L66" s="2">
        <v>3.7919968142608798E-2</v>
      </c>
      <c r="M66" s="2">
        <v>5.75325249493003E-2</v>
      </c>
      <c r="O66" s="2" t="s">
        <v>22</v>
      </c>
      <c r="P66" s="2" t="s">
        <v>668</v>
      </c>
      <c r="Q66" s="2" t="s">
        <v>68</v>
      </c>
      <c r="R66" s="2">
        <v>6.4094541357750806E-2</v>
      </c>
      <c r="S66" s="2">
        <v>4.7727760638328703E-2</v>
      </c>
      <c r="T66" s="2">
        <v>0.17929803536179001</v>
      </c>
      <c r="V66" s="2" t="s">
        <v>22</v>
      </c>
      <c r="W66" s="2" t="s">
        <v>652</v>
      </c>
      <c r="X66" s="2" t="s">
        <v>68</v>
      </c>
      <c r="Y66" s="2">
        <v>6.4561105260202298E-2</v>
      </c>
      <c r="Z66" s="2">
        <v>4.7609828278420703E-2</v>
      </c>
      <c r="AA66" s="2">
        <v>0.17508461231188899</v>
      </c>
      <c r="AC66" s="2" t="s">
        <v>22</v>
      </c>
      <c r="AD66" s="2" t="s">
        <v>648</v>
      </c>
      <c r="AE66" s="2" t="s">
        <v>68</v>
      </c>
      <c r="AF66" s="2">
        <v>2.29762432823045E-2</v>
      </c>
      <c r="AG66" s="2">
        <v>2.3922095870955801E-2</v>
      </c>
      <c r="AH66" s="2">
        <v>0.33682318373983</v>
      </c>
      <c r="AJ66" s="2" t="s">
        <v>22</v>
      </c>
      <c r="AK66" s="2" t="s">
        <v>961</v>
      </c>
      <c r="AL66" s="2" t="s">
        <v>68</v>
      </c>
      <c r="AM66" s="2">
        <v>7.7700823607624703E-2</v>
      </c>
      <c r="AN66" s="2">
        <v>9.2005878484490294E-2</v>
      </c>
      <c r="AO66" s="2">
        <v>0.398378776109027</v>
      </c>
      <c r="AQ66" s="2" t="s">
        <v>22</v>
      </c>
      <c r="AR66" s="2" t="s">
        <v>660</v>
      </c>
      <c r="AS66" s="2" t="s">
        <v>68</v>
      </c>
      <c r="AT66" s="2">
        <v>5.9764248210453098E-2</v>
      </c>
      <c r="AU66" s="2">
        <v>6.4355389812682795E-2</v>
      </c>
      <c r="AV66" s="2">
        <v>0.35306554293366799</v>
      </c>
      <c r="AX66" s="2" t="s">
        <v>22</v>
      </c>
      <c r="AY66" s="2" t="s">
        <v>661</v>
      </c>
      <c r="AZ66" s="2" t="s">
        <v>68</v>
      </c>
      <c r="BA66" s="2">
        <v>3.0386443117330901E-2</v>
      </c>
      <c r="BB66" s="2">
        <v>4.6792094828137502E-2</v>
      </c>
      <c r="BC66" s="2">
        <v>0.51608460447683902</v>
      </c>
      <c r="BE66" s="2" t="s">
        <v>22</v>
      </c>
      <c r="BF66" s="2" t="s">
        <v>662</v>
      </c>
      <c r="BG66" s="2" t="s">
        <v>68</v>
      </c>
      <c r="BH66" s="2">
        <v>4.4366305651056898E-2</v>
      </c>
      <c r="BI66" s="2">
        <v>1.94482416411371E-2</v>
      </c>
      <c r="BJ66" s="2">
        <v>2.2533644176490598E-2</v>
      </c>
      <c r="BL66" s="2" t="s">
        <v>22</v>
      </c>
      <c r="BM66" s="2" t="s">
        <v>658</v>
      </c>
      <c r="BN66" s="2" t="s">
        <v>68</v>
      </c>
      <c r="BO66" s="2">
        <v>4.5134294825729497E-2</v>
      </c>
      <c r="BP66" s="2">
        <v>2.10870512735148E-2</v>
      </c>
      <c r="BQ66" s="2">
        <v>3.2324100041863799E-2</v>
      </c>
      <c r="BS66" s="2" t="s">
        <v>22</v>
      </c>
      <c r="BT66" s="2" t="s">
        <v>654</v>
      </c>
      <c r="BU66" s="2" t="s">
        <v>68</v>
      </c>
      <c r="BV66" s="2">
        <v>4.4632876851583202E-2</v>
      </c>
      <c r="BW66" s="2">
        <v>3.6638450166384499E-2</v>
      </c>
      <c r="BX66" s="2">
        <v>0.22314884179601099</v>
      </c>
      <c r="BZ66" s="2" t="s">
        <v>22</v>
      </c>
      <c r="CA66" s="2" t="s">
        <v>664</v>
      </c>
      <c r="CB66" s="2" t="s">
        <v>68</v>
      </c>
      <c r="CC66" s="2">
        <v>4.6811284324122501E-2</v>
      </c>
      <c r="CD66" s="2">
        <v>2.0891382609604499E-2</v>
      </c>
      <c r="CE66" s="2">
        <v>2.5045627947765398E-2</v>
      </c>
      <c r="CG66" s="2" t="s">
        <v>22</v>
      </c>
      <c r="CH66" s="2" t="s">
        <v>645</v>
      </c>
      <c r="CI66" s="2" t="s">
        <v>68</v>
      </c>
      <c r="CJ66" s="2">
        <v>4.0765439223009001E-2</v>
      </c>
      <c r="CK66" s="2">
        <v>2.0908287909930701E-2</v>
      </c>
      <c r="CL66" s="2">
        <v>5.1208747627388002E-2</v>
      </c>
      <c r="CN66" s="2" t="s">
        <v>22</v>
      </c>
      <c r="CO66" s="2" t="s">
        <v>666</v>
      </c>
      <c r="CP66" s="2" t="s">
        <v>68</v>
      </c>
      <c r="CQ66" s="2">
        <v>-1.1574272251664901E-2</v>
      </c>
      <c r="CR66" s="2">
        <v>0.12971561184466401</v>
      </c>
      <c r="CS66" s="2">
        <v>0.92890066654652204</v>
      </c>
    </row>
    <row r="67" spans="1:97" ht="14" customHeight="1">
      <c r="A67" s="2" t="s">
        <v>22</v>
      </c>
      <c r="B67" s="2" t="s">
        <v>667</v>
      </c>
      <c r="C67" s="2" t="s">
        <v>69</v>
      </c>
      <c r="D67" s="2">
        <v>0.118372194394098</v>
      </c>
      <c r="E67" s="2">
        <v>4.0502970419952003E-2</v>
      </c>
      <c r="F67" s="2">
        <v>3.4717131769677798E-3</v>
      </c>
      <c r="H67" s="2" t="s">
        <v>22</v>
      </c>
      <c r="I67" s="2" t="s">
        <v>649</v>
      </c>
      <c r="J67" s="2" t="s">
        <v>69</v>
      </c>
      <c r="K67" s="2">
        <v>0.106812807897417</v>
      </c>
      <c r="L67" s="2">
        <v>3.8098143149152802E-2</v>
      </c>
      <c r="M67" s="2">
        <v>5.0532046118900798E-3</v>
      </c>
      <c r="O67" s="2" t="s">
        <v>22</v>
      </c>
      <c r="P67" s="2" t="s">
        <v>668</v>
      </c>
      <c r="Q67" s="2" t="s">
        <v>69</v>
      </c>
      <c r="R67" s="2">
        <v>0.11484127436602901</v>
      </c>
      <c r="S67" s="2">
        <v>4.7767773616800999E-2</v>
      </c>
      <c r="T67" s="2">
        <v>1.6209766277947801E-2</v>
      </c>
      <c r="V67" s="2" t="s">
        <v>22</v>
      </c>
      <c r="W67" s="2" t="s">
        <v>652</v>
      </c>
      <c r="X67" s="2" t="s">
        <v>69</v>
      </c>
      <c r="Y67" s="2">
        <v>0.113689483037309</v>
      </c>
      <c r="Z67" s="2">
        <v>4.78091442243141E-2</v>
      </c>
      <c r="AA67" s="2">
        <v>1.7407479507843601E-2</v>
      </c>
      <c r="AC67" s="2" t="s">
        <v>22</v>
      </c>
      <c r="AD67" s="2" t="s">
        <v>648</v>
      </c>
      <c r="AE67" s="2" t="s">
        <v>69</v>
      </c>
      <c r="AF67" s="2">
        <v>5.4648248507009702E-2</v>
      </c>
      <c r="AG67" s="2">
        <v>2.5740723066251699E-2</v>
      </c>
      <c r="AH67" s="2">
        <v>3.37515944836679E-2</v>
      </c>
      <c r="AJ67" s="2" t="s">
        <v>22</v>
      </c>
      <c r="AK67" s="2" t="s">
        <v>961</v>
      </c>
      <c r="AL67" s="2" t="s">
        <v>69</v>
      </c>
      <c r="AM67" s="2">
        <v>0.120864964047254</v>
      </c>
      <c r="AN67" s="2">
        <v>9.6392114600401105E-2</v>
      </c>
      <c r="AO67" s="2">
        <v>0.20988253532024301</v>
      </c>
      <c r="AQ67" s="2" t="s">
        <v>22</v>
      </c>
      <c r="AR67" s="2" t="s">
        <v>660</v>
      </c>
      <c r="AS67" s="2" t="s">
        <v>69</v>
      </c>
      <c r="AT67" s="2">
        <v>4.5882151357147301E-2</v>
      </c>
      <c r="AU67" s="2">
        <v>6.9306669830665801E-2</v>
      </c>
      <c r="AV67" s="2">
        <v>0.50796071779261598</v>
      </c>
      <c r="AX67" s="2" t="s">
        <v>22</v>
      </c>
      <c r="AY67" s="2" t="s">
        <v>661</v>
      </c>
      <c r="AZ67" s="2" t="s">
        <v>69</v>
      </c>
      <c r="BA67" s="2">
        <v>7.29361372798049E-2</v>
      </c>
      <c r="BB67" s="2">
        <v>5.0377093602656499E-2</v>
      </c>
      <c r="BC67" s="2">
        <v>0.14767198676457</v>
      </c>
      <c r="BE67" s="2" t="s">
        <v>22</v>
      </c>
      <c r="BF67" s="2" t="s">
        <v>662</v>
      </c>
      <c r="BG67" s="2" t="s">
        <v>69</v>
      </c>
      <c r="BH67" s="2">
        <v>6.2342914372909897E-2</v>
      </c>
      <c r="BI67" s="2">
        <v>2.0950770648401999E-2</v>
      </c>
      <c r="BJ67" s="2">
        <v>2.9233403810955999E-3</v>
      </c>
      <c r="BL67" s="2" t="s">
        <v>22</v>
      </c>
      <c r="BM67" s="2" t="s">
        <v>658</v>
      </c>
      <c r="BN67" s="2" t="s">
        <v>69</v>
      </c>
      <c r="BO67" s="2">
        <v>8.1100810724080499E-2</v>
      </c>
      <c r="BP67" s="2">
        <v>2.1464902508777001E-2</v>
      </c>
      <c r="BQ67" s="2">
        <v>1.5790348978042201E-4</v>
      </c>
      <c r="BS67" s="2" t="s">
        <v>22</v>
      </c>
      <c r="BT67" s="2" t="s">
        <v>654</v>
      </c>
      <c r="BU67" s="2" t="s">
        <v>69</v>
      </c>
      <c r="BV67" s="2">
        <v>6.9205035821060606E-2</v>
      </c>
      <c r="BW67" s="2">
        <v>3.95723748017352E-2</v>
      </c>
      <c r="BX67" s="2">
        <v>8.0321809418542098E-2</v>
      </c>
      <c r="BZ67" s="2" t="s">
        <v>22</v>
      </c>
      <c r="CA67" s="2" t="s">
        <v>664</v>
      </c>
      <c r="CB67" s="2" t="s">
        <v>69</v>
      </c>
      <c r="CC67" s="2">
        <v>6.3775259712571294E-2</v>
      </c>
      <c r="CD67" s="2">
        <v>2.1816811885540899E-2</v>
      </c>
      <c r="CE67" s="2">
        <v>3.4643578574738202E-3</v>
      </c>
      <c r="CG67" s="2" t="s">
        <v>22</v>
      </c>
      <c r="CH67" s="2" t="s">
        <v>645</v>
      </c>
      <c r="CI67" s="2" t="s">
        <v>69</v>
      </c>
      <c r="CJ67" s="2">
        <v>3.2746883322353801E-2</v>
      </c>
      <c r="CK67" s="2">
        <v>2.2101234226593901E-2</v>
      </c>
      <c r="CL67" s="2">
        <v>0.13842634535114401</v>
      </c>
      <c r="CN67" s="2" t="s">
        <v>22</v>
      </c>
      <c r="CO67" s="2" t="s">
        <v>666</v>
      </c>
      <c r="CP67" s="2" t="s">
        <v>69</v>
      </c>
      <c r="CQ67" s="2">
        <v>2.4586463543990002E-2</v>
      </c>
      <c r="CR67" s="2">
        <v>0.14010907635182801</v>
      </c>
      <c r="CS67" s="2">
        <v>0.86070179585678497</v>
      </c>
    </row>
    <row r="68" spans="1:97" ht="14" customHeight="1">
      <c r="A68" s="2" t="s">
        <v>22</v>
      </c>
      <c r="B68" s="2" t="s">
        <v>667</v>
      </c>
      <c r="C68" s="2" t="s">
        <v>70</v>
      </c>
      <c r="D68" s="2">
        <v>9.0040096546687501E-2</v>
      </c>
      <c r="E68" s="2">
        <v>3.74499160480459E-2</v>
      </c>
      <c r="F68" s="2">
        <v>1.6204341777528299E-2</v>
      </c>
      <c r="H68" s="2" t="s">
        <v>22</v>
      </c>
      <c r="I68" s="2" t="s">
        <v>649</v>
      </c>
      <c r="J68" s="2" t="s">
        <v>70</v>
      </c>
      <c r="K68" s="2">
        <v>6.9547118045453604E-2</v>
      </c>
      <c r="L68" s="2">
        <v>3.7362257619769697E-2</v>
      </c>
      <c r="M68" s="2">
        <v>6.2683889574702001E-2</v>
      </c>
      <c r="O68" s="2" t="s">
        <v>22</v>
      </c>
      <c r="P68" s="2" t="s">
        <v>668</v>
      </c>
      <c r="Q68" s="2" t="s">
        <v>70</v>
      </c>
      <c r="R68" s="2">
        <v>7.1786564040313403E-2</v>
      </c>
      <c r="S68" s="2">
        <v>4.8215940939433398E-2</v>
      </c>
      <c r="T68" s="2">
        <v>0.13652545014206399</v>
      </c>
      <c r="V68" s="2" t="s">
        <v>22</v>
      </c>
      <c r="W68" s="2" t="s">
        <v>652</v>
      </c>
      <c r="X68" s="2" t="s">
        <v>70</v>
      </c>
      <c r="Y68" s="2">
        <v>7.2210041820363294E-2</v>
      </c>
      <c r="Z68" s="2">
        <v>4.8047020453339598E-2</v>
      </c>
      <c r="AA68" s="2">
        <v>0.13286389483245301</v>
      </c>
      <c r="AC68" s="2" t="s">
        <v>22</v>
      </c>
      <c r="AD68" s="2" t="s">
        <v>648</v>
      </c>
      <c r="AE68" s="2" t="s">
        <v>70</v>
      </c>
      <c r="AF68" s="2">
        <v>2.76251057661294E-2</v>
      </c>
      <c r="AG68" s="2">
        <v>2.3834849983420201E-2</v>
      </c>
      <c r="AH68" s="2">
        <v>0.24644738404486899</v>
      </c>
      <c r="AJ68" s="2" t="s">
        <v>22</v>
      </c>
      <c r="AK68" s="2" t="s">
        <v>961</v>
      </c>
      <c r="AL68" s="2" t="s">
        <v>70</v>
      </c>
      <c r="AM68" s="2">
        <v>6.6548703463324796E-2</v>
      </c>
      <c r="AN68" s="2">
        <v>9.2319756033661202E-2</v>
      </c>
      <c r="AO68" s="2">
        <v>0.47100175975825498</v>
      </c>
      <c r="AQ68" s="2" t="s">
        <v>22</v>
      </c>
      <c r="AR68" s="2" t="s">
        <v>660</v>
      </c>
      <c r="AS68" s="2" t="s">
        <v>70</v>
      </c>
      <c r="AT68" s="2">
        <v>3.5660701606821402E-2</v>
      </c>
      <c r="AU68" s="2">
        <v>6.4112700111777401E-2</v>
      </c>
      <c r="AV68" s="2">
        <v>0.57806115563758298</v>
      </c>
      <c r="AX68" s="2" t="s">
        <v>22</v>
      </c>
      <c r="AY68" s="2" t="s">
        <v>661</v>
      </c>
      <c r="AZ68" s="2" t="s">
        <v>70</v>
      </c>
      <c r="BA68" s="2">
        <v>2.5151661136955199E-2</v>
      </c>
      <c r="BB68" s="2">
        <v>4.6616667765186699E-2</v>
      </c>
      <c r="BC68" s="2">
        <v>0.58951276233127203</v>
      </c>
      <c r="BE68" s="2" t="s">
        <v>22</v>
      </c>
      <c r="BF68" s="2" t="s">
        <v>662</v>
      </c>
      <c r="BG68" s="2" t="s">
        <v>70</v>
      </c>
      <c r="BH68" s="2">
        <v>4.7077270904958599E-2</v>
      </c>
      <c r="BI68" s="2">
        <v>1.9378431265724399E-2</v>
      </c>
      <c r="BJ68" s="2">
        <v>1.5125321958058E-2</v>
      </c>
      <c r="BL68" s="2" t="s">
        <v>22</v>
      </c>
      <c r="BM68" s="2" t="s">
        <v>658</v>
      </c>
      <c r="BN68" s="2" t="s">
        <v>70</v>
      </c>
      <c r="BO68" s="2">
        <v>4.5391749045655398E-2</v>
      </c>
      <c r="BP68" s="2">
        <v>2.0792456837091501E-2</v>
      </c>
      <c r="BQ68" s="2">
        <v>2.9029379569889199E-2</v>
      </c>
      <c r="BS68" s="2" t="s">
        <v>22</v>
      </c>
      <c r="BT68" s="2" t="s">
        <v>654</v>
      </c>
      <c r="BU68" s="2" t="s">
        <v>70</v>
      </c>
      <c r="BV68" s="2">
        <v>4.0267548425457003E-2</v>
      </c>
      <c r="BW68" s="2">
        <v>3.5256459185114102E-2</v>
      </c>
      <c r="BX68" s="2">
        <v>0.25339894156592802</v>
      </c>
      <c r="BZ68" s="2" t="s">
        <v>22</v>
      </c>
      <c r="CA68" s="2" t="s">
        <v>664</v>
      </c>
      <c r="CB68" s="2" t="s">
        <v>70</v>
      </c>
      <c r="CC68" s="2">
        <v>4.9910064425740697E-2</v>
      </c>
      <c r="CD68" s="2">
        <v>2.10689228958988E-2</v>
      </c>
      <c r="CE68" s="2">
        <v>1.7841321583563899E-2</v>
      </c>
      <c r="CG68" s="2" t="s">
        <v>22</v>
      </c>
      <c r="CH68" s="2" t="s">
        <v>645</v>
      </c>
      <c r="CI68" s="2" t="s">
        <v>70</v>
      </c>
      <c r="CJ68" s="2">
        <v>4.4486070656841001E-2</v>
      </c>
      <c r="CK68" s="2">
        <v>2.08150903549995E-2</v>
      </c>
      <c r="CL68" s="2">
        <v>3.2581495454371202E-2</v>
      </c>
      <c r="CN68" s="2" t="s">
        <v>22</v>
      </c>
      <c r="CO68" s="2" t="s">
        <v>666</v>
      </c>
      <c r="CP68" s="2" t="s">
        <v>70</v>
      </c>
      <c r="CQ68" s="2">
        <v>-2.7408599256414898E-2</v>
      </c>
      <c r="CR68" s="2">
        <v>0.12579388543904399</v>
      </c>
      <c r="CS68" s="2">
        <v>0.827518723770857</v>
      </c>
    </row>
    <row r="69" spans="1:97" ht="14" customHeight="1">
      <c r="A69" s="2" t="s">
        <v>22</v>
      </c>
      <c r="B69" s="2" t="s">
        <v>667</v>
      </c>
      <c r="C69" s="2" t="s">
        <v>71</v>
      </c>
      <c r="D69" s="2">
        <v>0.10617325009847001</v>
      </c>
      <c r="E69" s="2">
        <v>3.8199382246582599E-2</v>
      </c>
      <c r="F69" s="2">
        <v>5.4451135896780604E-3</v>
      </c>
      <c r="H69" s="2" t="s">
        <v>22</v>
      </c>
      <c r="I69" s="2" t="s">
        <v>649</v>
      </c>
      <c r="J69" s="2" t="s">
        <v>71</v>
      </c>
      <c r="K69" s="2">
        <v>7.8863116569599004E-2</v>
      </c>
      <c r="L69" s="2">
        <v>3.8606327273963903E-2</v>
      </c>
      <c r="M69" s="2">
        <v>4.1077085904691203E-2</v>
      </c>
      <c r="O69" s="2" t="s">
        <v>22</v>
      </c>
      <c r="P69" s="2" t="s">
        <v>668</v>
      </c>
      <c r="Q69" s="2" t="s">
        <v>71</v>
      </c>
      <c r="R69" s="2">
        <v>7.1005697359324493E-2</v>
      </c>
      <c r="S69" s="2">
        <v>4.9181651410976801E-2</v>
      </c>
      <c r="T69" s="2">
        <v>0.14881109557578201</v>
      </c>
      <c r="V69" s="2" t="s">
        <v>22</v>
      </c>
      <c r="W69" s="2" t="s">
        <v>652</v>
      </c>
      <c r="X69" s="2" t="s">
        <v>71</v>
      </c>
      <c r="Y69" s="2">
        <v>7.1284376355761694E-2</v>
      </c>
      <c r="Z69" s="2">
        <v>4.90122938842407E-2</v>
      </c>
      <c r="AA69" s="2">
        <v>0.14583037386248501</v>
      </c>
      <c r="AC69" s="2" t="s">
        <v>22</v>
      </c>
      <c r="AD69" s="2" t="s">
        <v>648</v>
      </c>
      <c r="AE69" s="2" t="s">
        <v>71</v>
      </c>
      <c r="AF69" s="2">
        <v>3.8379524164601497E-2</v>
      </c>
      <c r="AG69" s="2">
        <v>2.4318647247005699E-2</v>
      </c>
      <c r="AH69" s="2">
        <v>0.114521227755046</v>
      </c>
      <c r="AJ69" s="2" t="s">
        <v>22</v>
      </c>
      <c r="AK69" s="2" t="s">
        <v>961</v>
      </c>
      <c r="AL69" s="2" t="s">
        <v>71</v>
      </c>
      <c r="AM69" s="2">
        <v>2.6436640890915498E-2</v>
      </c>
      <c r="AN69" s="2">
        <v>8.8981449926696501E-2</v>
      </c>
      <c r="AO69" s="2">
        <v>0.76638800127031903</v>
      </c>
      <c r="AQ69" s="2" t="s">
        <v>22</v>
      </c>
      <c r="AR69" s="2" t="s">
        <v>660</v>
      </c>
      <c r="AS69" s="2" t="s">
        <v>71</v>
      </c>
      <c r="AT69" s="2">
        <v>1.24162670690988E-2</v>
      </c>
      <c r="AU69" s="2">
        <v>6.5384426361518699E-2</v>
      </c>
      <c r="AV69" s="2">
        <v>0.84939031488101402</v>
      </c>
      <c r="AX69" s="2" t="s">
        <v>22</v>
      </c>
      <c r="AY69" s="2" t="s">
        <v>661</v>
      </c>
      <c r="AZ69" s="2" t="s">
        <v>71</v>
      </c>
      <c r="BA69" s="2">
        <v>2.9075037015668399E-2</v>
      </c>
      <c r="BB69" s="2">
        <v>4.7553632459185001E-2</v>
      </c>
      <c r="BC69" s="2">
        <v>0.54092441787770196</v>
      </c>
      <c r="BE69" s="2" t="s">
        <v>22</v>
      </c>
      <c r="BF69" s="2" t="s">
        <v>662</v>
      </c>
      <c r="BG69" s="2" t="s">
        <v>71</v>
      </c>
      <c r="BH69" s="2">
        <v>5.47708177643191E-2</v>
      </c>
      <c r="BI69" s="2">
        <v>1.97676963336165E-2</v>
      </c>
      <c r="BJ69" s="2">
        <v>5.5931926238844097E-3</v>
      </c>
      <c r="BL69" s="2" t="s">
        <v>22</v>
      </c>
      <c r="BM69" s="2" t="s">
        <v>658</v>
      </c>
      <c r="BN69" s="2" t="s">
        <v>71</v>
      </c>
      <c r="BO69" s="2">
        <v>5.2323710570519801E-2</v>
      </c>
      <c r="BP69" s="2">
        <v>2.2659861631829498E-2</v>
      </c>
      <c r="BQ69" s="2">
        <v>2.0938463487875699E-2</v>
      </c>
      <c r="BS69" s="2" t="s">
        <v>22</v>
      </c>
      <c r="BT69" s="2" t="s">
        <v>654</v>
      </c>
      <c r="BU69" s="2" t="s">
        <v>71</v>
      </c>
      <c r="BV69" s="2">
        <v>5.6453002327275903E-2</v>
      </c>
      <c r="BW69" s="2">
        <v>3.8037346689205102E-2</v>
      </c>
      <c r="BX69" s="2">
        <v>0.13777000796463101</v>
      </c>
      <c r="BZ69" s="2" t="s">
        <v>22</v>
      </c>
      <c r="CA69" s="2" t="s">
        <v>664</v>
      </c>
      <c r="CB69" s="2" t="s">
        <v>71</v>
      </c>
      <c r="CC69" s="2">
        <v>5.9594187115608301E-2</v>
      </c>
      <c r="CD69" s="2">
        <v>2.05964692209363E-2</v>
      </c>
      <c r="CE69" s="2">
        <v>3.8107423120245999E-3</v>
      </c>
      <c r="CG69" s="2" t="s">
        <v>22</v>
      </c>
      <c r="CH69" s="2" t="s">
        <v>645</v>
      </c>
      <c r="CI69" s="2" t="s">
        <v>71</v>
      </c>
      <c r="CJ69" s="2">
        <v>4.4991777030670602E-2</v>
      </c>
      <c r="CK69" s="2">
        <v>2.1274509286186301E-2</v>
      </c>
      <c r="CL69" s="2">
        <v>3.4445214246658598E-2</v>
      </c>
      <c r="CN69" s="2" t="s">
        <v>22</v>
      </c>
      <c r="CO69" s="2" t="s">
        <v>666</v>
      </c>
      <c r="CP69" s="2" t="s">
        <v>71</v>
      </c>
      <c r="CQ69" s="2">
        <v>7.71220035456366E-2</v>
      </c>
      <c r="CR69" s="2">
        <v>0.119187060062244</v>
      </c>
      <c r="CS69" s="2">
        <v>0.51758863531141497</v>
      </c>
    </row>
    <row r="70" spans="1:97" ht="14" customHeight="1">
      <c r="A70" s="2" t="s">
        <v>22</v>
      </c>
      <c r="B70" s="2" t="s">
        <v>667</v>
      </c>
      <c r="C70" s="2" t="s">
        <v>72</v>
      </c>
      <c r="D70" s="2">
        <v>9.0427455046080005E-2</v>
      </c>
      <c r="E70" s="2">
        <v>3.7376759899387497E-2</v>
      </c>
      <c r="F70" s="2">
        <v>1.55482821721541E-2</v>
      </c>
      <c r="H70" s="2" t="s">
        <v>22</v>
      </c>
      <c r="I70" s="2" t="s">
        <v>649</v>
      </c>
      <c r="J70" s="2" t="s">
        <v>72</v>
      </c>
      <c r="K70" s="2">
        <v>6.9671919358770804E-2</v>
      </c>
      <c r="L70" s="2">
        <v>3.7243740853889401E-2</v>
      </c>
      <c r="M70" s="2">
        <v>6.13864761895489E-2</v>
      </c>
      <c r="O70" s="2" t="s">
        <v>22</v>
      </c>
      <c r="P70" s="2" t="s">
        <v>668</v>
      </c>
      <c r="Q70" s="2" t="s">
        <v>72</v>
      </c>
      <c r="R70" s="2">
        <v>7.7285567702233104E-2</v>
      </c>
      <c r="S70" s="2">
        <v>4.7695265010960899E-2</v>
      </c>
      <c r="T70" s="2">
        <v>0.105145658484359</v>
      </c>
      <c r="V70" s="2" t="s">
        <v>22</v>
      </c>
      <c r="W70" s="2" t="s">
        <v>652</v>
      </c>
      <c r="X70" s="2" t="s">
        <v>72</v>
      </c>
      <c r="Y70" s="2">
        <v>7.7676628120104299E-2</v>
      </c>
      <c r="Z70" s="2">
        <v>4.7486292746430299E-2</v>
      </c>
      <c r="AA70" s="2">
        <v>0.10188784299046801</v>
      </c>
      <c r="AC70" s="2" t="s">
        <v>22</v>
      </c>
      <c r="AD70" s="2" t="s">
        <v>648</v>
      </c>
      <c r="AE70" s="2" t="s">
        <v>72</v>
      </c>
      <c r="AF70" s="2">
        <v>2.42417001300827E-2</v>
      </c>
      <c r="AG70" s="2">
        <v>2.3786416266791299E-2</v>
      </c>
      <c r="AH70" s="2">
        <v>0.30813626999911298</v>
      </c>
      <c r="AJ70" s="2" t="s">
        <v>22</v>
      </c>
      <c r="AK70" s="2" t="s">
        <v>961</v>
      </c>
      <c r="AL70" s="2" t="s">
        <v>72</v>
      </c>
      <c r="AM70" s="2">
        <v>8.3629032184580496E-2</v>
      </c>
      <c r="AN70" s="2">
        <v>8.9939272015436902E-2</v>
      </c>
      <c r="AO70" s="2">
        <v>0.35245451110818299</v>
      </c>
      <c r="AQ70" s="2" t="s">
        <v>22</v>
      </c>
      <c r="AR70" s="2" t="s">
        <v>660</v>
      </c>
      <c r="AS70" s="2" t="s">
        <v>72</v>
      </c>
      <c r="AT70" s="2">
        <v>2.8315254363009499E-2</v>
      </c>
      <c r="AU70" s="2">
        <v>6.3994529434007102E-2</v>
      </c>
      <c r="AV70" s="2">
        <v>0.65815371411132395</v>
      </c>
      <c r="AX70" s="2" t="s">
        <v>22</v>
      </c>
      <c r="AY70" s="2" t="s">
        <v>661</v>
      </c>
      <c r="AZ70" s="2" t="s">
        <v>72</v>
      </c>
      <c r="BA70" s="2">
        <v>4.0635933607903803E-2</v>
      </c>
      <c r="BB70" s="2">
        <v>4.65310313958507E-2</v>
      </c>
      <c r="BC70" s="2">
        <v>0.38249508488258599</v>
      </c>
      <c r="BE70" s="2" t="s">
        <v>22</v>
      </c>
      <c r="BF70" s="2" t="s">
        <v>662</v>
      </c>
      <c r="BG70" s="2" t="s">
        <v>72</v>
      </c>
      <c r="BH70" s="2">
        <v>4.95389075418275E-2</v>
      </c>
      <c r="BI70" s="2">
        <v>1.9342317440958101E-2</v>
      </c>
      <c r="BJ70" s="2">
        <v>1.04321159034227E-2</v>
      </c>
      <c r="BL70" s="2" t="s">
        <v>22</v>
      </c>
      <c r="BM70" s="2" t="s">
        <v>658</v>
      </c>
      <c r="BN70" s="2" t="s">
        <v>72</v>
      </c>
      <c r="BO70" s="2">
        <v>5.13253583576537E-2</v>
      </c>
      <c r="BP70" s="2">
        <v>2.2135006537342201E-2</v>
      </c>
      <c r="BQ70" s="2">
        <v>2.04090566330195E-2</v>
      </c>
      <c r="BS70" s="2" t="s">
        <v>22</v>
      </c>
      <c r="BT70" s="2" t="s">
        <v>654</v>
      </c>
      <c r="BU70" s="2" t="s">
        <v>72</v>
      </c>
      <c r="BV70" s="2">
        <v>6.0607012814569199E-2</v>
      </c>
      <c r="BW70" s="2">
        <v>3.6076405166027399E-2</v>
      </c>
      <c r="BX70" s="2">
        <v>9.29645851556411E-2</v>
      </c>
      <c r="BZ70" s="2" t="s">
        <v>22</v>
      </c>
      <c r="CA70" s="2" t="s">
        <v>664</v>
      </c>
      <c r="CB70" s="2" t="s">
        <v>72</v>
      </c>
      <c r="CC70" s="2">
        <v>5.3058286767706103E-2</v>
      </c>
      <c r="CD70" s="2">
        <v>2.0719577628761799E-2</v>
      </c>
      <c r="CE70" s="2">
        <v>1.0443736949774801E-2</v>
      </c>
      <c r="CG70" s="2" t="s">
        <v>22</v>
      </c>
      <c r="CH70" s="2" t="s">
        <v>645</v>
      </c>
      <c r="CI70" s="2" t="s">
        <v>72</v>
      </c>
      <c r="CJ70" s="2">
        <v>4.2034213867538098E-2</v>
      </c>
      <c r="CK70" s="2">
        <v>2.0868122931566299E-2</v>
      </c>
      <c r="CL70" s="2">
        <v>4.3980289323206502E-2</v>
      </c>
      <c r="CN70" s="2" t="s">
        <v>22</v>
      </c>
      <c r="CO70" s="2" t="s">
        <v>666</v>
      </c>
      <c r="CP70" s="2" t="s">
        <v>72</v>
      </c>
      <c r="CQ70" s="2">
        <v>-2.1930609734069E-2</v>
      </c>
      <c r="CR70" s="2">
        <v>0.12664530618388101</v>
      </c>
      <c r="CS70" s="2">
        <v>0.86252126667314599</v>
      </c>
    </row>
    <row r="71" spans="1:97" ht="14" customHeight="1">
      <c r="A71" s="2" t="s">
        <v>22</v>
      </c>
      <c r="B71" s="2" t="s">
        <v>667</v>
      </c>
      <c r="C71" s="2" t="s">
        <v>837</v>
      </c>
      <c r="D71" s="2">
        <v>0.102556486576898</v>
      </c>
      <c r="E71" s="2">
        <v>3.7351260839011302E-2</v>
      </c>
      <c r="F71" s="2">
        <v>6.0376384916872999E-3</v>
      </c>
      <c r="H71" s="2" t="s">
        <v>22</v>
      </c>
      <c r="I71" s="2" t="s">
        <v>649</v>
      </c>
      <c r="J71" s="2" t="s">
        <v>837</v>
      </c>
      <c r="K71" s="2">
        <v>7.8755821465514894E-2</v>
      </c>
      <c r="L71" s="2">
        <v>3.7601841590248201E-2</v>
      </c>
      <c r="M71" s="2">
        <v>3.62183876575091E-2</v>
      </c>
      <c r="O71" s="2" t="s">
        <v>22</v>
      </c>
      <c r="P71" s="2" t="s">
        <v>668</v>
      </c>
      <c r="Q71" s="2" t="s">
        <v>837</v>
      </c>
      <c r="R71" s="2">
        <v>7.51333732321703E-2</v>
      </c>
      <c r="S71" s="2">
        <v>4.7935691957691498E-2</v>
      </c>
      <c r="T71" s="2">
        <v>0.117026245029604</v>
      </c>
      <c r="V71" s="2" t="s">
        <v>22</v>
      </c>
      <c r="W71" s="2" t="s">
        <v>652</v>
      </c>
      <c r="X71" s="2" t="s">
        <v>837</v>
      </c>
      <c r="Y71" s="2">
        <v>7.5538150860991707E-2</v>
      </c>
      <c r="Z71" s="2">
        <v>4.7740324596067203E-2</v>
      </c>
      <c r="AA71" s="2">
        <v>0.113587623808106</v>
      </c>
      <c r="AC71" s="2" t="s">
        <v>22</v>
      </c>
      <c r="AD71" s="2" t="s">
        <v>648</v>
      </c>
      <c r="AE71" s="2" t="s">
        <v>837</v>
      </c>
      <c r="AF71" s="2">
        <v>3.3662057662204203E-2</v>
      </c>
      <c r="AG71" s="2">
        <v>2.37732750357624E-2</v>
      </c>
      <c r="AH71" s="2">
        <v>0.156786586272711</v>
      </c>
      <c r="AJ71" s="2" t="s">
        <v>22</v>
      </c>
      <c r="AK71" s="2" t="s">
        <v>961</v>
      </c>
      <c r="AL71" s="2" t="s">
        <v>837</v>
      </c>
      <c r="AM71" s="2">
        <v>5.7728122919994102E-2</v>
      </c>
      <c r="AN71" s="2">
        <v>9.1390452453168999E-2</v>
      </c>
      <c r="AO71" s="2">
        <v>0.52760599778655004</v>
      </c>
      <c r="AQ71" s="2" t="s">
        <v>22</v>
      </c>
      <c r="AR71" s="2" t="s">
        <v>660</v>
      </c>
      <c r="AS71" s="2" t="s">
        <v>837</v>
      </c>
      <c r="AT71" s="2">
        <v>3.0467435969370599E-2</v>
      </c>
      <c r="AU71" s="2">
        <v>6.3957872916026906E-2</v>
      </c>
      <c r="AV71" s="2">
        <v>0.63381276311094004</v>
      </c>
      <c r="AX71" s="2" t="s">
        <v>22</v>
      </c>
      <c r="AY71" s="2" t="s">
        <v>661</v>
      </c>
      <c r="AZ71" s="2" t="s">
        <v>837</v>
      </c>
      <c r="BA71" s="2">
        <v>2.5677899735948501E-2</v>
      </c>
      <c r="BB71" s="2">
        <v>4.6497109283624799E-2</v>
      </c>
      <c r="BC71" s="2">
        <v>0.58077898059215904</v>
      </c>
      <c r="BE71" s="2" t="s">
        <v>22</v>
      </c>
      <c r="BF71" s="2" t="s">
        <v>662</v>
      </c>
      <c r="BG71" s="2" t="s">
        <v>837</v>
      </c>
      <c r="BH71" s="2">
        <v>4.5928970467183299E-2</v>
      </c>
      <c r="BI71" s="2">
        <v>1.9327455155868499E-2</v>
      </c>
      <c r="BJ71" s="2">
        <v>1.74844461194394E-2</v>
      </c>
      <c r="BL71" s="2" t="s">
        <v>22</v>
      </c>
      <c r="BM71" s="2" t="s">
        <v>658</v>
      </c>
      <c r="BN71" s="2" t="s">
        <v>837</v>
      </c>
      <c r="BO71" s="2">
        <v>5.4656786489670997E-2</v>
      </c>
      <c r="BP71" s="2">
        <v>2.1955547610104001E-2</v>
      </c>
      <c r="BQ71" s="2">
        <v>1.2794831489771299E-2</v>
      </c>
      <c r="BS71" s="2" t="s">
        <v>22</v>
      </c>
      <c r="BT71" s="2" t="s">
        <v>654</v>
      </c>
      <c r="BU71" s="2" t="s">
        <v>837</v>
      </c>
      <c r="BV71" s="2">
        <v>4.5970467329590203E-2</v>
      </c>
      <c r="BW71" s="2">
        <v>3.6384758915219598E-2</v>
      </c>
      <c r="BX71" s="2">
        <v>0.20642608648681501</v>
      </c>
      <c r="BZ71" s="2" t="s">
        <v>22</v>
      </c>
      <c r="CA71" s="2" t="s">
        <v>664</v>
      </c>
      <c r="CB71" s="2" t="s">
        <v>837</v>
      </c>
      <c r="CC71" s="2">
        <v>4.9504644626466997E-2</v>
      </c>
      <c r="CD71" s="2">
        <v>2.1004437590156799E-2</v>
      </c>
      <c r="CE71" s="2">
        <v>1.8429896384226499E-2</v>
      </c>
      <c r="CG71" s="2" t="s">
        <v>22</v>
      </c>
      <c r="CH71" s="2" t="s">
        <v>645</v>
      </c>
      <c r="CI71" s="2" t="s">
        <v>837</v>
      </c>
      <c r="CJ71" s="2">
        <v>4.2560643174693699E-2</v>
      </c>
      <c r="CK71" s="2">
        <v>2.0868463180990199E-2</v>
      </c>
      <c r="CL71" s="2">
        <v>4.1402958081474199E-2</v>
      </c>
      <c r="CN71" s="2" t="s">
        <v>22</v>
      </c>
      <c r="CO71" s="2" t="s">
        <v>666</v>
      </c>
      <c r="CP71" s="2" t="s">
        <v>837</v>
      </c>
      <c r="CQ71" s="2">
        <v>7.3384700006397597E-3</v>
      </c>
      <c r="CR71" s="2">
        <v>0.12930555717436501</v>
      </c>
      <c r="CS71" s="2">
        <v>0.95474200516468899</v>
      </c>
    </row>
    <row r="72" spans="1:97" ht="14" customHeight="1">
      <c r="A72" s="2" t="s">
        <v>22</v>
      </c>
      <c r="B72" s="2" t="s">
        <v>667</v>
      </c>
      <c r="C72" s="2" t="s">
        <v>73</v>
      </c>
      <c r="D72" s="2">
        <v>0.10161155392426199</v>
      </c>
      <c r="E72" s="2">
        <v>3.6978798370674297E-2</v>
      </c>
      <c r="F72" s="2">
        <v>5.9990598289181097E-3</v>
      </c>
      <c r="H72" s="2" t="s">
        <v>22</v>
      </c>
      <c r="I72" s="2" t="s">
        <v>649</v>
      </c>
      <c r="J72" s="2" t="s">
        <v>73</v>
      </c>
      <c r="K72" s="2">
        <v>7.87492635110352E-2</v>
      </c>
      <c r="L72" s="2">
        <v>3.6514319222038898E-2</v>
      </c>
      <c r="M72" s="2">
        <v>3.10315426637661E-2</v>
      </c>
      <c r="O72" s="2" t="s">
        <v>22</v>
      </c>
      <c r="P72" s="2" t="s">
        <v>668</v>
      </c>
      <c r="Q72" s="2" t="s">
        <v>73</v>
      </c>
      <c r="R72" s="2">
        <v>7.2138209936429096E-2</v>
      </c>
      <c r="S72" s="2">
        <v>4.7608561099952797E-2</v>
      </c>
      <c r="T72" s="2">
        <v>0.129712626740253</v>
      </c>
      <c r="V72" s="2" t="s">
        <v>22</v>
      </c>
      <c r="W72" s="2" t="s">
        <v>652</v>
      </c>
      <c r="X72" s="2" t="s">
        <v>73</v>
      </c>
      <c r="Y72" s="2">
        <v>7.2224391808977897E-2</v>
      </c>
      <c r="Z72" s="2">
        <v>4.7441991661329098E-2</v>
      </c>
      <c r="AA72" s="2">
        <v>0.127915727232286</v>
      </c>
      <c r="AC72" s="2" t="s">
        <v>22</v>
      </c>
      <c r="AD72" s="2" t="s">
        <v>648</v>
      </c>
      <c r="AE72" s="2" t="s">
        <v>73</v>
      </c>
      <c r="AF72" s="2">
        <v>3.3760105781692598E-2</v>
      </c>
      <c r="AG72" s="2">
        <v>2.3535791180714302E-2</v>
      </c>
      <c r="AH72" s="2">
        <v>0.15145370147773199</v>
      </c>
      <c r="AJ72" s="2" t="s">
        <v>22</v>
      </c>
      <c r="AK72" s="2" t="s">
        <v>961</v>
      </c>
      <c r="AL72" s="2" t="s">
        <v>73</v>
      </c>
      <c r="AM72" s="2">
        <v>7.0701525810418206E-2</v>
      </c>
      <c r="AN72" s="2">
        <v>9.0749870472581595E-2</v>
      </c>
      <c r="AO72" s="2">
        <v>0.43593183308011602</v>
      </c>
      <c r="AQ72" s="2" t="s">
        <v>22</v>
      </c>
      <c r="AR72" s="2" t="s">
        <v>660</v>
      </c>
      <c r="AS72" s="2" t="s">
        <v>73</v>
      </c>
      <c r="AT72" s="2">
        <v>2.8582608562582702E-2</v>
      </c>
      <c r="AU72" s="2">
        <v>6.3310908138195607E-2</v>
      </c>
      <c r="AV72" s="2">
        <v>0.65165502075495296</v>
      </c>
      <c r="AX72" s="2" t="s">
        <v>22</v>
      </c>
      <c r="AY72" s="2" t="s">
        <v>661</v>
      </c>
      <c r="AZ72" s="2" t="s">
        <v>73</v>
      </c>
      <c r="BA72" s="2">
        <v>3.37015528413208E-2</v>
      </c>
      <c r="BB72" s="2">
        <v>4.6046913157975301E-2</v>
      </c>
      <c r="BC72" s="2">
        <v>0.46423203073629299</v>
      </c>
      <c r="BE72" s="2" t="s">
        <v>22</v>
      </c>
      <c r="BF72" s="2" t="s">
        <v>662</v>
      </c>
      <c r="BG72" s="2" t="s">
        <v>73</v>
      </c>
      <c r="BH72" s="2">
        <v>4.8910499213657699E-2</v>
      </c>
      <c r="BI72" s="2">
        <v>1.9138309568638E-2</v>
      </c>
      <c r="BJ72" s="2">
        <v>1.05994786534758E-2</v>
      </c>
      <c r="BL72" s="2" t="s">
        <v>22</v>
      </c>
      <c r="BM72" s="2" t="s">
        <v>658</v>
      </c>
      <c r="BN72" s="2" t="s">
        <v>73</v>
      </c>
      <c r="BO72" s="2">
        <v>5.5003325237438998E-2</v>
      </c>
      <c r="BP72" s="2">
        <v>2.0912937509954498E-2</v>
      </c>
      <c r="BQ72" s="2">
        <v>8.5357254381569995E-3</v>
      </c>
      <c r="BS72" s="2" t="s">
        <v>22</v>
      </c>
      <c r="BT72" s="2" t="s">
        <v>654</v>
      </c>
      <c r="BU72" s="2" t="s">
        <v>73</v>
      </c>
      <c r="BV72" s="2">
        <v>5.0091807757755201E-2</v>
      </c>
      <c r="BW72" s="2">
        <v>3.64207432980082E-2</v>
      </c>
      <c r="BX72" s="2">
        <v>0.16901838091617799</v>
      </c>
      <c r="BZ72" s="2" t="s">
        <v>22</v>
      </c>
      <c r="CA72" s="2" t="s">
        <v>664</v>
      </c>
      <c r="CB72" s="2" t="s">
        <v>73</v>
      </c>
      <c r="CC72" s="2">
        <v>5.1672421373767201E-2</v>
      </c>
      <c r="CD72" s="2">
        <v>2.0441219591718199E-2</v>
      </c>
      <c r="CE72" s="2">
        <v>1.1476202184922599E-2</v>
      </c>
      <c r="CG72" s="2" t="s">
        <v>22</v>
      </c>
      <c r="CH72" s="2" t="s">
        <v>645</v>
      </c>
      <c r="CI72" s="2" t="s">
        <v>73</v>
      </c>
      <c r="CJ72" s="2">
        <v>4.47537838147226E-2</v>
      </c>
      <c r="CK72" s="2">
        <v>2.0049806111974301E-2</v>
      </c>
      <c r="CL72" s="2">
        <v>2.56063389057435E-2</v>
      </c>
      <c r="CN72" s="2" t="s">
        <v>22</v>
      </c>
      <c r="CO72" s="2" t="s">
        <v>666</v>
      </c>
      <c r="CP72" s="2" t="s">
        <v>73</v>
      </c>
      <c r="CQ72" s="2">
        <v>2.29259288824078E-3</v>
      </c>
      <c r="CR72" s="2">
        <v>0.128234424305087</v>
      </c>
      <c r="CS72" s="2">
        <v>0.985736068617039</v>
      </c>
    </row>
    <row r="73" spans="1:97" ht="14" customHeight="1">
      <c r="A73" s="2" t="s">
        <v>22</v>
      </c>
      <c r="B73" s="2" t="s">
        <v>667</v>
      </c>
      <c r="C73" s="2" t="s">
        <v>74</v>
      </c>
      <c r="D73" s="2">
        <v>0.11390720221079</v>
      </c>
      <c r="E73" s="2">
        <v>3.8121143536526701E-2</v>
      </c>
      <c r="F73" s="2">
        <v>2.8078002312225802E-3</v>
      </c>
      <c r="H73" s="2" t="s">
        <v>22</v>
      </c>
      <c r="I73" s="2" t="s">
        <v>649</v>
      </c>
      <c r="J73" s="2" t="s">
        <v>74</v>
      </c>
      <c r="K73" s="2">
        <v>9.5386451822087104E-2</v>
      </c>
      <c r="L73" s="2">
        <v>3.5273799879054303E-2</v>
      </c>
      <c r="M73" s="2">
        <v>6.8474660323857703E-3</v>
      </c>
      <c r="O73" s="2" t="s">
        <v>22</v>
      </c>
      <c r="P73" s="2" t="s">
        <v>668</v>
      </c>
      <c r="Q73" s="2" t="s">
        <v>74</v>
      </c>
      <c r="R73" s="2">
        <v>8.8066010236792003E-2</v>
      </c>
      <c r="S73" s="2">
        <v>4.7449394662228903E-2</v>
      </c>
      <c r="T73" s="2">
        <v>6.3453757088100707E-2</v>
      </c>
      <c r="V73" s="2" t="s">
        <v>22</v>
      </c>
      <c r="W73" s="2" t="s">
        <v>652</v>
      </c>
      <c r="X73" s="2" t="s">
        <v>74</v>
      </c>
      <c r="Y73" s="2">
        <v>8.8341850231141703E-2</v>
      </c>
      <c r="Z73" s="2">
        <v>4.7233000246321398E-2</v>
      </c>
      <c r="AA73" s="2">
        <v>6.1436381544245501E-2</v>
      </c>
      <c r="AC73" s="2" t="s">
        <v>22</v>
      </c>
      <c r="AD73" s="2" t="s">
        <v>648</v>
      </c>
      <c r="AE73" s="2" t="s">
        <v>74</v>
      </c>
      <c r="AF73" s="2">
        <v>3.0150843462417198E-2</v>
      </c>
      <c r="AG73" s="2">
        <v>2.4263571387385101E-2</v>
      </c>
      <c r="AH73" s="2">
        <v>0.21400114421369901</v>
      </c>
      <c r="AJ73" s="2" t="s">
        <v>22</v>
      </c>
      <c r="AK73" s="2" t="s">
        <v>961</v>
      </c>
      <c r="AL73" s="2" t="s">
        <v>74</v>
      </c>
      <c r="AM73" s="2">
        <v>9.3853358182516694E-2</v>
      </c>
      <c r="AN73" s="2">
        <v>9.1573204162837304E-2</v>
      </c>
      <c r="AO73" s="2">
        <v>0.30541047132043903</v>
      </c>
      <c r="AQ73" s="2" t="s">
        <v>22</v>
      </c>
      <c r="AR73" s="2" t="s">
        <v>660</v>
      </c>
      <c r="AS73" s="2" t="s">
        <v>74</v>
      </c>
      <c r="AT73" s="2">
        <v>2.7317251648718399E-2</v>
      </c>
      <c r="AU73" s="2">
        <v>6.5268175589251007E-2</v>
      </c>
      <c r="AV73" s="2">
        <v>0.67555336165412805</v>
      </c>
      <c r="AX73" s="2" t="s">
        <v>22</v>
      </c>
      <c r="AY73" s="2" t="s">
        <v>661</v>
      </c>
      <c r="AZ73" s="2" t="s">
        <v>74</v>
      </c>
      <c r="BA73" s="2">
        <v>2.8596751429704699E-2</v>
      </c>
      <c r="BB73" s="2">
        <v>4.7454353265033597E-2</v>
      </c>
      <c r="BC73" s="2">
        <v>0.54676418956205397</v>
      </c>
      <c r="BE73" s="2" t="s">
        <v>22</v>
      </c>
      <c r="BF73" s="2" t="s">
        <v>662</v>
      </c>
      <c r="BG73" s="2" t="s">
        <v>74</v>
      </c>
      <c r="BH73" s="2">
        <v>4.8133115368094899E-2</v>
      </c>
      <c r="BI73" s="2">
        <v>1.97232469650114E-2</v>
      </c>
      <c r="BJ73" s="2">
        <v>1.46699703624201E-2</v>
      </c>
      <c r="BL73" s="2" t="s">
        <v>22</v>
      </c>
      <c r="BM73" s="2" t="s">
        <v>658</v>
      </c>
      <c r="BN73" s="2" t="s">
        <v>74</v>
      </c>
      <c r="BO73" s="2">
        <v>5.2769363270766201E-2</v>
      </c>
      <c r="BP73" s="2">
        <v>2.2605027151499799E-2</v>
      </c>
      <c r="BQ73" s="2">
        <v>1.9574351980556501E-2</v>
      </c>
      <c r="BS73" s="2" t="s">
        <v>22</v>
      </c>
      <c r="BT73" s="2" t="s">
        <v>654</v>
      </c>
      <c r="BU73" s="2" t="s">
        <v>74</v>
      </c>
      <c r="BV73" s="2">
        <v>5.42487655180348E-2</v>
      </c>
      <c r="BW73" s="2">
        <v>3.8048451946817802E-2</v>
      </c>
      <c r="BX73" s="2">
        <v>0.15393152407764699</v>
      </c>
      <c r="BZ73" s="2" t="s">
        <v>22</v>
      </c>
      <c r="CA73" s="2" t="s">
        <v>664</v>
      </c>
      <c r="CB73" s="2" t="s">
        <v>74</v>
      </c>
      <c r="CC73" s="2">
        <v>5.1483492105085703E-2</v>
      </c>
      <c r="CD73" s="2">
        <v>2.1421467533622701E-2</v>
      </c>
      <c r="CE73" s="2">
        <v>1.62451987052224E-2</v>
      </c>
      <c r="CG73" s="2" t="s">
        <v>22</v>
      </c>
      <c r="CH73" s="2" t="s">
        <v>645</v>
      </c>
      <c r="CI73" s="2" t="s">
        <v>74</v>
      </c>
      <c r="CJ73" s="2">
        <v>4.6223076531742797E-2</v>
      </c>
      <c r="CK73" s="2">
        <v>2.1116985713729299E-2</v>
      </c>
      <c r="CL73" s="2">
        <v>2.8603742432824701E-2</v>
      </c>
      <c r="CN73" s="2" t="s">
        <v>22</v>
      </c>
      <c r="CO73" s="2" t="s">
        <v>666</v>
      </c>
      <c r="CP73" s="2" t="s">
        <v>74</v>
      </c>
      <c r="CQ73" s="2">
        <v>2.7971441347377501E-3</v>
      </c>
      <c r="CR73" s="2">
        <v>0.13219782813827399</v>
      </c>
      <c r="CS73" s="2">
        <v>0.983118999494632</v>
      </c>
    </row>
    <row r="74" spans="1:97" ht="14" customHeight="1">
      <c r="A74" s="2" t="s">
        <v>22</v>
      </c>
      <c r="B74" s="2" t="s">
        <v>667</v>
      </c>
      <c r="C74" s="2" t="s">
        <v>75</v>
      </c>
      <c r="D74" s="2">
        <v>9.1192365304151493E-2</v>
      </c>
      <c r="E74" s="2">
        <v>3.75889279055645E-2</v>
      </c>
      <c r="F74" s="2">
        <v>1.5264450503796099E-2</v>
      </c>
      <c r="H74" s="2" t="s">
        <v>22</v>
      </c>
      <c r="I74" s="2" t="s">
        <v>649</v>
      </c>
      <c r="J74" s="2" t="s">
        <v>75</v>
      </c>
      <c r="K74" s="2">
        <v>6.6257702214637795E-2</v>
      </c>
      <c r="L74" s="2">
        <v>3.6947441521181498E-2</v>
      </c>
      <c r="M74" s="2">
        <v>7.2925593150967902E-2</v>
      </c>
      <c r="O74" s="2" t="s">
        <v>22</v>
      </c>
      <c r="P74" s="2" t="s">
        <v>668</v>
      </c>
      <c r="Q74" s="2" t="s">
        <v>75</v>
      </c>
      <c r="R74" s="2">
        <v>6.1274979389793802E-2</v>
      </c>
      <c r="S74" s="2">
        <v>4.7177199161706401E-2</v>
      </c>
      <c r="T74" s="2">
        <v>0.194003602363503</v>
      </c>
      <c r="V74" s="2" t="s">
        <v>22</v>
      </c>
      <c r="W74" s="2" t="s">
        <v>652</v>
      </c>
      <c r="X74" s="2" t="s">
        <v>75</v>
      </c>
      <c r="Y74" s="2">
        <v>6.1532473844040099E-2</v>
      </c>
      <c r="Z74" s="2">
        <v>4.7029920069630103E-2</v>
      </c>
      <c r="AA74" s="2">
        <v>0.190748294739844</v>
      </c>
      <c r="AC74" s="2" t="s">
        <v>22</v>
      </c>
      <c r="AD74" s="2" t="s">
        <v>648</v>
      </c>
      <c r="AE74" s="2" t="s">
        <v>75</v>
      </c>
      <c r="AF74" s="2">
        <v>2.8291605555668699E-2</v>
      </c>
      <c r="AG74" s="2">
        <v>2.3922158117942498E-2</v>
      </c>
      <c r="AH74" s="2">
        <v>0.23694680621292599</v>
      </c>
      <c r="AJ74" s="2" t="s">
        <v>22</v>
      </c>
      <c r="AK74" s="2" t="s">
        <v>961</v>
      </c>
      <c r="AL74" s="2" t="s">
        <v>75</v>
      </c>
      <c r="AM74" s="2">
        <v>6.1030550155170303E-2</v>
      </c>
      <c r="AN74" s="2">
        <v>9.2457961970329502E-2</v>
      </c>
      <c r="AO74" s="2">
        <v>0.50919625575722405</v>
      </c>
      <c r="AQ74" s="2" t="s">
        <v>22</v>
      </c>
      <c r="AR74" s="2" t="s">
        <v>660</v>
      </c>
      <c r="AS74" s="2" t="s">
        <v>75</v>
      </c>
      <c r="AT74" s="2">
        <v>2.9385926371304501E-2</v>
      </c>
      <c r="AU74" s="2">
        <v>6.4359027859191301E-2</v>
      </c>
      <c r="AV74" s="2">
        <v>0.64796311148806696</v>
      </c>
      <c r="AX74" s="2" t="s">
        <v>22</v>
      </c>
      <c r="AY74" s="2" t="s">
        <v>661</v>
      </c>
      <c r="AZ74" s="2" t="s">
        <v>75</v>
      </c>
      <c r="BA74" s="2">
        <v>3.00271047003479E-2</v>
      </c>
      <c r="BB74" s="2">
        <v>4.6790591904363597E-2</v>
      </c>
      <c r="BC74" s="2">
        <v>0.52104603428899499</v>
      </c>
      <c r="BE74" s="2" t="s">
        <v>22</v>
      </c>
      <c r="BF74" s="2" t="s">
        <v>662</v>
      </c>
      <c r="BG74" s="2" t="s">
        <v>75</v>
      </c>
      <c r="BH74" s="2">
        <v>4.4361735051957701E-2</v>
      </c>
      <c r="BI74" s="2">
        <v>1.94488753917904E-2</v>
      </c>
      <c r="BJ74" s="2">
        <v>2.25519451785204E-2</v>
      </c>
      <c r="BL74" s="2" t="s">
        <v>22</v>
      </c>
      <c r="BM74" s="2" t="s">
        <v>658</v>
      </c>
      <c r="BN74" s="2" t="s">
        <v>75</v>
      </c>
      <c r="BO74" s="2">
        <v>5.1393230745680002E-2</v>
      </c>
      <c r="BP74" s="2">
        <v>2.2266692871860599E-2</v>
      </c>
      <c r="BQ74" s="2">
        <v>2.09948814944859E-2</v>
      </c>
      <c r="BS74" s="2" t="s">
        <v>22</v>
      </c>
      <c r="BT74" s="2" t="s">
        <v>654</v>
      </c>
      <c r="BU74" s="2" t="s">
        <v>75</v>
      </c>
      <c r="BV74" s="2">
        <v>5.5589957295036803E-2</v>
      </c>
      <c r="BW74" s="2">
        <v>3.74059013780388E-2</v>
      </c>
      <c r="BX74" s="2">
        <v>0.13724526814718499</v>
      </c>
      <c r="BZ74" s="2" t="s">
        <v>22</v>
      </c>
      <c r="CA74" s="2" t="s">
        <v>664</v>
      </c>
      <c r="CB74" s="2" t="s">
        <v>75</v>
      </c>
      <c r="CC74" s="2">
        <v>4.8131009170456603E-2</v>
      </c>
      <c r="CD74" s="2">
        <v>2.1060785823280501E-2</v>
      </c>
      <c r="CE74" s="2">
        <v>2.2293030250804102E-2</v>
      </c>
      <c r="CG74" s="2" t="s">
        <v>22</v>
      </c>
      <c r="CH74" s="2" t="s">
        <v>645</v>
      </c>
      <c r="CI74" s="2" t="s">
        <v>75</v>
      </c>
      <c r="CJ74" s="2">
        <v>4.4605575441857302E-2</v>
      </c>
      <c r="CK74" s="2">
        <v>2.09038781893023E-2</v>
      </c>
      <c r="CL74" s="2">
        <v>3.2855707948926498E-2</v>
      </c>
      <c r="CN74" s="2" t="s">
        <v>22</v>
      </c>
      <c r="CO74" s="2" t="s">
        <v>666</v>
      </c>
      <c r="CP74" s="2" t="s">
        <v>75</v>
      </c>
      <c r="CQ74" s="2">
        <v>-3.7678772507604603E-2</v>
      </c>
      <c r="CR74" s="2">
        <v>0.12417165980030501</v>
      </c>
      <c r="CS74" s="2">
        <v>0.76155380482892998</v>
      </c>
    </row>
    <row r="75" spans="1:97" ht="14" customHeight="1">
      <c r="A75" s="2" t="s">
        <v>22</v>
      </c>
      <c r="B75" s="2" t="s">
        <v>667</v>
      </c>
      <c r="C75" s="2" t="s">
        <v>843</v>
      </c>
      <c r="D75" s="2">
        <v>0.106238415074963</v>
      </c>
      <c r="E75" s="2">
        <v>3.7523578049974103E-2</v>
      </c>
      <c r="F75" s="2">
        <v>4.63672962376216E-3</v>
      </c>
      <c r="H75" s="2" t="s">
        <v>22</v>
      </c>
      <c r="I75" s="2" t="s">
        <v>649</v>
      </c>
      <c r="J75" s="2" t="s">
        <v>843</v>
      </c>
      <c r="K75" s="2">
        <v>8.2530879378046207E-2</v>
      </c>
      <c r="L75" s="2">
        <v>3.72251907189909E-2</v>
      </c>
      <c r="M75" s="2">
        <v>2.6618261127919901E-2</v>
      </c>
      <c r="O75" s="2" t="s">
        <v>22</v>
      </c>
      <c r="P75" s="2" t="s">
        <v>668</v>
      </c>
      <c r="Q75" s="2" t="s">
        <v>843</v>
      </c>
      <c r="R75" s="2">
        <v>8.0180640765959099E-2</v>
      </c>
      <c r="S75" s="2">
        <v>4.7500871933668198E-2</v>
      </c>
      <c r="T75" s="2">
        <v>9.1414587469930295E-2</v>
      </c>
      <c r="V75" s="2" t="s">
        <v>22</v>
      </c>
      <c r="W75" s="2" t="s">
        <v>652</v>
      </c>
      <c r="X75" s="2" t="s">
        <v>843</v>
      </c>
      <c r="Y75" s="2">
        <v>8.0555430502837103E-2</v>
      </c>
      <c r="Z75" s="2">
        <v>4.7285704418336801E-2</v>
      </c>
      <c r="AA75" s="2">
        <v>8.8457800691423394E-2</v>
      </c>
      <c r="AC75" s="2" t="s">
        <v>22</v>
      </c>
      <c r="AD75" s="2" t="s">
        <v>648</v>
      </c>
      <c r="AE75" s="2" t="s">
        <v>843</v>
      </c>
      <c r="AF75" s="2">
        <v>3.0180381169045801E-2</v>
      </c>
      <c r="AG75" s="2">
        <v>2.3878855694930701E-2</v>
      </c>
      <c r="AH75" s="2">
        <v>0.206267493421571</v>
      </c>
      <c r="AJ75" s="2" t="s">
        <v>22</v>
      </c>
      <c r="AK75" s="2" t="s">
        <v>961</v>
      </c>
      <c r="AL75" s="2" t="s">
        <v>843</v>
      </c>
      <c r="AM75" s="2">
        <v>0.10183656487834</v>
      </c>
      <c r="AN75" s="2">
        <v>8.4562174505151397E-2</v>
      </c>
      <c r="AO75" s="2">
        <v>0.22848124000811901</v>
      </c>
      <c r="AQ75" s="2" t="s">
        <v>22</v>
      </c>
      <c r="AR75" s="2" t="s">
        <v>660</v>
      </c>
      <c r="AS75" s="2" t="s">
        <v>843</v>
      </c>
      <c r="AT75" s="2">
        <v>2.9037062995783101E-2</v>
      </c>
      <c r="AU75" s="2">
        <v>6.4249386814530907E-2</v>
      </c>
      <c r="AV75" s="2">
        <v>0.65131001940573696</v>
      </c>
      <c r="AX75" s="2" t="s">
        <v>22</v>
      </c>
      <c r="AY75" s="2" t="s">
        <v>661</v>
      </c>
      <c r="AZ75" s="2" t="s">
        <v>843</v>
      </c>
      <c r="BA75" s="2">
        <v>4.7661305803754203E-2</v>
      </c>
      <c r="BB75" s="2">
        <v>4.6704184715379897E-2</v>
      </c>
      <c r="BC75" s="2">
        <v>0.30749458328889401</v>
      </c>
      <c r="BE75" s="2" t="s">
        <v>22</v>
      </c>
      <c r="BF75" s="2" t="s">
        <v>662</v>
      </c>
      <c r="BG75" s="2" t="s">
        <v>843</v>
      </c>
      <c r="BH75" s="2">
        <v>4.3061779406343099E-2</v>
      </c>
      <c r="BI75" s="2">
        <v>1.9412125633037701E-2</v>
      </c>
      <c r="BJ75" s="2">
        <v>2.6534871687633799E-2</v>
      </c>
      <c r="BL75" s="2" t="s">
        <v>22</v>
      </c>
      <c r="BM75" s="2" t="s">
        <v>658</v>
      </c>
      <c r="BN75" s="2" t="s">
        <v>843</v>
      </c>
      <c r="BO75" s="2">
        <v>5.4072342503403197E-2</v>
      </c>
      <c r="BP75" s="2">
        <v>2.21631726397447E-2</v>
      </c>
      <c r="BQ75" s="2">
        <v>1.46979026646714E-2</v>
      </c>
      <c r="BS75" s="2" t="s">
        <v>22</v>
      </c>
      <c r="BT75" s="2" t="s">
        <v>654</v>
      </c>
      <c r="BU75" s="2" t="s">
        <v>843</v>
      </c>
      <c r="BV75" s="2">
        <v>4.5594756590223502E-2</v>
      </c>
      <c r="BW75" s="2">
        <v>3.6712413725195701E-2</v>
      </c>
      <c r="BX75" s="2">
        <v>0.21425727828132801</v>
      </c>
      <c r="BZ75" s="2" t="s">
        <v>22</v>
      </c>
      <c r="CA75" s="2" t="s">
        <v>664</v>
      </c>
      <c r="CB75" s="2" t="s">
        <v>843</v>
      </c>
      <c r="CC75" s="2">
        <v>4.4216078972735301E-2</v>
      </c>
      <c r="CD75" s="2">
        <v>2.0229736441355301E-2</v>
      </c>
      <c r="CE75" s="2">
        <v>2.8837763441269999E-2</v>
      </c>
      <c r="CG75" s="2" t="s">
        <v>22</v>
      </c>
      <c r="CH75" s="2" t="s">
        <v>645</v>
      </c>
      <c r="CI75" s="2" t="s">
        <v>843</v>
      </c>
      <c r="CJ75" s="2">
        <v>4.8489825082631298E-2</v>
      </c>
      <c r="CK75" s="2">
        <v>2.00206393662733E-2</v>
      </c>
      <c r="CL75" s="2">
        <v>1.5435697344618899E-2</v>
      </c>
      <c r="CN75" s="2" t="s">
        <v>22</v>
      </c>
      <c r="CO75" s="2" t="s">
        <v>666</v>
      </c>
      <c r="CP75" s="2" t="s">
        <v>843</v>
      </c>
      <c r="CQ75" s="2">
        <v>-1.6744809582119199E-2</v>
      </c>
      <c r="CR75" s="2">
        <v>0.128701330343959</v>
      </c>
      <c r="CS75" s="2">
        <v>0.89648259822119702</v>
      </c>
    </row>
    <row r="76" spans="1:97" ht="14" customHeight="1">
      <c r="A76" s="2" t="s">
        <v>22</v>
      </c>
      <c r="B76" s="2" t="s">
        <v>667</v>
      </c>
      <c r="C76" s="2" t="s">
        <v>76</v>
      </c>
      <c r="D76" s="2">
        <v>0.10259295640348901</v>
      </c>
      <c r="E76" s="2">
        <v>3.7335917558229799E-2</v>
      </c>
      <c r="F76" s="2">
        <v>5.9990114760596798E-3</v>
      </c>
      <c r="H76" s="2" t="s">
        <v>22</v>
      </c>
      <c r="I76" s="2" t="s">
        <v>649</v>
      </c>
      <c r="J76" s="2" t="s">
        <v>76</v>
      </c>
      <c r="K76" s="2">
        <v>7.5442035193860599E-2</v>
      </c>
      <c r="L76" s="2">
        <v>3.78178356783333E-2</v>
      </c>
      <c r="M76" s="2">
        <v>4.6055994840148898E-2</v>
      </c>
      <c r="O76" s="2" t="s">
        <v>22</v>
      </c>
      <c r="P76" s="2" t="s">
        <v>668</v>
      </c>
      <c r="Q76" s="2" t="s">
        <v>76</v>
      </c>
      <c r="R76" s="2">
        <v>7.5265044419474902E-2</v>
      </c>
      <c r="S76" s="2">
        <v>4.7893786502888003E-2</v>
      </c>
      <c r="T76" s="2">
        <v>0.11606675343912801</v>
      </c>
      <c r="V76" s="2" t="s">
        <v>22</v>
      </c>
      <c r="W76" s="2" t="s">
        <v>652</v>
      </c>
      <c r="X76" s="2" t="s">
        <v>76</v>
      </c>
      <c r="Y76" s="2">
        <v>7.4924939555514297E-2</v>
      </c>
      <c r="Z76" s="2">
        <v>4.7774402888008702E-2</v>
      </c>
      <c r="AA76" s="2">
        <v>0.116809458724126</v>
      </c>
      <c r="AC76" s="2" t="s">
        <v>22</v>
      </c>
      <c r="AD76" s="2" t="s">
        <v>648</v>
      </c>
      <c r="AE76" s="2" t="s">
        <v>76</v>
      </c>
      <c r="AF76" s="2">
        <v>3.7774934438009097E-2</v>
      </c>
      <c r="AG76" s="2">
        <v>2.3759135166333E-2</v>
      </c>
      <c r="AH76" s="2">
        <v>0.111854639260179</v>
      </c>
      <c r="AJ76" s="2" t="s">
        <v>22</v>
      </c>
      <c r="AK76" s="2" t="s">
        <v>961</v>
      </c>
      <c r="AL76" s="2" t="s">
        <v>76</v>
      </c>
      <c r="AM76" s="2">
        <v>6.8495736014057299E-2</v>
      </c>
      <c r="AN76" s="2">
        <v>9.2022575684467894E-2</v>
      </c>
      <c r="AO76" s="2">
        <v>0.45667309489019198</v>
      </c>
      <c r="AQ76" s="2" t="s">
        <v>22</v>
      </c>
      <c r="AR76" s="2" t="s">
        <v>660</v>
      </c>
      <c r="AS76" s="2" t="s">
        <v>76</v>
      </c>
      <c r="AT76" s="2">
        <v>3.6429268101936398E-2</v>
      </c>
      <c r="AU76" s="2">
        <v>6.3925924204545695E-2</v>
      </c>
      <c r="AV76" s="2">
        <v>0.56876797804465395</v>
      </c>
      <c r="AX76" s="2" t="s">
        <v>22</v>
      </c>
      <c r="AY76" s="2" t="s">
        <v>661</v>
      </c>
      <c r="AZ76" s="2" t="s">
        <v>76</v>
      </c>
      <c r="BA76" s="2">
        <v>4.6310832844265501E-2</v>
      </c>
      <c r="BB76" s="2">
        <v>4.6476106193722E-2</v>
      </c>
      <c r="BC76" s="2">
        <v>0.31903450850119802</v>
      </c>
      <c r="BE76" s="2" t="s">
        <v>22</v>
      </c>
      <c r="BF76" s="2" t="s">
        <v>662</v>
      </c>
      <c r="BG76" s="2" t="s">
        <v>76</v>
      </c>
      <c r="BH76" s="2">
        <v>4.9866671059622399E-2</v>
      </c>
      <c r="BI76" s="2">
        <v>1.9319254146481401E-2</v>
      </c>
      <c r="BJ76" s="2">
        <v>9.8460295297996894E-3</v>
      </c>
      <c r="BL76" s="2" t="s">
        <v>22</v>
      </c>
      <c r="BM76" s="2" t="s">
        <v>658</v>
      </c>
      <c r="BN76" s="2" t="s">
        <v>76</v>
      </c>
      <c r="BO76" s="2">
        <v>5.4820333460356703E-2</v>
      </c>
      <c r="BP76" s="2">
        <v>2.1904258258046899E-2</v>
      </c>
      <c r="BQ76" s="2">
        <v>1.23241282384778E-2</v>
      </c>
      <c r="BS76" s="2" t="s">
        <v>22</v>
      </c>
      <c r="BT76" s="2" t="s">
        <v>654</v>
      </c>
      <c r="BU76" s="2" t="s">
        <v>76</v>
      </c>
      <c r="BV76" s="2">
        <v>5.9368101442995001E-2</v>
      </c>
      <c r="BW76" s="2">
        <v>3.6327995833552403E-2</v>
      </c>
      <c r="BX76" s="2">
        <v>0.102211716415959</v>
      </c>
      <c r="BZ76" s="2" t="s">
        <v>22</v>
      </c>
      <c r="CA76" s="2" t="s">
        <v>664</v>
      </c>
      <c r="CB76" s="2" t="s">
        <v>76</v>
      </c>
      <c r="CC76" s="2">
        <v>5.0925517645574202E-2</v>
      </c>
      <c r="CD76" s="2">
        <v>2.0973283960503401E-2</v>
      </c>
      <c r="CE76" s="2">
        <v>1.5177585197681301E-2</v>
      </c>
      <c r="CG76" s="2" t="s">
        <v>22</v>
      </c>
      <c r="CH76" s="2" t="s">
        <v>645</v>
      </c>
      <c r="CI76" s="2" t="s">
        <v>76</v>
      </c>
      <c r="CJ76" s="2">
        <v>4.5201832376859E-2</v>
      </c>
      <c r="CK76" s="2">
        <v>2.0612240975922399E-2</v>
      </c>
      <c r="CL76" s="2">
        <v>2.8310217788568501E-2</v>
      </c>
      <c r="CN76" s="2" t="s">
        <v>22</v>
      </c>
      <c r="CO76" s="2" t="s">
        <v>666</v>
      </c>
      <c r="CP76" s="2" t="s">
        <v>76</v>
      </c>
      <c r="CQ76" s="2">
        <v>1.0376650945080401E-2</v>
      </c>
      <c r="CR76" s="2">
        <v>0.12893031274705599</v>
      </c>
      <c r="CS76" s="2">
        <v>0.93585340888831103</v>
      </c>
    </row>
    <row r="77" spans="1:97" ht="14" customHeight="1">
      <c r="A77" s="2" t="s">
        <v>22</v>
      </c>
      <c r="B77" s="2" t="s">
        <v>667</v>
      </c>
      <c r="C77" s="2" t="s">
        <v>77</v>
      </c>
      <c r="D77" s="2">
        <v>9.7370340787362897E-2</v>
      </c>
      <c r="E77" s="2">
        <v>3.7349031563854503E-2</v>
      </c>
      <c r="F77" s="2">
        <v>9.1329251043861907E-3</v>
      </c>
      <c r="H77" s="2" t="s">
        <v>22</v>
      </c>
      <c r="I77" s="2" t="s">
        <v>649</v>
      </c>
      <c r="J77" s="2" t="s">
        <v>77</v>
      </c>
      <c r="K77" s="2">
        <v>7.1562032667049399E-2</v>
      </c>
      <c r="L77" s="2">
        <v>3.7542118759102301E-2</v>
      </c>
      <c r="M77" s="2">
        <v>5.6626867439201901E-2</v>
      </c>
      <c r="O77" s="2" t="s">
        <v>22</v>
      </c>
      <c r="P77" s="2" t="s">
        <v>668</v>
      </c>
      <c r="Q77" s="2" t="s">
        <v>77</v>
      </c>
      <c r="R77" s="2">
        <v>6.6652123684440706E-2</v>
      </c>
      <c r="S77" s="2">
        <v>4.76352402128691E-2</v>
      </c>
      <c r="T77" s="2">
        <v>0.16174738038021</v>
      </c>
      <c r="V77" s="2" t="s">
        <v>22</v>
      </c>
      <c r="W77" s="2" t="s">
        <v>652</v>
      </c>
      <c r="X77" s="2" t="s">
        <v>77</v>
      </c>
      <c r="Y77" s="2">
        <v>6.6546532679199494E-2</v>
      </c>
      <c r="Z77" s="2">
        <v>4.7420718722326602E-2</v>
      </c>
      <c r="AA77" s="2">
        <v>0.160520873141237</v>
      </c>
      <c r="AC77" s="2" t="s">
        <v>22</v>
      </c>
      <c r="AD77" s="2" t="s">
        <v>648</v>
      </c>
      <c r="AE77" s="2" t="s">
        <v>77</v>
      </c>
      <c r="AF77" s="2">
        <v>3.07177188862576E-2</v>
      </c>
      <c r="AG77" s="2">
        <v>2.3769723975597502E-2</v>
      </c>
      <c r="AH77" s="2">
        <v>0.19625174872402401</v>
      </c>
      <c r="AJ77" s="2" t="s">
        <v>22</v>
      </c>
      <c r="AK77" s="2" t="s">
        <v>961</v>
      </c>
      <c r="AL77" s="2" t="s">
        <v>77</v>
      </c>
      <c r="AM77" s="2">
        <v>8.1777358791024699E-2</v>
      </c>
      <c r="AN77" s="2">
        <v>9.0234348270477799E-2</v>
      </c>
      <c r="AO77" s="2">
        <v>0.36478899607989701</v>
      </c>
      <c r="AQ77" s="2" t="s">
        <v>22</v>
      </c>
      <c r="AR77" s="2" t="s">
        <v>660</v>
      </c>
      <c r="AS77" s="2" t="s">
        <v>77</v>
      </c>
      <c r="AT77" s="2">
        <v>2.9929976883501901E-2</v>
      </c>
      <c r="AU77" s="2">
        <v>6.3935032663483105E-2</v>
      </c>
      <c r="AV77" s="2">
        <v>0.639690843400751</v>
      </c>
      <c r="AX77" s="2" t="s">
        <v>22</v>
      </c>
      <c r="AY77" s="2" t="s">
        <v>661</v>
      </c>
      <c r="AZ77" s="2" t="s">
        <v>77</v>
      </c>
      <c r="BA77" s="2">
        <v>3.8496104413379702E-2</v>
      </c>
      <c r="BB77" s="2">
        <v>4.6493982525883902E-2</v>
      </c>
      <c r="BC77" s="2">
        <v>0.407681622361108</v>
      </c>
      <c r="BE77" s="2" t="s">
        <v>22</v>
      </c>
      <c r="BF77" s="2" t="s">
        <v>662</v>
      </c>
      <c r="BG77" s="2" t="s">
        <v>77</v>
      </c>
      <c r="BH77" s="2">
        <v>4.5732873371008197E-2</v>
      </c>
      <c r="BI77" s="2">
        <v>1.93273548693613E-2</v>
      </c>
      <c r="BJ77" s="2">
        <v>1.7970511518471399E-2</v>
      </c>
      <c r="BL77" s="2" t="s">
        <v>22</v>
      </c>
      <c r="BM77" s="2" t="s">
        <v>658</v>
      </c>
      <c r="BN77" s="2" t="s">
        <v>77</v>
      </c>
      <c r="BO77" s="2">
        <v>5.33459475840748E-2</v>
      </c>
      <c r="BP77" s="2">
        <v>2.21051265165161E-2</v>
      </c>
      <c r="BQ77" s="2">
        <v>1.5809496573827599E-2</v>
      </c>
      <c r="BS77" s="2" t="s">
        <v>22</v>
      </c>
      <c r="BT77" s="2" t="s">
        <v>654</v>
      </c>
      <c r="BU77" s="2" t="s">
        <v>77</v>
      </c>
      <c r="BV77" s="2">
        <v>5.3034701432269397E-2</v>
      </c>
      <c r="BW77" s="2">
        <v>3.7286200950700198E-2</v>
      </c>
      <c r="BX77" s="2">
        <v>0.15491942938580999</v>
      </c>
      <c r="BZ77" s="2" t="s">
        <v>22</v>
      </c>
      <c r="CA77" s="2" t="s">
        <v>664</v>
      </c>
      <c r="CB77" s="2" t="s">
        <v>77</v>
      </c>
      <c r="CC77" s="2">
        <v>4.8067382349048497E-2</v>
      </c>
      <c r="CD77" s="2">
        <v>2.0877143751633302E-2</v>
      </c>
      <c r="CE77" s="2">
        <v>2.1313039036583801E-2</v>
      </c>
      <c r="CG77" s="2" t="s">
        <v>22</v>
      </c>
      <c r="CH77" s="2" t="s">
        <v>645</v>
      </c>
      <c r="CI77" s="2" t="s">
        <v>77</v>
      </c>
      <c r="CJ77" s="2">
        <v>3.9393097269128E-2</v>
      </c>
      <c r="CK77" s="2">
        <v>2.0473352971072899E-2</v>
      </c>
      <c r="CL77" s="2">
        <v>5.4340098580058699E-2</v>
      </c>
      <c r="CN77" s="2" t="s">
        <v>22</v>
      </c>
      <c r="CO77" s="2" t="s">
        <v>666</v>
      </c>
      <c r="CP77" s="2" t="s">
        <v>77</v>
      </c>
      <c r="CQ77" s="2">
        <v>4.8518356518807001E-3</v>
      </c>
      <c r="CR77" s="2">
        <v>0.12943952580298901</v>
      </c>
      <c r="CS77" s="2">
        <v>0.97009956260361097</v>
      </c>
    </row>
    <row r="78" spans="1:97" ht="14" customHeight="1">
      <c r="A78" s="2" t="s">
        <v>22</v>
      </c>
      <c r="B78" s="2" t="s">
        <v>667</v>
      </c>
      <c r="C78" s="2" t="s">
        <v>78</v>
      </c>
      <c r="D78" s="2">
        <v>9.9054357245072097E-2</v>
      </c>
      <c r="E78" s="2">
        <v>3.7176716323842701E-2</v>
      </c>
      <c r="F78" s="2">
        <v>7.7121388006416297E-3</v>
      </c>
      <c r="H78" s="2" t="s">
        <v>22</v>
      </c>
      <c r="I78" s="2" t="s">
        <v>649</v>
      </c>
      <c r="J78" s="2" t="s">
        <v>78</v>
      </c>
      <c r="K78" s="2">
        <v>7.1522254343053496E-2</v>
      </c>
      <c r="L78" s="2">
        <v>3.7206717087564303E-2</v>
      </c>
      <c r="M78" s="2">
        <v>5.45687565459115E-2</v>
      </c>
      <c r="O78" s="2" t="s">
        <v>22</v>
      </c>
      <c r="P78" s="2" t="s">
        <v>668</v>
      </c>
      <c r="Q78" s="2" t="s">
        <v>78</v>
      </c>
      <c r="R78" s="2">
        <v>6.3229430326941394E-2</v>
      </c>
      <c r="S78" s="2">
        <v>4.5972843051098701E-2</v>
      </c>
      <c r="T78" s="2">
        <v>0.16901837450848001</v>
      </c>
      <c r="V78" s="2" t="s">
        <v>22</v>
      </c>
      <c r="W78" s="2" t="s">
        <v>652</v>
      </c>
      <c r="X78" s="2" t="s">
        <v>78</v>
      </c>
      <c r="Y78" s="2">
        <v>6.3275376165082095E-2</v>
      </c>
      <c r="Z78" s="2">
        <v>4.5753095772113901E-2</v>
      </c>
      <c r="AA78" s="2">
        <v>0.16667260840991799</v>
      </c>
      <c r="AC78" s="2" t="s">
        <v>22</v>
      </c>
      <c r="AD78" s="2" t="s">
        <v>648</v>
      </c>
      <c r="AE78" s="2" t="s">
        <v>78</v>
      </c>
      <c r="AF78" s="2">
        <v>2.9201142143207199E-2</v>
      </c>
      <c r="AG78" s="2">
        <v>2.3657000149494001E-2</v>
      </c>
      <c r="AH78" s="2">
        <v>0.21707055945591899</v>
      </c>
      <c r="AJ78" s="2" t="s">
        <v>22</v>
      </c>
      <c r="AK78" s="2" t="s">
        <v>961</v>
      </c>
      <c r="AL78" s="2" t="s">
        <v>78</v>
      </c>
      <c r="AM78" s="2">
        <v>5.4195337579819598E-2</v>
      </c>
      <c r="AN78" s="2">
        <v>8.9617268590735599E-2</v>
      </c>
      <c r="AO78" s="2">
        <v>0.54535035269630106</v>
      </c>
      <c r="AQ78" s="2" t="s">
        <v>22</v>
      </c>
      <c r="AR78" s="2" t="s">
        <v>660</v>
      </c>
      <c r="AS78" s="2" t="s">
        <v>78</v>
      </c>
      <c r="AT78" s="2">
        <v>2.1356872237402701E-2</v>
      </c>
      <c r="AU78" s="2">
        <v>6.36248501572345E-2</v>
      </c>
      <c r="AV78" s="2">
        <v>0.73712069369087896</v>
      </c>
      <c r="AX78" s="2" t="s">
        <v>22</v>
      </c>
      <c r="AY78" s="2" t="s">
        <v>661</v>
      </c>
      <c r="AZ78" s="2" t="s">
        <v>78</v>
      </c>
      <c r="BA78" s="2">
        <v>3.7106790742000698E-2</v>
      </c>
      <c r="BB78" s="2">
        <v>4.6282420859226701E-2</v>
      </c>
      <c r="BC78" s="2">
        <v>0.42269933906335799</v>
      </c>
      <c r="BE78" s="2" t="s">
        <v>22</v>
      </c>
      <c r="BF78" s="2" t="s">
        <v>662</v>
      </c>
      <c r="BG78" s="2" t="s">
        <v>78</v>
      </c>
      <c r="BH78" s="2">
        <v>4.6790149060240101E-2</v>
      </c>
      <c r="BI78" s="2">
        <v>1.92392956165288E-2</v>
      </c>
      <c r="BJ78" s="2">
        <v>1.5015314885309199E-2</v>
      </c>
      <c r="BL78" s="2" t="s">
        <v>22</v>
      </c>
      <c r="BM78" s="2" t="s">
        <v>658</v>
      </c>
      <c r="BN78" s="2" t="s">
        <v>78</v>
      </c>
      <c r="BO78" s="2">
        <v>4.9261600331531499E-2</v>
      </c>
      <c r="BP78" s="2">
        <v>2.15688051274135E-2</v>
      </c>
      <c r="BQ78" s="2">
        <v>2.2375756280278301E-2</v>
      </c>
      <c r="BS78" s="2" t="s">
        <v>22</v>
      </c>
      <c r="BT78" s="2" t="s">
        <v>654</v>
      </c>
      <c r="BU78" s="2" t="s">
        <v>78</v>
      </c>
      <c r="BV78" s="2">
        <v>5.0352087266439999E-2</v>
      </c>
      <c r="BW78" s="2">
        <v>3.6947664960148598E-2</v>
      </c>
      <c r="BX78" s="2">
        <v>0.172947176884715</v>
      </c>
      <c r="BZ78" s="2" t="s">
        <v>22</v>
      </c>
      <c r="CA78" s="2" t="s">
        <v>664</v>
      </c>
      <c r="CB78" s="2" t="s">
        <v>78</v>
      </c>
      <c r="CC78" s="2">
        <v>4.8974263245944803E-2</v>
      </c>
      <c r="CD78" s="2">
        <v>2.0857124797822701E-2</v>
      </c>
      <c r="CE78" s="2">
        <v>1.88703082971622E-2</v>
      </c>
      <c r="CG78" s="2" t="s">
        <v>22</v>
      </c>
      <c r="CH78" s="2" t="s">
        <v>645</v>
      </c>
      <c r="CI78" s="2" t="s">
        <v>78</v>
      </c>
      <c r="CJ78" s="2">
        <v>4.27779725715993E-2</v>
      </c>
      <c r="CK78" s="2">
        <v>2.0768831340093798E-2</v>
      </c>
      <c r="CL78" s="2">
        <v>3.9425338022979102E-2</v>
      </c>
      <c r="CN78" s="2" t="s">
        <v>22</v>
      </c>
      <c r="CO78" s="2" t="s">
        <v>666</v>
      </c>
      <c r="CP78" s="2" t="s">
        <v>78</v>
      </c>
      <c r="CQ78" s="2">
        <v>-2.4282756807514998E-2</v>
      </c>
      <c r="CR78" s="2">
        <v>0.122989974496804</v>
      </c>
      <c r="CS78" s="2">
        <v>0.843485671691796</v>
      </c>
    </row>
    <row r="79" spans="1:97" ht="14" customHeight="1">
      <c r="A79" s="2" t="s">
        <v>22</v>
      </c>
      <c r="B79" s="2" t="s">
        <v>667</v>
      </c>
      <c r="C79" s="2" t="s">
        <v>79</v>
      </c>
      <c r="D79" s="2">
        <v>0.105564654599217</v>
      </c>
      <c r="E79" s="2">
        <v>3.7455945087467399E-2</v>
      </c>
      <c r="F79" s="2">
        <v>4.8268382759951997E-3</v>
      </c>
      <c r="H79" s="2" t="s">
        <v>22</v>
      </c>
      <c r="I79" s="2" t="s">
        <v>649</v>
      </c>
      <c r="J79" s="2" t="s">
        <v>79</v>
      </c>
      <c r="K79" s="2">
        <v>7.7468404825917797E-2</v>
      </c>
      <c r="L79" s="2">
        <v>3.78650449014881E-2</v>
      </c>
      <c r="M79" s="2">
        <v>4.0765406104695701E-2</v>
      </c>
      <c r="O79" s="2" t="s">
        <v>22</v>
      </c>
      <c r="P79" s="2" t="s">
        <v>668</v>
      </c>
      <c r="Q79" s="2" t="s">
        <v>79</v>
      </c>
      <c r="R79" s="2">
        <v>6.8731989081384004E-2</v>
      </c>
      <c r="S79" s="2">
        <v>4.8098369662199797E-2</v>
      </c>
      <c r="T79" s="2">
        <v>0.15300770631789101</v>
      </c>
      <c r="V79" s="2" t="s">
        <v>22</v>
      </c>
      <c r="W79" s="2" t="s">
        <v>652</v>
      </c>
      <c r="X79" s="2" t="s">
        <v>79</v>
      </c>
      <c r="Y79" s="2">
        <v>6.9438110971919403E-2</v>
      </c>
      <c r="Z79" s="2">
        <v>4.7971035385451298E-2</v>
      </c>
      <c r="AA79" s="2">
        <v>0.147756719108351</v>
      </c>
      <c r="AC79" s="2" t="s">
        <v>22</v>
      </c>
      <c r="AD79" s="2" t="s">
        <v>648</v>
      </c>
      <c r="AE79" s="2" t="s">
        <v>79</v>
      </c>
      <c r="AF79" s="2">
        <v>3.2080573225892403E-2</v>
      </c>
      <c r="AG79" s="2">
        <v>2.3836814518959401E-2</v>
      </c>
      <c r="AH79" s="2">
        <v>0.178353651709971</v>
      </c>
      <c r="AJ79" s="2" t="s">
        <v>22</v>
      </c>
      <c r="AK79" s="2" t="s">
        <v>961</v>
      </c>
      <c r="AL79" s="2" t="s">
        <v>79</v>
      </c>
      <c r="AM79" s="2">
        <v>5.0486994242179402E-2</v>
      </c>
      <c r="AN79" s="2">
        <v>9.0476867131649902E-2</v>
      </c>
      <c r="AO79" s="2">
        <v>0.57683757365080002</v>
      </c>
      <c r="AQ79" s="2" t="s">
        <v>22</v>
      </c>
      <c r="AR79" s="2" t="s">
        <v>660</v>
      </c>
      <c r="AS79" s="2" t="s">
        <v>79</v>
      </c>
      <c r="AT79" s="2">
        <v>3.1713816878777702E-2</v>
      </c>
      <c r="AU79" s="2">
        <v>6.4137214006108903E-2</v>
      </c>
      <c r="AV79" s="2">
        <v>0.62097551389277805</v>
      </c>
      <c r="AX79" s="2" t="s">
        <v>22</v>
      </c>
      <c r="AY79" s="2" t="s">
        <v>661</v>
      </c>
      <c r="AZ79" s="2" t="s">
        <v>79</v>
      </c>
      <c r="BA79" s="2">
        <v>3.1109896393126099E-2</v>
      </c>
      <c r="BB79" s="2">
        <v>4.6630008047032802E-2</v>
      </c>
      <c r="BC79" s="2">
        <v>0.50466692184881101</v>
      </c>
      <c r="BE79" s="2" t="s">
        <v>22</v>
      </c>
      <c r="BF79" s="2" t="s">
        <v>662</v>
      </c>
      <c r="BG79" s="2" t="s">
        <v>79</v>
      </c>
      <c r="BH79" s="2">
        <v>4.7015635918343901E-2</v>
      </c>
      <c r="BI79" s="2">
        <v>1.93836704537559E-2</v>
      </c>
      <c r="BJ79" s="2">
        <v>1.52861354622492E-2</v>
      </c>
      <c r="BL79" s="2" t="s">
        <v>22</v>
      </c>
      <c r="BM79" s="2" t="s">
        <v>658</v>
      </c>
      <c r="BN79" s="2" t="s">
        <v>79</v>
      </c>
      <c r="BO79" s="2">
        <v>5.30166784633299E-2</v>
      </c>
      <c r="BP79" s="2">
        <v>2.21941976452881E-2</v>
      </c>
      <c r="BQ79" s="2">
        <v>1.6905203114075101E-2</v>
      </c>
      <c r="BS79" s="2" t="s">
        <v>22</v>
      </c>
      <c r="BT79" s="2" t="s">
        <v>654</v>
      </c>
      <c r="BU79" s="2" t="s">
        <v>79</v>
      </c>
      <c r="BV79" s="2">
        <v>5.0932302264222899E-2</v>
      </c>
      <c r="BW79" s="2">
        <v>3.7351343606263299E-2</v>
      </c>
      <c r="BX79" s="2">
        <v>0.172693406773582</v>
      </c>
      <c r="BZ79" s="2" t="s">
        <v>22</v>
      </c>
      <c r="CA79" s="2" t="s">
        <v>664</v>
      </c>
      <c r="CB79" s="2" t="s">
        <v>79</v>
      </c>
      <c r="CC79" s="2">
        <v>4.9923718214493602E-2</v>
      </c>
      <c r="CD79" s="2">
        <v>2.1071028211578201E-2</v>
      </c>
      <c r="CE79" s="2">
        <v>1.7821491241911701E-2</v>
      </c>
      <c r="CG79" s="2" t="s">
        <v>22</v>
      </c>
      <c r="CH79" s="2" t="s">
        <v>645</v>
      </c>
      <c r="CI79" s="2" t="s">
        <v>79</v>
      </c>
      <c r="CJ79" s="2">
        <v>4.8520431063341599E-2</v>
      </c>
      <c r="CK79" s="2">
        <v>1.9875815558525502E-2</v>
      </c>
      <c r="CL79" s="2">
        <v>1.46393812145801E-2</v>
      </c>
      <c r="CN79" s="2" t="s">
        <v>22</v>
      </c>
      <c r="CO79" s="2" t="s">
        <v>666</v>
      </c>
      <c r="CP79" s="2" t="s">
        <v>79</v>
      </c>
      <c r="CQ79" s="2">
        <v>-5.6177004480374602E-3</v>
      </c>
      <c r="CR79" s="2">
        <v>0.129676010449466</v>
      </c>
      <c r="CS79" s="2">
        <v>0.96544561447690602</v>
      </c>
    </row>
    <row r="80" spans="1:97" ht="14" customHeight="1">
      <c r="A80" s="2" t="s">
        <v>22</v>
      </c>
      <c r="B80" s="2" t="s">
        <v>667</v>
      </c>
      <c r="C80" s="2" t="s">
        <v>80</v>
      </c>
      <c r="D80" s="2">
        <v>0.101347580545199</v>
      </c>
      <c r="E80" s="2">
        <v>3.7423971562864797E-2</v>
      </c>
      <c r="F80" s="2">
        <v>6.7671137703064202E-3</v>
      </c>
      <c r="H80" s="2" t="s">
        <v>22</v>
      </c>
      <c r="I80" s="2" t="s">
        <v>649</v>
      </c>
      <c r="J80" s="2" t="s">
        <v>80</v>
      </c>
      <c r="K80" s="2">
        <v>7.38878358247652E-2</v>
      </c>
      <c r="L80" s="2">
        <v>3.7873113004338203E-2</v>
      </c>
      <c r="M80" s="2">
        <v>5.1065236796020097E-2</v>
      </c>
      <c r="O80" s="2" t="s">
        <v>22</v>
      </c>
      <c r="P80" s="2" t="s">
        <v>668</v>
      </c>
      <c r="Q80" s="2" t="s">
        <v>80</v>
      </c>
      <c r="R80" s="2">
        <v>7.0272961509889403E-2</v>
      </c>
      <c r="S80" s="2">
        <v>4.8143286005375402E-2</v>
      </c>
      <c r="T80" s="2">
        <v>0.144382782693533</v>
      </c>
      <c r="V80" s="2" t="s">
        <v>22</v>
      </c>
      <c r="W80" s="2" t="s">
        <v>652</v>
      </c>
      <c r="X80" s="2" t="s">
        <v>80</v>
      </c>
      <c r="Y80" s="2">
        <v>7.0395277208842505E-2</v>
      </c>
      <c r="Z80" s="2">
        <v>4.7973024856102997E-2</v>
      </c>
      <c r="AA80" s="2">
        <v>0.142269198323484</v>
      </c>
      <c r="AC80" s="2" t="s">
        <v>22</v>
      </c>
      <c r="AD80" s="2" t="s">
        <v>648</v>
      </c>
      <c r="AE80" s="2" t="s">
        <v>80</v>
      </c>
      <c r="AF80" s="2">
        <v>2.8508886220058201E-2</v>
      </c>
      <c r="AG80" s="2">
        <v>2.3815430033626201E-2</v>
      </c>
      <c r="AH80" s="2">
        <v>0.231276827175115</v>
      </c>
      <c r="AJ80" s="2" t="s">
        <v>22</v>
      </c>
      <c r="AK80" s="2" t="s">
        <v>961</v>
      </c>
      <c r="AL80" s="2" t="s">
        <v>80</v>
      </c>
      <c r="AM80" s="2">
        <v>7.3232613431525706E-2</v>
      </c>
      <c r="AN80" s="2">
        <v>9.1964265507679693E-2</v>
      </c>
      <c r="AO80" s="2">
        <v>0.42584840466059298</v>
      </c>
      <c r="AQ80" s="2" t="s">
        <v>22</v>
      </c>
      <c r="AR80" s="2" t="s">
        <v>660</v>
      </c>
      <c r="AS80" s="2" t="s">
        <v>80</v>
      </c>
      <c r="AT80" s="2">
        <v>1.3888139552564601E-2</v>
      </c>
      <c r="AU80" s="2">
        <v>6.4071501590135901E-2</v>
      </c>
      <c r="AV80" s="2">
        <v>0.82839537561754495</v>
      </c>
      <c r="AX80" s="2" t="s">
        <v>22</v>
      </c>
      <c r="AY80" s="2" t="s">
        <v>661</v>
      </c>
      <c r="AZ80" s="2" t="s">
        <v>80</v>
      </c>
      <c r="BA80" s="2">
        <v>3.2696212839246501E-2</v>
      </c>
      <c r="BB80" s="2">
        <v>4.6586924325283101E-2</v>
      </c>
      <c r="BC80" s="2">
        <v>0.48278369139173299</v>
      </c>
      <c r="BE80" s="2" t="s">
        <v>22</v>
      </c>
      <c r="BF80" s="2" t="s">
        <v>662</v>
      </c>
      <c r="BG80" s="2" t="s">
        <v>80</v>
      </c>
      <c r="BH80" s="2">
        <v>4.84480160732998E-2</v>
      </c>
      <c r="BI80" s="2">
        <v>1.9361787415281301E-2</v>
      </c>
      <c r="BJ80" s="2">
        <v>1.23407044760462E-2</v>
      </c>
      <c r="BL80" s="2" t="s">
        <v>22</v>
      </c>
      <c r="BM80" s="2" t="s">
        <v>658</v>
      </c>
      <c r="BN80" s="2" t="s">
        <v>80</v>
      </c>
      <c r="BO80" s="2">
        <v>4.88220831023869E-2</v>
      </c>
      <c r="BP80" s="2">
        <v>2.1838169747323499E-2</v>
      </c>
      <c r="BQ80" s="2">
        <v>2.53759707383873E-2</v>
      </c>
      <c r="BS80" s="2" t="s">
        <v>22</v>
      </c>
      <c r="BT80" s="2" t="s">
        <v>654</v>
      </c>
      <c r="BU80" s="2" t="s">
        <v>80</v>
      </c>
      <c r="BV80" s="2">
        <v>5.0846225974650397E-2</v>
      </c>
      <c r="BW80" s="2">
        <v>3.73087951010352E-2</v>
      </c>
      <c r="BX80" s="2">
        <v>0.172930342208621</v>
      </c>
      <c r="BZ80" s="2" t="s">
        <v>22</v>
      </c>
      <c r="CA80" s="2" t="s">
        <v>664</v>
      </c>
      <c r="CB80" s="2" t="s">
        <v>80</v>
      </c>
      <c r="CC80" s="2">
        <v>5.0807106300178102E-2</v>
      </c>
      <c r="CD80" s="2">
        <v>2.1035779433883999E-2</v>
      </c>
      <c r="CE80" s="2">
        <v>1.5723509739906699E-2</v>
      </c>
      <c r="CG80" s="2" t="s">
        <v>22</v>
      </c>
      <c r="CH80" s="2" t="s">
        <v>645</v>
      </c>
      <c r="CI80" s="2" t="s">
        <v>80</v>
      </c>
      <c r="CJ80" s="2">
        <v>4.1501565718317597E-2</v>
      </c>
      <c r="CK80" s="2">
        <v>2.0864932812735101E-2</v>
      </c>
      <c r="CL80" s="2">
        <v>4.6694779308618602E-2</v>
      </c>
      <c r="CN80" s="2" t="s">
        <v>22</v>
      </c>
      <c r="CO80" s="2" t="s">
        <v>666</v>
      </c>
      <c r="CP80" s="2" t="s">
        <v>80</v>
      </c>
      <c r="CQ80" s="2">
        <v>3.9500813038622601E-2</v>
      </c>
      <c r="CR80" s="2">
        <v>0.12200760888880301</v>
      </c>
      <c r="CS80" s="2">
        <v>0.746122040456902</v>
      </c>
    </row>
    <row r="81" spans="1:97" ht="14" customHeight="1">
      <c r="A81" s="2" t="s">
        <v>22</v>
      </c>
      <c r="B81" s="2" t="s">
        <v>667</v>
      </c>
      <c r="C81" s="2" t="s">
        <v>81</v>
      </c>
      <c r="D81" s="2">
        <v>0.102148302028245</v>
      </c>
      <c r="E81" s="2">
        <v>3.7685560237942901E-2</v>
      </c>
      <c r="F81" s="2">
        <v>6.71732964755287E-3</v>
      </c>
      <c r="H81" s="2" t="s">
        <v>22</v>
      </c>
      <c r="I81" s="2" t="s">
        <v>649</v>
      </c>
      <c r="J81" s="2" t="s">
        <v>81</v>
      </c>
      <c r="K81" s="2">
        <v>7.9666830856728599E-2</v>
      </c>
      <c r="L81" s="2">
        <v>3.7949127379959202E-2</v>
      </c>
      <c r="M81" s="2">
        <v>3.5789934736606001E-2</v>
      </c>
      <c r="O81" s="2" t="s">
        <v>22</v>
      </c>
      <c r="P81" s="2" t="s">
        <v>668</v>
      </c>
      <c r="Q81" s="2" t="s">
        <v>81</v>
      </c>
      <c r="R81" s="2">
        <v>8.0294418969325598E-2</v>
      </c>
      <c r="S81" s="2">
        <v>4.7858146360494298E-2</v>
      </c>
      <c r="T81" s="2">
        <v>9.33942249024486E-2</v>
      </c>
      <c r="V81" s="2" t="s">
        <v>22</v>
      </c>
      <c r="W81" s="2" t="s">
        <v>652</v>
      </c>
      <c r="X81" s="2" t="s">
        <v>81</v>
      </c>
      <c r="Y81" s="2">
        <v>8.1228412312873602E-2</v>
      </c>
      <c r="Z81" s="2">
        <v>4.7556097561116097E-2</v>
      </c>
      <c r="AA81" s="2">
        <v>8.7626207490301297E-2</v>
      </c>
      <c r="AC81" s="2" t="s">
        <v>22</v>
      </c>
      <c r="AD81" s="2" t="s">
        <v>648</v>
      </c>
      <c r="AE81" s="2" t="s">
        <v>81</v>
      </c>
      <c r="AF81" s="2">
        <v>3.0127287621899802E-2</v>
      </c>
      <c r="AG81" s="2">
        <v>2.3984684391056998E-2</v>
      </c>
      <c r="AH81" s="2">
        <v>0.209077818401286</v>
      </c>
      <c r="AJ81" s="2" t="s">
        <v>22</v>
      </c>
      <c r="AK81" s="2" t="s">
        <v>961</v>
      </c>
      <c r="AL81" s="2" t="s">
        <v>81</v>
      </c>
      <c r="AM81" s="2">
        <v>4.2132045844903897E-2</v>
      </c>
      <c r="AN81" s="2">
        <v>8.9812104853659494E-2</v>
      </c>
      <c r="AO81" s="2">
        <v>0.638988708947694</v>
      </c>
      <c r="AQ81" s="2" t="s">
        <v>22</v>
      </c>
      <c r="AR81" s="2" t="s">
        <v>660</v>
      </c>
      <c r="AS81" s="2" t="s">
        <v>81</v>
      </c>
      <c r="AT81" s="2">
        <v>7.9759321066719402E-3</v>
      </c>
      <c r="AU81" s="2">
        <v>6.4526236758121899E-2</v>
      </c>
      <c r="AV81" s="2">
        <v>0.90162598889572199</v>
      </c>
      <c r="AX81" s="2" t="s">
        <v>22</v>
      </c>
      <c r="AY81" s="2" t="s">
        <v>661</v>
      </c>
      <c r="AZ81" s="2" t="s">
        <v>81</v>
      </c>
      <c r="BA81" s="2">
        <v>3.2080515537939197E-2</v>
      </c>
      <c r="BB81" s="2">
        <v>4.69064129136888E-2</v>
      </c>
      <c r="BC81" s="2">
        <v>0.49402189266318902</v>
      </c>
      <c r="BE81" s="2" t="s">
        <v>22</v>
      </c>
      <c r="BF81" s="2" t="s">
        <v>662</v>
      </c>
      <c r="BG81" s="2" t="s">
        <v>81</v>
      </c>
      <c r="BH81" s="2">
        <v>4.6914878062675199E-2</v>
      </c>
      <c r="BI81" s="2">
        <v>1.94964040403071E-2</v>
      </c>
      <c r="BJ81" s="2">
        <v>1.6113484180880801E-2</v>
      </c>
      <c r="BL81" s="2" t="s">
        <v>22</v>
      </c>
      <c r="BM81" s="2" t="s">
        <v>658</v>
      </c>
      <c r="BN81" s="2" t="s">
        <v>81</v>
      </c>
      <c r="BO81" s="2">
        <v>5.2017616734999203E-2</v>
      </c>
      <c r="BP81" s="2">
        <v>2.23453948666439E-2</v>
      </c>
      <c r="BQ81" s="2">
        <v>1.9917956132532E-2</v>
      </c>
      <c r="BS81" s="2" t="s">
        <v>22</v>
      </c>
      <c r="BT81" s="2" t="s">
        <v>654</v>
      </c>
      <c r="BU81" s="2" t="s">
        <v>81</v>
      </c>
      <c r="BV81" s="2">
        <v>6.4243973042955094E-2</v>
      </c>
      <c r="BW81" s="2">
        <v>3.59577078630266E-2</v>
      </c>
      <c r="BX81" s="2">
        <v>7.3993471057503701E-2</v>
      </c>
      <c r="BZ81" s="2" t="s">
        <v>22</v>
      </c>
      <c r="CA81" s="2" t="s">
        <v>664</v>
      </c>
      <c r="CB81" s="2" t="s">
        <v>81</v>
      </c>
      <c r="CC81" s="2">
        <v>5.0172993295512301E-2</v>
      </c>
      <c r="CD81" s="2">
        <v>2.1197627368880399E-2</v>
      </c>
      <c r="CE81" s="2">
        <v>1.7937026430363101E-2</v>
      </c>
      <c r="CG81" s="2" t="s">
        <v>22</v>
      </c>
      <c r="CH81" s="2" t="s">
        <v>645</v>
      </c>
      <c r="CI81" s="2" t="s">
        <v>81</v>
      </c>
      <c r="CJ81" s="2">
        <v>4.7752264669365801E-2</v>
      </c>
      <c r="CK81" s="2">
        <v>2.0478957666613999E-2</v>
      </c>
      <c r="CL81" s="2">
        <v>1.9712676971859099E-2</v>
      </c>
      <c r="CN81" s="2" t="s">
        <v>22</v>
      </c>
      <c r="CO81" s="2" t="s">
        <v>666</v>
      </c>
      <c r="CP81" s="2" t="s">
        <v>81</v>
      </c>
      <c r="CQ81" s="2">
        <v>4.3963827025020497E-2</v>
      </c>
      <c r="CR81" s="2">
        <v>0.124036045368995</v>
      </c>
      <c r="CS81" s="2">
        <v>0.72300619524671705</v>
      </c>
    </row>
    <row r="82" spans="1:97" ht="14" customHeight="1">
      <c r="A82" s="2" t="s">
        <v>22</v>
      </c>
      <c r="B82" s="2" t="s">
        <v>667</v>
      </c>
      <c r="C82" s="2" t="s">
        <v>82</v>
      </c>
      <c r="D82" s="2">
        <v>0.100581993578001</v>
      </c>
      <c r="E82" s="2">
        <v>3.7376389521045397E-2</v>
      </c>
      <c r="F82" s="2">
        <v>7.1226030351886497E-3</v>
      </c>
      <c r="H82" s="2" t="s">
        <v>22</v>
      </c>
      <c r="I82" s="2" t="s">
        <v>649</v>
      </c>
      <c r="J82" s="2" t="s">
        <v>82</v>
      </c>
      <c r="K82" s="2">
        <v>8.0748877200915697E-2</v>
      </c>
      <c r="L82" s="2">
        <v>3.7302062968722301E-2</v>
      </c>
      <c r="M82" s="2">
        <v>3.0408404327437102E-2</v>
      </c>
      <c r="O82" s="2" t="s">
        <v>22</v>
      </c>
      <c r="P82" s="2" t="s">
        <v>668</v>
      </c>
      <c r="Q82" s="2" t="s">
        <v>82</v>
      </c>
      <c r="R82" s="2">
        <v>7.7049257358642501E-2</v>
      </c>
      <c r="S82" s="2">
        <v>4.7737637761630598E-2</v>
      </c>
      <c r="T82" s="2">
        <v>0.106524200233631</v>
      </c>
      <c r="V82" s="2" t="s">
        <v>22</v>
      </c>
      <c r="W82" s="2" t="s">
        <v>652</v>
      </c>
      <c r="X82" s="2" t="s">
        <v>82</v>
      </c>
      <c r="Y82" s="2">
        <v>7.6420921489988997E-2</v>
      </c>
      <c r="Z82" s="2">
        <v>4.7674751681244097E-2</v>
      </c>
      <c r="AA82" s="2">
        <v>0.108942552160782</v>
      </c>
      <c r="AC82" s="2" t="s">
        <v>22</v>
      </c>
      <c r="AD82" s="2" t="s">
        <v>648</v>
      </c>
      <c r="AE82" s="2" t="s">
        <v>82</v>
      </c>
      <c r="AF82" s="2">
        <v>3.7084157640383898E-2</v>
      </c>
      <c r="AG82" s="2">
        <v>2.3790765277852101E-2</v>
      </c>
      <c r="AH82" s="2">
        <v>0.11905255432232301</v>
      </c>
      <c r="AJ82" s="2" t="s">
        <v>22</v>
      </c>
      <c r="AK82" s="2" t="s">
        <v>961</v>
      </c>
      <c r="AL82" s="2" t="s">
        <v>82</v>
      </c>
      <c r="AM82" s="2">
        <v>5.4202542150436503E-2</v>
      </c>
      <c r="AN82" s="2">
        <v>9.0871848156212701E-2</v>
      </c>
      <c r="AO82" s="2">
        <v>0.55085973957383305</v>
      </c>
      <c r="AQ82" s="2" t="s">
        <v>22</v>
      </c>
      <c r="AR82" s="2" t="s">
        <v>660</v>
      </c>
      <c r="AS82" s="2" t="s">
        <v>82</v>
      </c>
      <c r="AT82" s="2">
        <v>3.06684920015203E-2</v>
      </c>
      <c r="AU82" s="2">
        <v>6.3997516198489507E-2</v>
      </c>
      <c r="AV82" s="2">
        <v>0.63178654811822199</v>
      </c>
      <c r="AX82" s="2" t="s">
        <v>22</v>
      </c>
      <c r="AY82" s="2" t="s">
        <v>661</v>
      </c>
      <c r="AZ82" s="2" t="s">
        <v>82</v>
      </c>
      <c r="BA82" s="2">
        <v>3.54549129440105E-2</v>
      </c>
      <c r="BB82" s="2">
        <v>4.6533702598147E-2</v>
      </c>
      <c r="BC82" s="2">
        <v>0.44610833916056503</v>
      </c>
      <c r="BE82" s="2" t="s">
        <v>22</v>
      </c>
      <c r="BF82" s="2" t="s">
        <v>662</v>
      </c>
      <c r="BG82" s="2" t="s">
        <v>82</v>
      </c>
      <c r="BH82" s="2">
        <v>4.7990251408376601E-2</v>
      </c>
      <c r="BI82" s="2">
        <v>1.9341158427455801E-2</v>
      </c>
      <c r="BJ82" s="2">
        <v>1.30922474102486E-2</v>
      </c>
      <c r="BL82" s="2" t="s">
        <v>22</v>
      </c>
      <c r="BM82" s="2" t="s">
        <v>658</v>
      </c>
      <c r="BN82" s="2" t="s">
        <v>82</v>
      </c>
      <c r="BO82" s="2">
        <v>5.4780321724152502E-2</v>
      </c>
      <c r="BP82" s="2">
        <v>2.1959023515969199E-2</v>
      </c>
      <c r="BQ82" s="2">
        <v>1.26077481333187E-2</v>
      </c>
      <c r="BS82" s="2" t="s">
        <v>22</v>
      </c>
      <c r="BT82" s="2" t="s">
        <v>654</v>
      </c>
      <c r="BU82" s="2" t="s">
        <v>82</v>
      </c>
      <c r="BV82" s="2">
        <v>5.3228800240797798E-2</v>
      </c>
      <c r="BW82" s="2">
        <v>3.7320713725123598E-2</v>
      </c>
      <c r="BX82" s="2">
        <v>0.15379516880332</v>
      </c>
      <c r="BZ82" s="2" t="s">
        <v>22</v>
      </c>
      <c r="CA82" s="2" t="s">
        <v>664</v>
      </c>
      <c r="CB82" s="2" t="s">
        <v>82</v>
      </c>
      <c r="CC82" s="2">
        <v>5.0551151070089603E-2</v>
      </c>
      <c r="CD82" s="2">
        <v>2.10198215556806E-2</v>
      </c>
      <c r="CE82" s="2">
        <v>1.6175665725200902E-2</v>
      </c>
      <c r="CG82" s="2" t="s">
        <v>22</v>
      </c>
      <c r="CH82" s="2" t="s">
        <v>645</v>
      </c>
      <c r="CI82" s="2" t="s">
        <v>82</v>
      </c>
      <c r="CJ82" s="2">
        <v>3.9498354661999198E-2</v>
      </c>
      <c r="CK82" s="2">
        <v>2.0528470960923501E-2</v>
      </c>
      <c r="CL82" s="2">
        <v>5.4344957951507698E-2</v>
      </c>
      <c r="CN82" s="2" t="s">
        <v>22</v>
      </c>
      <c r="CO82" s="2" t="s">
        <v>666</v>
      </c>
      <c r="CP82" s="2" t="s">
        <v>82</v>
      </c>
      <c r="CQ82" s="2">
        <v>3.1042348375654099E-2</v>
      </c>
      <c r="CR82" s="2">
        <v>0.124503508839385</v>
      </c>
      <c r="CS82" s="2">
        <v>0.80310621984689901</v>
      </c>
    </row>
    <row r="83" spans="1:97" ht="14" customHeight="1">
      <c r="A83" s="2" t="s">
        <v>22</v>
      </c>
      <c r="B83" s="2" t="s">
        <v>667</v>
      </c>
      <c r="C83" s="2" t="s">
        <v>839</v>
      </c>
      <c r="D83" s="2">
        <v>9.9903792888623805E-2</v>
      </c>
      <c r="E83" s="2">
        <v>3.7533882888290702E-2</v>
      </c>
      <c r="F83" s="2">
        <v>7.7748018619602502E-3</v>
      </c>
      <c r="H83" s="2" t="s">
        <v>22</v>
      </c>
      <c r="I83" s="2" t="s">
        <v>649</v>
      </c>
      <c r="J83" s="2" t="s">
        <v>839</v>
      </c>
      <c r="K83" s="2">
        <v>7.1408061222715105E-2</v>
      </c>
      <c r="L83" s="2">
        <v>3.7790956564332803E-2</v>
      </c>
      <c r="M83" s="2">
        <v>5.8817605610048798E-2</v>
      </c>
      <c r="O83" s="2" t="s">
        <v>22</v>
      </c>
      <c r="P83" s="2" t="s">
        <v>668</v>
      </c>
      <c r="Q83" s="2" t="s">
        <v>839</v>
      </c>
      <c r="R83" s="2">
        <v>6.4107003665718101E-2</v>
      </c>
      <c r="S83" s="2">
        <v>4.7630907106578899E-2</v>
      </c>
      <c r="T83" s="2">
        <v>0.17833093748159901</v>
      </c>
      <c r="V83" s="2" t="s">
        <v>22</v>
      </c>
      <c r="W83" s="2" t="s">
        <v>652</v>
      </c>
      <c r="X83" s="2" t="s">
        <v>839</v>
      </c>
      <c r="Y83" s="2">
        <v>6.4385852393210097E-2</v>
      </c>
      <c r="Z83" s="2">
        <v>4.7470084335726699E-2</v>
      </c>
      <c r="AA83" s="2">
        <v>0.17498915026155901</v>
      </c>
      <c r="AC83" s="2" t="s">
        <v>22</v>
      </c>
      <c r="AD83" s="2" t="s">
        <v>648</v>
      </c>
      <c r="AE83" s="2" t="s">
        <v>839</v>
      </c>
      <c r="AF83" s="2">
        <v>3.14854599929048E-2</v>
      </c>
      <c r="AG83" s="2">
        <v>2.38917751917735E-2</v>
      </c>
      <c r="AH83" s="2">
        <v>0.18755829398580301</v>
      </c>
      <c r="AJ83" s="2" t="s">
        <v>22</v>
      </c>
      <c r="AK83" s="2" t="s">
        <v>961</v>
      </c>
      <c r="AL83" s="2" t="s">
        <v>839</v>
      </c>
      <c r="AM83" s="2">
        <v>3.1748164720321798E-2</v>
      </c>
      <c r="AN83" s="2">
        <v>8.4767743752778901E-2</v>
      </c>
      <c r="AO83" s="2">
        <v>0.70800914922887703</v>
      </c>
      <c r="AQ83" s="2" t="s">
        <v>22</v>
      </c>
      <c r="AR83" s="2" t="s">
        <v>660</v>
      </c>
      <c r="AS83" s="2" t="s">
        <v>839</v>
      </c>
      <c r="AT83" s="2">
        <v>2.23214322150115E-2</v>
      </c>
      <c r="AU83" s="2">
        <v>6.4271864321394395E-2</v>
      </c>
      <c r="AV83" s="2">
        <v>0.72836812777439996</v>
      </c>
      <c r="AX83" s="2" t="s">
        <v>22</v>
      </c>
      <c r="AY83" s="2" t="s">
        <v>661</v>
      </c>
      <c r="AZ83" s="2" t="s">
        <v>839</v>
      </c>
      <c r="BA83" s="2">
        <v>3.3127221317475197E-2</v>
      </c>
      <c r="BB83" s="2">
        <v>4.6728219388115E-2</v>
      </c>
      <c r="BC83" s="2">
        <v>0.47836546357488002</v>
      </c>
      <c r="BE83" s="2" t="s">
        <v>22</v>
      </c>
      <c r="BF83" s="2" t="s">
        <v>662</v>
      </c>
      <c r="BG83" s="2" t="s">
        <v>839</v>
      </c>
      <c r="BH83" s="2">
        <v>4.3941542040984702E-2</v>
      </c>
      <c r="BI83" s="2">
        <v>1.9422785995796301E-2</v>
      </c>
      <c r="BJ83" s="2">
        <v>2.36745093345315E-2</v>
      </c>
      <c r="BL83" s="2" t="s">
        <v>22</v>
      </c>
      <c r="BM83" s="2" t="s">
        <v>658</v>
      </c>
      <c r="BN83" s="2" t="s">
        <v>839</v>
      </c>
      <c r="BO83" s="2">
        <v>4.9249898487656998E-2</v>
      </c>
      <c r="BP83" s="2">
        <v>2.2028748787300899E-2</v>
      </c>
      <c r="BQ83" s="2">
        <v>2.5370760069744799E-2</v>
      </c>
      <c r="BS83" s="2" t="s">
        <v>22</v>
      </c>
      <c r="BT83" s="2" t="s">
        <v>654</v>
      </c>
      <c r="BU83" s="2" t="s">
        <v>839</v>
      </c>
      <c r="BV83" s="2">
        <v>4.3353400982005297E-2</v>
      </c>
      <c r="BW83" s="2">
        <v>3.6175654462423601E-2</v>
      </c>
      <c r="BX83" s="2">
        <v>0.23075599011737899</v>
      </c>
      <c r="BZ83" s="2" t="s">
        <v>22</v>
      </c>
      <c r="CA83" s="2" t="s">
        <v>664</v>
      </c>
      <c r="CB83" s="2" t="s">
        <v>839</v>
      </c>
      <c r="CC83" s="2">
        <v>4.7146879040441E-2</v>
      </c>
      <c r="CD83" s="2">
        <v>2.0895191031517501E-2</v>
      </c>
      <c r="CE83" s="2">
        <v>2.40486761532629E-2</v>
      </c>
      <c r="CG83" s="2" t="s">
        <v>22</v>
      </c>
      <c r="CH83" s="2" t="s">
        <v>645</v>
      </c>
      <c r="CI83" s="2" t="s">
        <v>839</v>
      </c>
      <c r="CJ83" s="2">
        <v>4.0495818710854198E-2</v>
      </c>
      <c r="CK83" s="2">
        <v>2.08478209879796E-2</v>
      </c>
      <c r="CL83" s="2">
        <v>5.2082828156009897E-2</v>
      </c>
      <c r="CN83" s="2" t="s">
        <v>22</v>
      </c>
      <c r="CO83" s="2" t="s">
        <v>666</v>
      </c>
      <c r="CP83" s="2" t="s">
        <v>839</v>
      </c>
      <c r="CQ83" s="2">
        <v>-1.16962127372238E-2</v>
      </c>
      <c r="CR83" s="2">
        <v>0.12946589040767301</v>
      </c>
      <c r="CS83" s="2">
        <v>0.928015413090991</v>
      </c>
    </row>
    <row r="84" spans="1:97" ht="14" customHeight="1">
      <c r="A84" s="2" t="s">
        <v>22</v>
      </c>
      <c r="B84" s="2" t="s">
        <v>667</v>
      </c>
      <c r="C84" s="2" t="s">
        <v>83</v>
      </c>
      <c r="D84" s="2">
        <v>8.5949477979059802E-2</v>
      </c>
      <c r="E84" s="2">
        <v>3.7679352045468503E-2</v>
      </c>
      <c r="F84" s="2">
        <v>2.2543930674380201E-2</v>
      </c>
      <c r="H84" s="2" t="s">
        <v>22</v>
      </c>
      <c r="I84" s="2" t="s">
        <v>649</v>
      </c>
      <c r="J84" s="2" t="s">
        <v>83</v>
      </c>
      <c r="K84" s="2">
        <v>6.5565223561064104E-2</v>
      </c>
      <c r="L84" s="2">
        <v>3.6977044820611399E-2</v>
      </c>
      <c r="M84" s="2">
        <v>7.6206647857302301E-2</v>
      </c>
      <c r="O84" s="2" t="s">
        <v>22</v>
      </c>
      <c r="P84" s="2" t="s">
        <v>668</v>
      </c>
      <c r="Q84" s="2" t="s">
        <v>83</v>
      </c>
      <c r="R84" s="2">
        <v>6.7016381029180699E-2</v>
      </c>
      <c r="S84" s="2">
        <v>4.8271351507233599E-2</v>
      </c>
      <c r="T84" s="2">
        <v>0.165037743793326</v>
      </c>
      <c r="V84" s="2" t="s">
        <v>22</v>
      </c>
      <c r="W84" s="2" t="s">
        <v>652</v>
      </c>
      <c r="X84" s="2" t="s">
        <v>83</v>
      </c>
      <c r="Y84" s="2">
        <v>6.6856398188580898E-2</v>
      </c>
      <c r="Z84" s="2">
        <v>4.8070937637406802E-2</v>
      </c>
      <c r="AA84" s="2">
        <v>0.16429025955681101</v>
      </c>
      <c r="AC84" s="2" t="s">
        <v>22</v>
      </c>
      <c r="AD84" s="2" t="s">
        <v>648</v>
      </c>
      <c r="AE84" s="2" t="s">
        <v>83</v>
      </c>
      <c r="AF84" s="2">
        <v>3.2739123535339497E-2</v>
      </c>
      <c r="AG84" s="2">
        <v>2.3978140397874902E-2</v>
      </c>
      <c r="AH84" s="2">
        <v>0.17213560913188</v>
      </c>
      <c r="AJ84" s="2" t="s">
        <v>22</v>
      </c>
      <c r="AK84" s="2" t="s">
        <v>961</v>
      </c>
      <c r="AL84" s="2" t="s">
        <v>83</v>
      </c>
      <c r="AM84" s="2">
        <v>6.5438253099412702E-2</v>
      </c>
      <c r="AN84" s="2">
        <v>9.2852121878597996E-2</v>
      </c>
      <c r="AO84" s="2">
        <v>0.480961001570887</v>
      </c>
      <c r="AQ84" s="2" t="s">
        <v>22</v>
      </c>
      <c r="AR84" s="2" t="s">
        <v>660</v>
      </c>
      <c r="AS84" s="2" t="s">
        <v>83</v>
      </c>
      <c r="AT84" s="2">
        <v>3.4360061307087297E-2</v>
      </c>
      <c r="AU84" s="2">
        <v>6.4502065096519207E-2</v>
      </c>
      <c r="AV84" s="2">
        <v>0.59424329233553896</v>
      </c>
      <c r="AX84" s="2" t="s">
        <v>22</v>
      </c>
      <c r="AY84" s="2" t="s">
        <v>661</v>
      </c>
      <c r="AZ84" s="2" t="s">
        <v>83</v>
      </c>
      <c r="BA84" s="2">
        <v>4.1347885562739002E-2</v>
      </c>
      <c r="BB84" s="2">
        <v>4.6894064256547997E-2</v>
      </c>
      <c r="BC84" s="2">
        <v>0.37792303803022598</v>
      </c>
      <c r="BE84" s="2" t="s">
        <v>22</v>
      </c>
      <c r="BF84" s="2" t="s">
        <v>662</v>
      </c>
      <c r="BG84" s="2" t="s">
        <v>83</v>
      </c>
      <c r="BH84" s="2">
        <v>4.6127006992497402E-2</v>
      </c>
      <c r="BI84" s="2">
        <v>1.9492853348883399E-2</v>
      </c>
      <c r="BJ84" s="2">
        <v>1.7964219593709901E-2</v>
      </c>
      <c r="BL84" s="2" t="s">
        <v>22</v>
      </c>
      <c r="BM84" s="2" t="s">
        <v>658</v>
      </c>
      <c r="BN84" s="2" t="s">
        <v>83</v>
      </c>
      <c r="BO84" s="2">
        <v>4.8849708919880497E-2</v>
      </c>
      <c r="BP84" s="2">
        <v>2.2100219321981002E-2</v>
      </c>
      <c r="BQ84" s="2">
        <v>2.7079346189828001E-2</v>
      </c>
      <c r="BS84" s="2" t="s">
        <v>22</v>
      </c>
      <c r="BT84" s="2" t="s">
        <v>654</v>
      </c>
      <c r="BU84" s="2" t="s">
        <v>83</v>
      </c>
      <c r="BV84" s="2">
        <v>5.7093893858126299E-2</v>
      </c>
      <c r="BW84" s="2">
        <v>3.7369376205857598E-2</v>
      </c>
      <c r="BX84" s="2">
        <v>0.12655581625503201</v>
      </c>
      <c r="BZ84" s="2" t="s">
        <v>22</v>
      </c>
      <c r="CA84" s="2" t="s">
        <v>664</v>
      </c>
      <c r="CB84" s="2" t="s">
        <v>83</v>
      </c>
      <c r="CC84" s="2">
        <v>4.8634952594545401E-2</v>
      </c>
      <c r="CD84" s="2">
        <v>2.11509563940835E-2</v>
      </c>
      <c r="CE84" s="2">
        <v>2.1481046501804199E-2</v>
      </c>
      <c r="CG84" s="2" t="s">
        <v>22</v>
      </c>
      <c r="CH84" s="2" t="s">
        <v>645</v>
      </c>
      <c r="CI84" s="2" t="s">
        <v>83</v>
      </c>
      <c r="CJ84" s="2">
        <v>3.2675861407847902E-2</v>
      </c>
      <c r="CK84" s="2">
        <v>1.8719680807592499E-2</v>
      </c>
      <c r="CL84" s="2">
        <v>8.0891754240590696E-2</v>
      </c>
      <c r="CN84" s="2" t="s">
        <v>22</v>
      </c>
      <c r="CO84" s="2" t="s">
        <v>666</v>
      </c>
      <c r="CP84" s="2" t="s">
        <v>83</v>
      </c>
      <c r="CQ84" s="2">
        <v>-8.8582786212510894E-3</v>
      </c>
      <c r="CR84" s="2">
        <v>0.13028470543169701</v>
      </c>
      <c r="CS84" s="2">
        <v>0.94579224134492401</v>
      </c>
    </row>
    <row r="85" spans="1:97" ht="14" customHeight="1">
      <c r="A85" s="2" t="s">
        <v>22</v>
      </c>
      <c r="B85" s="2" t="s">
        <v>667</v>
      </c>
      <c r="C85" s="2" t="s">
        <v>84</v>
      </c>
      <c r="D85" s="2">
        <v>0.102226558387632</v>
      </c>
      <c r="E85" s="2">
        <v>3.7254086827126602E-2</v>
      </c>
      <c r="F85" s="2">
        <v>6.0688867251991099E-3</v>
      </c>
      <c r="H85" s="2" t="s">
        <v>22</v>
      </c>
      <c r="I85" s="2" t="s">
        <v>649</v>
      </c>
      <c r="J85" s="2" t="s">
        <v>84</v>
      </c>
      <c r="K85" s="2">
        <v>7.62181529614155E-2</v>
      </c>
      <c r="L85" s="2">
        <v>3.7716611011855403E-2</v>
      </c>
      <c r="M85" s="2">
        <v>4.32993047356297E-2</v>
      </c>
      <c r="O85" s="2" t="s">
        <v>22</v>
      </c>
      <c r="P85" s="2" t="s">
        <v>668</v>
      </c>
      <c r="Q85" s="2" t="s">
        <v>84</v>
      </c>
      <c r="R85" s="2">
        <v>6.7772656396493103E-2</v>
      </c>
      <c r="S85" s="2">
        <v>4.7622457051388997E-2</v>
      </c>
      <c r="T85" s="2">
        <v>0.15470024361635701</v>
      </c>
      <c r="V85" s="2" t="s">
        <v>22</v>
      </c>
      <c r="W85" s="2" t="s">
        <v>652</v>
      </c>
      <c r="X85" s="2" t="s">
        <v>84</v>
      </c>
      <c r="Y85" s="2">
        <v>6.8090968961125195E-2</v>
      </c>
      <c r="Z85" s="2">
        <v>4.7480123722991499E-2</v>
      </c>
      <c r="AA85" s="2">
        <v>0.15154538935158199</v>
      </c>
      <c r="AC85" s="2" t="s">
        <v>22</v>
      </c>
      <c r="AD85" s="2" t="s">
        <v>648</v>
      </c>
      <c r="AE85" s="2" t="s">
        <v>84</v>
      </c>
      <c r="AF85" s="2">
        <v>2.9420255782645701E-2</v>
      </c>
      <c r="AG85" s="2">
        <v>2.37073086491459E-2</v>
      </c>
      <c r="AH85" s="2">
        <v>0.21461376223182599</v>
      </c>
      <c r="AJ85" s="2" t="s">
        <v>22</v>
      </c>
      <c r="AK85" s="2" t="s">
        <v>961</v>
      </c>
      <c r="AL85" s="2" t="s">
        <v>84</v>
      </c>
      <c r="AM85" s="2">
        <v>6.7857723104965698E-2</v>
      </c>
      <c r="AN85" s="2">
        <v>9.1829819999979995E-2</v>
      </c>
      <c r="AO85" s="2">
        <v>0.45993684603578899</v>
      </c>
      <c r="AQ85" s="2" t="s">
        <v>22</v>
      </c>
      <c r="AR85" s="2" t="s">
        <v>660</v>
      </c>
      <c r="AS85" s="2" t="s">
        <v>84</v>
      </c>
      <c r="AT85" s="2">
        <v>2.2306873629803398E-2</v>
      </c>
      <c r="AU85" s="2">
        <v>6.3778040326111701E-2</v>
      </c>
      <c r="AV85" s="2">
        <v>0.72652039461183204</v>
      </c>
      <c r="AX85" s="2" t="s">
        <v>22</v>
      </c>
      <c r="AY85" s="2" t="s">
        <v>661</v>
      </c>
      <c r="AZ85" s="2" t="s">
        <v>84</v>
      </c>
      <c r="BA85" s="2">
        <v>2.9530753363482098E-2</v>
      </c>
      <c r="BB85" s="2">
        <v>4.6376111221152198E-2</v>
      </c>
      <c r="BC85" s="2">
        <v>0.524276959350509</v>
      </c>
      <c r="BE85" s="2" t="s">
        <v>22</v>
      </c>
      <c r="BF85" s="2" t="s">
        <v>662</v>
      </c>
      <c r="BG85" s="2" t="s">
        <v>84</v>
      </c>
      <c r="BH85" s="2">
        <v>4.8077181936498903E-2</v>
      </c>
      <c r="BI85" s="2">
        <v>1.92768678465286E-2</v>
      </c>
      <c r="BJ85" s="2">
        <v>1.26300111448776E-2</v>
      </c>
      <c r="BL85" s="2" t="s">
        <v>22</v>
      </c>
      <c r="BM85" s="2" t="s">
        <v>658</v>
      </c>
      <c r="BN85" s="2" t="s">
        <v>84</v>
      </c>
      <c r="BO85" s="2">
        <v>5.4103256409112802E-2</v>
      </c>
      <c r="BP85" s="2">
        <v>2.1944736962242299E-2</v>
      </c>
      <c r="BQ85" s="2">
        <v>1.36848153467097E-2</v>
      </c>
      <c r="BS85" s="2" t="s">
        <v>22</v>
      </c>
      <c r="BT85" s="2" t="s">
        <v>654</v>
      </c>
      <c r="BU85" s="2" t="s">
        <v>84</v>
      </c>
      <c r="BV85" s="2">
        <v>5.1653416431981999E-2</v>
      </c>
      <c r="BW85" s="2">
        <v>3.7171818217824497E-2</v>
      </c>
      <c r="BX85" s="2">
        <v>0.16465480728051399</v>
      </c>
      <c r="BZ85" s="2" t="s">
        <v>22</v>
      </c>
      <c r="CA85" s="2" t="s">
        <v>664</v>
      </c>
      <c r="CB85" s="2" t="s">
        <v>84</v>
      </c>
      <c r="CC85" s="2">
        <v>5.1177214293130498E-2</v>
      </c>
      <c r="CD85" s="2">
        <v>2.0899950824221601E-2</v>
      </c>
      <c r="CE85" s="2">
        <v>1.43382240443182E-2</v>
      </c>
      <c r="CG85" s="2" t="s">
        <v>22</v>
      </c>
      <c r="CH85" s="2" t="s">
        <v>645</v>
      </c>
      <c r="CI85" s="2" t="s">
        <v>84</v>
      </c>
      <c r="CJ85" s="2">
        <v>4.78588106510821E-2</v>
      </c>
      <c r="CK85" s="2">
        <v>1.9554630326973601E-2</v>
      </c>
      <c r="CL85" s="2">
        <v>1.4387454296215201E-2</v>
      </c>
      <c r="CN85" s="2" t="s">
        <v>22</v>
      </c>
      <c r="CO85" s="2" t="s">
        <v>666</v>
      </c>
      <c r="CP85" s="2" t="s">
        <v>84</v>
      </c>
      <c r="CQ85" s="2">
        <v>-2.7029976625142899E-3</v>
      </c>
      <c r="CR85" s="2">
        <v>0.129089075241995</v>
      </c>
      <c r="CS85" s="2">
        <v>0.98329430656677796</v>
      </c>
    </row>
    <row r="86" spans="1:97" ht="14" customHeight="1">
      <c r="A86" s="2" t="s">
        <v>22</v>
      </c>
      <c r="B86" s="2" t="s">
        <v>667</v>
      </c>
      <c r="C86" s="2" t="s">
        <v>841</v>
      </c>
      <c r="D86" s="2">
        <v>9.38197375514188E-2</v>
      </c>
      <c r="E86" s="2">
        <v>3.7203824933202297E-2</v>
      </c>
      <c r="F86" s="2">
        <v>1.1676381508955299E-2</v>
      </c>
      <c r="H86" s="2" t="s">
        <v>22</v>
      </c>
      <c r="I86" s="2" t="s">
        <v>649</v>
      </c>
      <c r="J86" s="2" t="s">
        <v>841</v>
      </c>
      <c r="K86" s="2">
        <v>6.8003295442008505E-2</v>
      </c>
      <c r="L86" s="2">
        <v>3.61110321321668E-2</v>
      </c>
      <c r="M86" s="2">
        <v>5.9677021624431198E-2</v>
      </c>
      <c r="O86" s="2" t="s">
        <v>22</v>
      </c>
      <c r="P86" s="2" t="s">
        <v>668</v>
      </c>
      <c r="Q86" s="2" t="s">
        <v>841</v>
      </c>
      <c r="R86" s="2">
        <v>6.2360302389136299E-2</v>
      </c>
      <c r="S86" s="2">
        <v>4.57805905780082E-2</v>
      </c>
      <c r="T86" s="2">
        <v>0.17314868425095001</v>
      </c>
      <c r="V86" s="2" t="s">
        <v>22</v>
      </c>
      <c r="W86" s="2" t="s">
        <v>652</v>
      </c>
      <c r="X86" s="2" t="s">
        <v>841</v>
      </c>
      <c r="Y86" s="2">
        <v>6.2748314064396807E-2</v>
      </c>
      <c r="Z86" s="2">
        <v>4.57133795218835E-2</v>
      </c>
      <c r="AA86" s="2">
        <v>0.16986224371452999</v>
      </c>
      <c r="AC86" s="2" t="s">
        <v>22</v>
      </c>
      <c r="AD86" s="2" t="s">
        <v>648</v>
      </c>
      <c r="AE86" s="2" t="s">
        <v>841</v>
      </c>
      <c r="AF86" s="2">
        <v>3.09199249521569E-2</v>
      </c>
      <c r="AG86" s="2">
        <v>2.3677189234973799E-2</v>
      </c>
      <c r="AH86" s="2">
        <v>0.191588239646935</v>
      </c>
      <c r="AJ86" s="2" t="s">
        <v>22</v>
      </c>
      <c r="AK86" s="2" t="s">
        <v>961</v>
      </c>
      <c r="AL86" s="2" t="s">
        <v>841</v>
      </c>
      <c r="AM86" s="2">
        <v>6.6523191115309493E-2</v>
      </c>
      <c r="AN86" s="2">
        <v>9.1733860809059695E-2</v>
      </c>
      <c r="AO86" s="2">
        <v>0.468344085362778</v>
      </c>
      <c r="AQ86" s="2" t="s">
        <v>22</v>
      </c>
      <c r="AR86" s="2" t="s">
        <v>660</v>
      </c>
      <c r="AS86" s="2" t="s">
        <v>841</v>
      </c>
      <c r="AT86" s="2">
        <v>4.19241360619158E-2</v>
      </c>
      <c r="AU86" s="2">
        <v>6.3680923198009998E-2</v>
      </c>
      <c r="AV86" s="2">
        <v>0.51031527104075503</v>
      </c>
      <c r="AX86" s="2" t="s">
        <v>22</v>
      </c>
      <c r="AY86" s="2" t="s">
        <v>661</v>
      </c>
      <c r="AZ86" s="2" t="s">
        <v>841</v>
      </c>
      <c r="BA86" s="2">
        <v>2.4736616036495601E-2</v>
      </c>
      <c r="BB86" s="2">
        <v>4.6322917556691899E-2</v>
      </c>
      <c r="BC86" s="2">
        <v>0.59333887461643298</v>
      </c>
      <c r="BE86" s="2" t="s">
        <v>22</v>
      </c>
      <c r="BF86" s="2" t="s">
        <v>662</v>
      </c>
      <c r="BG86" s="2" t="s">
        <v>841</v>
      </c>
      <c r="BH86" s="2">
        <v>4.3156638778608002E-2</v>
      </c>
      <c r="BI86" s="2">
        <v>1.9254729181692801E-2</v>
      </c>
      <c r="BJ86" s="2">
        <v>2.5003239356160299E-2</v>
      </c>
      <c r="BL86" s="2" t="s">
        <v>22</v>
      </c>
      <c r="BM86" s="2" t="s">
        <v>658</v>
      </c>
      <c r="BN86" s="2" t="s">
        <v>841</v>
      </c>
      <c r="BO86" s="2">
        <v>5.1675311200228502E-2</v>
      </c>
      <c r="BP86" s="2">
        <v>2.20464102235494E-2</v>
      </c>
      <c r="BQ86" s="2">
        <v>1.9081592459916901E-2</v>
      </c>
      <c r="BS86" s="2" t="s">
        <v>22</v>
      </c>
      <c r="BT86" s="2" t="s">
        <v>654</v>
      </c>
      <c r="BU86" s="2" t="s">
        <v>841</v>
      </c>
      <c r="BV86" s="2">
        <v>5.6242908530789899E-2</v>
      </c>
      <c r="BW86" s="2">
        <v>3.67685897866366E-2</v>
      </c>
      <c r="BX86" s="2">
        <v>0.12610449635305301</v>
      </c>
      <c r="BZ86" s="2" t="s">
        <v>22</v>
      </c>
      <c r="CA86" s="2" t="s">
        <v>664</v>
      </c>
      <c r="CB86" s="2" t="s">
        <v>841</v>
      </c>
      <c r="CC86" s="2">
        <v>4.74572343039599E-2</v>
      </c>
      <c r="CD86" s="2">
        <v>2.0599313020534998E-2</v>
      </c>
      <c r="CE86" s="2">
        <v>2.12324092241781E-2</v>
      </c>
      <c r="CG86" s="2" t="s">
        <v>22</v>
      </c>
      <c r="CH86" s="2" t="s">
        <v>645</v>
      </c>
      <c r="CI86" s="2" t="s">
        <v>841</v>
      </c>
      <c r="CJ86" s="2">
        <v>4.2045840398760199E-2</v>
      </c>
      <c r="CK86" s="2">
        <v>2.07690700544459E-2</v>
      </c>
      <c r="CL86" s="2">
        <v>4.2924383760263501E-2</v>
      </c>
      <c r="CN86" s="2" t="s">
        <v>22</v>
      </c>
      <c r="CO86" s="2" t="s">
        <v>666</v>
      </c>
      <c r="CP86" s="2" t="s">
        <v>841</v>
      </c>
      <c r="CQ86" s="2">
        <v>-2.4082977392699701E-2</v>
      </c>
      <c r="CR86" s="2">
        <v>0.12378727143795699</v>
      </c>
      <c r="CS86" s="2">
        <v>0.84574421361838104</v>
      </c>
    </row>
    <row r="87" spans="1:97" ht="14" customHeight="1">
      <c r="A87" s="2" t="s">
        <v>22</v>
      </c>
      <c r="B87" s="2" t="s">
        <v>667</v>
      </c>
      <c r="C87" s="2" t="s">
        <v>34</v>
      </c>
      <c r="D87" s="2">
        <v>9.8888579093325199E-2</v>
      </c>
      <c r="E87" s="2">
        <v>3.68556109614449E-2</v>
      </c>
      <c r="F87" s="2">
        <v>7.2935545528838904E-3</v>
      </c>
      <c r="H87" s="2" t="s">
        <v>22</v>
      </c>
      <c r="I87" s="2" t="s">
        <v>649</v>
      </c>
      <c r="J87" s="2" t="s">
        <v>34</v>
      </c>
      <c r="K87" s="2">
        <v>7.5335456817319305E-2</v>
      </c>
      <c r="L87" s="2">
        <v>3.66069962712645E-2</v>
      </c>
      <c r="M87" s="2">
        <v>3.9594700340625601E-2</v>
      </c>
      <c r="O87" s="2" t="s">
        <v>22</v>
      </c>
      <c r="P87" s="2" t="s">
        <v>668</v>
      </c>
      <c r="Q87" s="2" t="s">
        <v>34</v>
      </c>
      <c r="R87" s="2">
        <v>7.1914432134248807E-2</v>
      </c>
      <c r="S87" s="2">
        <v>4.6529235043780003E-2</v>
      </c>
      <c r="T87" s="2">
        <v>0.122207192502866</v>
      </c>
      <c r="V87" s="2" t="s">
        <v>22</v>
      </c>
      <c r="W87" s="2" t="s">
        <v>652</v>
      </c>
      <c r="X87" s="2" t="s">
        <v>34</v>
      </c>
      <c r="Y87" s="2">
        <v>7.2067053766948899E-2</v>
      </c>
      <c r="Z87" s="2">
        <v>4.6365058216446299E-2</v>
      </c>
      <c r="AA87" s="2">
        <v>0.120103392614889</v>
      </c>
      <c r="AC87" s="2" t="s">
        <v>22</v>
      </c>
      <c r="AD87" s="2" t="s">
        <v>648</v>
      </c>
      <c r="AE87" s="2" t="s">
        <v>34</v>
      </c>
      <c r="AF87" s="2">
        <v>3.1624686906518699E-2</v>
      </c>
      <c r="AG87" s="2">
        <v>2.34547263088484E-2</v>
      </c>
      <c r="AH87" s="2">
        <v>0.17755259918390501</v>
      </c>
      <c r="AJ87" s="2" t="s">
        <v>22</v>
      </c>
      <c r="AK87" s="2" t="s">
        <v>961</v>
      </c>
      <c r="AL87" s="2" t="s">
        <v>34</v>
      </c>
      <c r="AM87" s="2">
        <v>6.6914165052310806E-2</v>
      </c>
      <c r="AN87" s="2">
        <v>8.9094266094471797E-2</v>
      </c>
      <c r="AO87" s="2">
        <v>0.45262312919943498</v>
      </c>
      <c r="AQ87" s="2" t="s">
        <v>22</v>
      </c>
      <c r="AR87" s="2" t="s">
        <v>660</v>
      </c>
      <c r="AS87" s="2" t="s">
        <v>34</v>
      </c>
      <c r="AT87" s="2">
        <v>2.9551660692407802E-2</v>
      </c>
      <c r="AU87" s="2">
        <v>6.3097041573948104E-2</v>
      </c>
      <c r="AV87" s="2">
        <v>0.63953249032319304</v>
      </c>
      <c r="AX87" s="2" t="s">
        <v>22</v>
      </c>
      <c r="AY87" s="2" t="s">
        <v>661</v>
      </c>
      <c r="AZ87" s="2" t="s">
        <v>34</v>
      </c>
      <c r="BA87" s="2">
        <v>3.4282079321759799E-2</v>
      </c>
      <c r="BB87" s="2">
        <v>4.5879689867660299E-2</v>
      </c>
      <c r="BC87" s="2">
        <v>0.45493264848909298</v>
      </c>
      <c r="BE87" s="2" t="s">
        <v>22</v>
      </c>
      <c r="BF87" s="2" t="s">
        <v>662</v>
      </c>
      <c r="BG87" s="2" t="s">
        <v>34</v>
      </c>
      <c r="BH87" s="2">
        <v>4.7248672739710097E-2</v>
      </c>
      <c r="BI87" s="2">
        <v>1.9070216528483602E-2</v>
      </c>
      <c r="BJ87" s="2">
        <v>1.3226342382477101E-2</v>
      </c>
      <c r="BL87" s="2" t="s">
        <v>22</v>
      </c>
      <c r="BM87" s="2" t="s">
        <v>658</v>
      </c>
      <c r="BN87" s="2" t="s">
        <v>34</v>
      </c>
      <c r="BO87" s="2">
        <v>5.2259305828685598E-2</v>
      </c>
      <c r="BP87" s="2">
        <v>2.1429621864430998E-2</v>
      </c>
      <c r="BQ87" s="2">
        <v>1.47423180055387E-2</v>
      </c>
      <c r="BS87" s="2" t="s">
        <v>22</v>
      </c>
      <c r="BT87" s="2" t="s">
        <v>654</v>
      </c>
      <c r="BU87" s="2" t="s">
        <v>34</v>
      </c>
      <c r="BV87" s="2">
        <v>5.2638999202535203E-2</v>
      </c>
      <c r="BW87" s="2">
        <v>3.60836321492463E-2</v>
      </c>
      <c r="BX87" s="2">
        <v>0.14461866240897001</v>
      </c>
      <c r="BZ87" s="2" t="s">
        <v>22</v>
      </c>
      <c r="CA87" s="2" t="s">
        <v>664</v>
      </c>
      <c r="CB87" s="2" t="s">
        <v>34</v>
      </c>
      <c r="CC87" s="2">
        <v>5.00285579683089E-2</v>
      </c>
      <c r="CD87" s="2">
        <v>2.0332530159663201E-2</v>
      </c>
      <c r="CE87" s="2">
        <v>1.3873658346963301E-2</v>
      </c>
      <c r="CG87" s="2" t="s">
        <v>22</v>
      </c>
      <c r="CH87" s="2" t="s">
        <v>645</v>
      </c>
      <c r="CI87" s="2" t="s">
        <v>34</v>
      </c>
      <c r="CJ87" s="2">
        <v>4.26696047867344E-2</v>
      </c>
      <c r="CK87" s="2">
        <v>2.0189719187739999E-2</v>
      </c>
      <c r="CL87" s="2">
        <v>3.4563783273613598E-2</v>
      </c>
      <c r="CN87" s="2" t="s">
        <v>22</v>
      </c>
      <c r="CO87" s="2" t="s">
        <v>666</v>
      </c>
      <c r="CP87" s="2" t="s">
        <v>34</v>
      </c>
      <c r="CQ87" s="2">
        <v>1.0926784768237601E-3</v>
      </c>
      <c r="CR87" s="2">
        <v>0.125332725663588</v>
      </c>
      <c r="CS87" s="2">
        <v>0.99304395370148202</v>
      </c>
    </row>
    <row r="89" spans="1:97" ht="14" customHeight="1">
      <c r="A89" s="2" t="s">
        <v>1086</v>
      </c>
      <c r="B89" s="2" t="s">
        <v>667</v>
      </c>
      <c r="C89" s="2" t="s">
        <v>85</v>
      </c>
      <c r="D89" s="2">
        <v>0.21544823197815999</v>
      </c>
      <c r="E89" s="2">
        <v>0.2775280343091</v>
      </c>
      <c r="F89" s="2">
        <v>0.437565026363471</v>
      </c>
      <c r="H89" s="2" t="s">
        <v>1086</v>
      </c>
      <c r="I89" s="2" t="s">
        <v>649</v>
      </c>
      <c r="J89" s="2" t="s">
        <v>85</v>
      </c>
      <c r="K89" s="2">
        <v>0.197297985519441</v>
      </c>
      <c r="L89" s="2">
        <v>0.24030616331892099</v>
      </c>
      <c r="M89" s="2">
        <v>0.41163056391981101</v>
      </c>
      <c r="O89" s="2" t="s">
        <v>1086</v>
      </c>
      <c r="P89" s="2" t="s">
        <v>668</v>
      </c>
      <c r="Q89" s="2" t="s">
        <v>85</v>
      </c>
      <c r="R89" s="2">
        <v>0.36978823187316001</v>
      </c>
      <c r="S89" s="2">
        <v>0.32552382113377298</v>
      </c>
      <c r="T89" s="2">
        <v>0.25596534416670302</v>
      </c>
      <c r="V89" s="2" t="s">
        <v>1086</v>
      </c>
      <c r="W89" s="2" t="s">
        <v>652</v>
      </c>
      <c r="X89" s="2" t="s">
        <v>85</v>
      </c>
      <c r="Y89" s="2">
        <v>0.368068084437919</v>
      </c>
      <c r="Z89" s="2">
        <v>0.32687772773534302</v>
      </c>
      <c r="AA89" s="2">
        <v>0.26016064660654598</v>
      </c>
      <c r="AC89" s="2" t="s">
        <v>1086</v>
      </c>
      <c r="AD89" s="2" t="s">
        <v>648</v>
      </c>
      <c r="AE89" s="2" t="s">
        <v>85</v>
      </c>
      <c r="AF89" s="2">
        <v>-0.25059054164683497</v>
      </c>
      <c r="AG89" s="2">
        <v>0.20425978554051899</v>
      </c>
      <c r="AH89" s="2">
        <v>0.219889236902405</v>
      </c>
      <c r="AJ89" s="2" t="s">
        <v>1086</v>
      </c>
      <c r="AK89" s="2" t="s">
        <v>961</v>
      </c>
      <c r="AL89" s="2" t="s">
        <v>85</v>
      </c>
      <c r="AM89" s="2">
        <v>0.172029677256966</v>
      </c>
      <c r="AN89" s="2">
        <v>0.48632056829339998</v>
      </c>
      <c r="AO89" s="2">
        <v>0.72353583948604605</v>
      </c>
      <c r="AQ89" s="2" t="s">
        <v>1086</v>
      </c>
      <c r="AR89" s="2" t="s">
        <v>660</v>
      </c>
      <c r="AS89" s="2" t="s">
        <v>85</v>
      </c>
      <c r="AT89" s="2">
        <v>2.6115919664207E-2</v>
      </c>
      <c r="AU89" s="2">
        <v>0.38796830938807297</v>
      </c>
      <c r="AV89" s="2">
        <v>0.94633127854028398</v>
      </c>
      <c r="AX89" s="2" t="s">
        <v>1086</v>
      </c>
      <c r="AY89" s="2" t="s">
        <v>661</v>
      </c>
      <c r="AZ89" s="2" t="s">
        <v>85</v>
      </c>
      <c r="BA89" s="2">
        <v>0.17324298221486401</v>
      </c>
      <c r="BB89" s="2">
        <v>0.28081532675538101</v>
      </c>
      <c r="BC89" s="2">
        <v>0.53728187832678198</v>
      </c>
      <c r="BE89" s="2" t="s">
        <v>1086</v>
      </c>
      <c r="BF89" s="2" t="s">
        <v>662</v>
      </c>
      <c r="BG89" s="2" t="s">
        <v>85</v>
      </c>
      <c r="BH89" s="2">
        <v>-4.4740179022605903E-3</v>
      </c>
      <c r="BI89" s="2">
        <v>0.13112237741735899</v>
      </c>
      <c r="BJ89" s="2">
        <v>0.97278071579316205</v>
      </c>
      <c r="BL89" s="2" t="s">
        <v>1086</v>
      </c>
      <c r="BM89" s="2" t="s">
        <v>658</v>
      </c>
      <c r="BN89" s="2" t="s">
        <v>85</v>
      </c>
      <c r="BO89" s="2">
        <v>-6.40114725376906E-2</v>
      </c>
      <c r="BP89" s="2">
        <v>0.176811435210222</v>
      </c>
      <c r="BQ89" s="2">
        <v>0.71732780048518596</v>
      </c>
      <c r="BS89" s="2" t="s">
        <v>1086</v>
      </c>
      <c r="BT89" s="2" t="s">
        <v>654</v>
      </c>
      <c r="BU89" s="2" t="s">
        <v>85</v>
      </c>
      <c r="BV89" s="2">
        <v>0.18192649247496101</v>
      </c>
      <c r="BW89" s="2">
        <v>0.25096528709051802</v>
      </c>
      <c r="BX89" s="2">
        <v>0.468509088388884</v>
      </c>
      <c r="BZ89" s="2" t="s">
        <v>1086</v>
      </c>
      <c r="CA89" s="2" t="s">
        <v>664</v>
      </c>
      <c r="CB89" s="2" t="s">
        <v>85</v>
      </c>
      <c r="CC89" s="2">
        <v>-7.8547742222894908E-3</v>
      </c>
      <c r="CD89" s="2">
        <v>0.14232484696768299</v>
      </c>
      <c r="CE89" s="2">
        <v>0.955987846168182</v>
      </c>
      <c r="CG89" s="2" t="s">
        <v>1086</v>
      </c>
      <c r="CH89" s="2" t="s">
        <v>645</v>
      </c>
      <c r="CI89" s="2" t="s">
        <v>85</v>
      </c>
      <c r="CJ89" s="2">
        <v>-5.6549100492720203E-2</v>
      </c>
      <c r="CK89" s="2">
        <v>0.124377216581546</v>
      </c>
      <c r="CL89" s="2">
        <v>0.649355278227987</v>
      </c>
      <c r="CN89" s="2" t="s">
        <v>1086</v>
      </c>
      <c r="CO89" s="2" t="s">
        <v>666</v>
      </c>
      <c r="CP89" s="2" t="s">
        <v>85</v>
      </c>
      <c r="CQ89" s="2">
        <v>0.92179692917654998</v>
      </c>
      <c r="CR89" s="2">
        <v>0.68479818095863598</v>
      </c>
      <c r="CS89" s="2">
        <v>0.17827493145748699</v>
      </c>
    </row>
    <row r="90" spans="1:97" ht="14" customHeight="1">
      <c r="A90" s="2" t="s">
        <v>1086</v>
      </c>
      <c r="B90" s="2" t="s">
        <v>667</v>
      </c>
      <c r="C90" s="2" t="s">
        <v>86</v>
      </c>
      <c r="D90" s="2">
        <v>0.17981602983466299</v>
      </c>
      <c r="E90" s="2">
        <v>0.278233456740759</v>
      </c>
      <c r="F90" s="2">
        <v>0.51809964036246403</v>
      </c>
      <c r="H90" s="2" t="s">
        <v>1086</v>
      </c>
      <c r="I90" s="2" t="s">
        <v>649</v>
      </c>
      <c r="J90" s="2" t="s">
        <v>86</v>
      </c>
      <c r="K90" s="2">
        <v>0.179060172858031</v>
      </c>
      <c r="L90" s="2">
        <v>0.240701122529482</v>
      </c>
      <c r="M90" s="2">
        <v>0.45693042043765397</v>
      </c>
      <c r="O90" s="2" t="s">
        <v>1086</v>
      </c>
      <c r="P90" s="2" t="s">
        <v>668</v>
      </c>
      <c r="Q90" s="2" t="s">
        <v>86</v>
      </c>
      <c r="R90" s="2">
        <v>0.33177485344324098</v>
      </c>
      <c r="S90" s="2">
        <v>0.32572661681342302</v>
      </c>
      <c r="T90" s="2">
        <v>0.30840789150688103</v>
      </c>
      <c r="V90" s="2" t="s">
        <v>1086</v>
      </c>
      <c r="W90" s="2" t="s">
        <v>652</v>
      </c>
      <c r="X90" s="2" t="s">
        <v>86</v>
      </c>
      <c r="Y90" s="2">
        <v>0.33773384428994602</v>
      </c>
      <c r="Z90" s="2">
        <v>0.326787564986117</v>
      </c>
      <c r="AA90" s="2">
        <v>0.30137155086928902</v>
      </c>
      <c r="AC90" s="2" t="s">
        <v>1086</v>
      </c>
      <c r="AD90" s="2" t="s">
        <v>648</v>
      </c>
      <c r="AE90" s="2" t="s">
        <v>86</v>
      </c>
      <c r="AF90" s="2">
        <v>-0.24997270502823099</v>
      </c>
      <c r="AG90" s="2">
        <v>0.20311462029670199</v>
      </c>
      <c r="AH90" s="2">
        <v>0.218435932079317</v>
      </c>
      <c r="AJ90" s="2" t="s">
        <v>1086</v>
      </c>
      <c r="AK90" s="2" t="s">
        <v>961</v>
      </c>
      <c r="AL90" s="2" t="s">
        <v>86</v>
      </c>
      <c r="AM90" s="2">
        <v>0.17686404046052201</v>
      </c>
      <c r="AN90" s="2">
        <v>0.48339832500655699</v>
      </c>
      <c r="AO90" s="2">
        <v>0.71445730488524395</v>
      </c>
      <c r="AQ90" s="2" t="s">
        <v>1086</v>
      </c>
      <c r="AR90" s="2" t="s">
        <v>660</v>
      </c>
      <c r="AS90" s="2" t="s">
        <v>86</v>
      </c>
      <c r="AT90" s="2">
        <v>0.14750303378493199</v>
      </c>
      <c r="AU90" s="2">
        <v>0.38708516266980503</v>
      </c>
      <c r="AV90" s="2">
        <v>0.70315803418103096</v>
      </c>
      <c r="AX90" s="2" t="s">
        <v>1086</v>
      </c>
      <c r="AY90" s="2" t="s">
        <v>661</v>
      </c>
      <c r="AZ90" s="2" t="s">
        <v>86</v>
      </c>
      <c r="BA90" s="2">
        <v>0.10268800357275699</v>
      </c>
      <c r="BB90" s="2">
        <v>0.28011909476477398</v>
      </c>
      <c r="BC90" s="2">
        <v>0.71392714663517998</v>
      </c>
      <c r="BE90" s="2" t="s">
        <v>1086</v>
      </c>
      <c r="BF90" s="2" t="s">
        <v>662</v>
      </c>
      <c r="BG90" s="2" t="s">
        <v>86</v>
      </c>
      <c r="BH90" s="2">
        <v>-2.01691704893169E-2</v>
      </c>
      <c r="BI90" s="2">
        <v>0.13331335395864199</v>
      </c>
      <c r="BJ90" s="2">
        <v>0.87974581436341603</v>
      </c>
      <c r="BL90" s="2" t="s">
        <v>1086</v>
      </c>
      <c r="BM90" s="2" t="s">
        <v>658</v>
      </c>
      <c r="BN90" s="2" t="s">
        <v>86</v>
      </c>
      <c r="BO90" s="2">
        <v>-4.8154554087957997E-2</v>
      </c>
      <c r="BP90" s="2">
        <v>0.178919061966272</v>
      </c>
      <c r="BQ90" s="2">
        <v>0.78782075555796605</v>
      </c>
      <c r="BS90" s="2" t="s">
        <v>1086</v>
      </c>
      <c r="BT90" s="2" t="s">
        <v>654</v>
      </c>
      <c r="BU90" s="2" t="s">
        <v>86</v>
      </c>
      <c r="BV90" s="2">
        <v>0.17830343376081501</v>
      </c>
      <c r="BW90" s="2">
        <v>0.25050777284242798</v>
      </c>
      <c r="BX90" s="2">
        <v>0.47660840865093201</v>
      </c>
      <c r="BZ90" s="2" t="s">
        <v>1086</v>
      </c>
      <c r="CA90" s="2" t="s">
        <v>664</v>
      </c>
      <c r="CB90" s="2" t="s">
        <v>86</v>
      </c>
      <c r="CC90" s="2">
        <v>-1.48219699504437E-2</v>
      </c>
      <c r="CD90" s="2">
        <v>0.14290137865765501</v>
      </c>
      <c r="CE90" s="2">
        <v>0.91739022750808497</v>
      </c>
      <c r="CG90" s="2" t="s">
        <v>1086</v>
      </c>
      <c r="CH90" s="2" t="s">
        <v>645</v>
      </c>
      <c r="CI90" s="2" t="s">
        <v>86</v>
      </c>
      <c r="CJ90" s="2">
        <v>-7.0584622530230706E-2</v>
      </c>
      <c r="CK90" s="2">
        <v>0.124845814860767</v>
      </c>
      <c r="CL90" s="2">
        <v>0.57181916125849996</v>
      </c>
      <c r="CN90" s="2" t="s">
        <v>1086</v>
      </c>
      <c r="CO90" s="2" t="s">
        <v>666</v>
      </c>
      <c r="CP90" s="2" t="s">
        <v>86</v>
      </c>
      <c r="CQ90" s="2">
        <v>0.75012966618400001</v>
      </c>
      <c r="CR90" s="2">
        <v>0.683103250150909</v>
      </c>
      <c r="CS90" s="2">
        <v>0.27215188534795698</v>
      </c>
    </row>
    <row r="91" spans="1:97" ht="14" customHeight="1">
      <c r="A91" s="2" t="s">
        <v>1086</v>
      </c>
      <c r="B91" s="2" t="s">
        <v>667</v>
      </c>
      <c r="C91" s="2" t="s">
        <v>438</v>
      </c>
      <c r="D91" s="2">
        <v>0.221420697785736</v>
      </c>
      <c r="E91" s="2">
        <v>0.29146797123708901</v>
      </c>
      <c r="F91" s="2">
        <v>0.44744935442702299</v>
      </c>
      <c r="H91" s="2" t="s">
        <v>1086</v>
      </c>
      <c r="I91" s="2" t="s">
        <v>649</v>
      </c>
      <c r="J91" s="2" t="s">
        <v>438</v>
      </c>
      <c r="K91" s="2">
        <v>0.188329369131125</v>
      </c>
      <c r="L91" s="2">
        <v>0.25221012014623001</v>
      </c>
      <c r="M91" s="2">
        <v>0.45523492088807799</v>
      </c>
      <c r="O91" s="2" t="s">
        <v>1086</v>
      </c>
      <c r="P91" s="2" t="s">
        <v>668</v>
      </c>
      <c r="Q91" s="2" t="s">
        <v>438</v>
      </c>
      <c r="R91" s="2">
        <v>0.29739463611702099</v>
      </c>
      <c r="S91" s="2">
        <v>0.34025918538652</v>
      </c>
      <c r="T91" s="2">
        <v>0.38210527683830597</v>
      </c>
      <c r="V91" s="2" t="s">
        <v>1086</v>
      </c>
      <c r="W91" s="2" t="s">
        <v>652</v>
      </c>
      <c r="X91" s="2" t="s">
        <v>438</v>
      </c>
      <c r="Y91" s="2">
        <v>0.30258381501777498</v>
      </c>
      <c r="Z91" s="2">
        <v>0.34130440951756702</v>
      </c>
      <c r="AA91" s="2">
        <v>0.375320606771058</v>
      </c>
      <c r="AC91" s="2" t="s">
        <v>1086</v>
      </c>
      <c r="AD91" s="2" t="s">
        <v>648</v>
      </c>
      <c r="AE91" s="2" t="s">
        <v>438</v>
      </c>
      <c r="AF91" s="2">
        <v>-0.22464622580100299</v>
      </c>
      <c r="AG91" s="2">
        <v>0.217205665468927</v>
      </c>
      <c r="AH91" s="2">
        <v>0.30101658017372901</v>
      </c>
      <c r="AJ91" s="2" t="s">
        <v>1086</v>
      </c>
      <c r="AK91" s="2" t="s">
        <v>961</v>
      </c>
      <c r="AL91" s="2" t="s">
        <v>438</v>
      </c>
      <c r="AM91" s="2">
        <v>8.5196074299743005E-2</v>
      </c>
      <c r="AN91" s="2">
        <v>0.51348958336263595</v>
      </c>
      <c r="AO91" s="2">
        <v>0.868223153023164</v>
      </c>
      <c r="AQ91" s="2" t="s">
        <v>1086</v>
      </c>
      <c r="AR91" s="2" t="s">
        <v>660</v>
      </c>
      <c r="AS91" s="2" t="s">
        <v>438</v>
      </c>
      <c r="AT91" s="2">
        <v>-5.9436493596991997E-2</v>
      </c>
      <c r="AU91" s="2">
        <v>0.405374428421578</v>
      </c>
      <c r="AV91" s="2">
        <v>0.88343100289077003</v>
      </c>
      <c r="AX91" s="2" t="s">
        <v>1086</v>
      </c>
      <c r="AY91" s="2" t="s">
        <v>661</v>
      </c>
      <c r="AZ91" s="2" t="s">
        <v>438</v>
      </c>
      <c r="BA91" s="2">
        <v>0.16667997047723199</v>
      </c>
      <c r="BB91" s="2">
        <v>0.294657129873372</v>
      </c>
      <c r="BC91" s="2">
        <v>0.57161519790083304</v>
      </c>
      <c r="BE91" s="2" t="s">
        <v>1086</v>
      </c>
      <c r="BF91" s="2" t="s">
        <v>662</v>
      </c>
      <c r="BG91" s="2" t="s">
        <v>438</v>
      </c>
      <c r="BH91" s="2">
        <v>-4.67076177937924E-2</v>
      </c>
      <c r="BI91" s="2">
        <v>0.14063956262225899</v>
      </c>
      <c r="BJ91" s="2">
        <v>0.73980720522799504</v>
      </c>
      <c r="BL91" s="2" t="s">
        <v>1086</v>
      </c>
      <c r="BM91" s="2" t="s">
        <v>658</v>
      </c>
      <c r="BN91" s="2" t="s">
        <v>438</v>
      </c>
      <c r="BO91" s="2">
        <v>7.5404657512960797E-4</v>
      </c>
      <c r="BP91" s="2">
        <v>0.18875499866745099</v>
      </c>
      <c r="BQ91" s="2">
        <v>0.99681258496766301</v>
      </c>
      <c r="BS91" s="2" t="s">
        <v>1086</v>
      </c>
      <c r="BT91" s="2" t="s">
        <v>654</v>
      </c>
      <c r="BU91" s="2" t="s">
        <v>438</v>
      </c>
      <c r="BV91" s="2">
        <v>0.163363687950939</v>
      </c>
      <c r="BW91" s="2">
        <v>0.26457348537729702</v>
      </c>
      <c r="BX91" s="2">
        <v>0.53693099901099794</v>
      </c>
      <c r="BZ91" s="2" t="s">
        <v>1086</v>
      </c>
      <c r="CA91" s="2" t="s">
        <v>664</v>
      </c>
      <c r="CB91" s="2" t="s">
        <v>438</v>
      </c>
      <c r="CC91" s="2">
        <v>-5.4076421301164398E-2</v>
      </c>
      <c r="CD91" s="2">
        <v>0.15148021308222101</v>
      </c>
      <c r="CE91" s="2">
        <v>0.72110176289039196</v>
      </c>
      <c r="CG91" s="2" t="s">
        <v>1086</v>
      </c>
      <c r="CH91" s="2" t="s">
        <v>645</v>
      </c>
      <c r="CI91" s="2" t="s">
        <v>438</v>
      </c>
      <c r="CJ91" s="2">
        <v>-6.11633712081135E-2</v>
      </c>
      <c r="CK91" s="2">
        <v>0.131248300625433</v>
      </c>
      <c r="CL91" s="2">
        <v>0.64120643043518599</v>
      </c>
      <c r="CN91" s="2" t="s">
        <v>1086</v>
      </c>
      <c r="CO91" s="2" t="s">
        <v>666</v>
      </c>
      <c r="CP91" s="2" t="s">
        <v>438</v>
      </c>
      <c r="CQ91" s="2">
        <v>0.667810375677657</v>
      </c>
      <c r="CR91" s="2">
        <v>0.71888252176913203</v>
      </c>
      <c r="CS91" s="2">
        <v>0.35291178581164301</v>
      </c>
    </row>
    <row r="92" spans="1:97" ht="14" customHeight="1">
      <c r="A92" s="2" t="s">
        <v>1086</v>
      </c>
      <c r="B92" s="2" t="s">
        <v>667</v>
      </c>
      <c r="C92" s="2" t="s">
        <v>87</v>
      </c>
      <c r="D92" s="2">
        <v>0.34136000015810503</v>
      </c>
      <c r="E92" s="2">
        <v>0.27062288813538898</v>
      </c>
      <c r="F92" s="2">
        <v>0.20716970635788901</v>
      </c>
      <c r="H92" s="2" t="s">
        <v>1086</v>
      </c>
      <c r="I92" s="2" t="s">
        <v>649</v>
      </c>
      <c r="J92" s="2" t="s">
        <v>87</v>
      </c>
      <c r="K92" s="2">
        <v>0.325262861054889</v>
      </c>
      <c r="L92" s="2">
        <v>0.230340579221185</v>
      </c>
      <c r="M92" s="2">
        <v>0.15792188746840699</v>
      </c>
      <c r="O92" s="2" t="s">
        <v>1086</v>
      </c>
      <c r="P92" s="2" t="s">
        <v>668</v>
      </c>
      <c r="Q92" s="2" t="s">
        <v>87</v>
      </c>
      <c r="R92" s="2">
        <v>0.61256663509716602</v>
      </c>
      <c r="S92" s="2">
        <v>0.290695868520981</v>
      </c>
      <c r="T92" s="2">
        <v>3.5096580681656199E-2</v>
      </c>
      <c r="V92" s="2" t="s">
        <v>1086</v>
      </c>
      <c r="W92" s="2" t="s">
        <v>652</v>
      </c>
      <c r="X92" s="2" t="s">
        <v>87</v>
      </c>
      <c r="Y92" s="2">
        <v>0.62157678121987703</v>
      </c>
      <c r="Z92" s="2">
        <v>0.28968529348713401</v>
      </c>
      <c r="AA92" s="2">
        <v>3.1897183834640498E-2</v>
      </c>
      <c r="AC92" s="2" t="s">
        <v>1086</v>
      </c>
      <c r="AD92" s="2" t="s">
        <v>648</v>
      </c>
      <c r="AE92" s="2" t="s">
        <v>87</v>
      </c>
      <c r="AF92" s="2">
        <v>-0.18069870886654499</v>
      </c>
      <c r="AG92" s="2">
        <v>0.21229172776939101</v>
      </c>
      <c r="AH92" s="2">
        <v>0.39466875346132801</v>
      </c>
      <c r="AJ92" s="2" t="s">
        <v>1086</v>
      </c>
      <c r="AK92" s="2" t="s">
        <v>961</v>
      </c>
      <c r="AL92" s="2" t="s">
        <v>87</v>
      </c>
      <c r="AM92" s="2">
        <v>-0.11287385063739599</v>
      </c>
      <c r="AN92" s="2">
        <v>0.482825989916501</v>
      </c>
      <c r="AO92" s="2">
        <v>0.81515772157688204</v>
      </c>
      <c r="AQ92" s="2" t="s">
        <v>1086</v>
      </c>
      <c r="AR92" s="2" t="s">
        <v>660</v>
      </c>
      <c r="AS92" s="2" t="s">
        <v>87</v>
      </c>
      <c r="AT92" s="2">
        <v>1.6372282690204399E-2</v>
      </c>
      <c r="AU92" s="2">
        <v>0.39951442106455398</v>
      </c>
      <c r="AV92" s="2">
        <v>0.96731147754957503</v>
      </c>
      <c r="AX92" s="2" t="s">
        <v>1086</v>
      </c>
      <c r="AY92" s="2" t="s">
        <v>661</v>
      </c>
      <c r="AZ92" s="2" t="s">
        <v>87</v>
      </c>
      <c r="BA92" s="2">
        <v>0.17192350648497301</v>
      </c>
      <c r="BB92" s="2">
        <v>0.28896486359287799</v>
      </c>
      <c r="BC92" s="2">
        <v>0.55186796227063595</v>
      </c>
      <c r="BE92" s="2" t="s">
        <v>1086</v>
      </c>
      <c r="BF92" s="2" t="s">
        <v>662</v>
      </c>
      <c r="BG92" s="2" t="s">
        <v>87</v>
      </c>
      <c r="BH92" s="2">
        <v>3.8134658414498403E-2</v>
      </c>
      <c r="BI92" s="2">
        <v>0.13100553417706201</v>
      </c>
      <c r="BJ92" s="2">
        <v>0.77098098471574905</v>
      </c>
      <c r="BL92" s="2" t="s">
        <v>1086</v>
      </c>
      <c r="BM92" s="2" t="s">
        <v>658</v>
      </c>
      <c r="BN92" s="2" t="s">
        <v>87</v>
      </c>
      <c r="BO92" s="2">
        <v>4.2397181623191503E-3</v>
      </c>
      <c r="BP92" s="2">
        <v>0.18477041435204899</v>
      </c>
      <c r="BQ92" s="2">
        <v>0.98169344994630003</v>
      </c>
      <c r="BS92" s="2" t="s">
        <v>1086</v>
      </c>
      <c r="BT92" s="2" t="s">
        <v>654</v>
      </c>
      <c r="BU92" s="2" t="s">
        <v>87</v>
      </c>
      <c r="BV92" s="2">
        <v>0.24836369376690601</v>
      </c>
      <c r="BW92" s="2">
        <v>0.25345880165315898</v>
      </c>
      <c r="BX92" s="2">
        <v>0.32713662428623902</v>
      </c>
      <c r="BZ92" s="2" t="s">
        <v>1086</v>
      </c>
      <c r="CA92" s="2" t="s">
        <v>664</v>
      </c>
      <c r="CB92" s="2" t="s">
        <v>87</v>
      </c>
      <c r="CC92" s="2">
        <v>4.3489483303031998E-2</v>
      </c>
      <c r="CD92" s="2">
        <v>0.14102880134040199</v>
      </c>
      <c r="CE92" s="2">
        <v>0.75779847724757499</v>
      </c>
      <c r="CG92" s="2" t="s">
        <v>1086</v>
      </c>
      <c r="CH92" s="2" t="s">
        <v>645</v>
      </c>
      <c r="CI92" s="2" t="s">
        <v>87</v>
      </c>
      <c r="CJ92" s="2">
        <v>-4.6208994708611902E-2</v>
      </c>
      <c r="CK92" s="2">
        <v>0.12790845639915199</v>
      </c>
      <c r="CL92" s="2">
        <v>0.71790050093716495</v>
      </c>
      <c r="CN92" s="2" t="s">
        <v>1086</v>
      </c>
      <c r="CO92" s="2" t="s">
        <v>666</v>
      </c>
      <c r="CP92" s="2" t="s">
        <v>87</v>
      </c>
      <c r="CQ92" s="2">
        <v>0.93877518012698702</v>
      </c>
      <c r="CR92" s="2">
        <v>0.70466662652765799</v>
      </c>
      <c r="CS92" s="2">
        <v>0.18278594511792301</v>
      </c>
    </row>
    <row r="93" spans="1:97" ht="14" customHeight="1">
      <c r="A93" s="2" t="s">
        <v>1086</v>
      </c>
      <c r="B93" s="2" t="s">
        <v>667</v>
      </c>
      <c r="C93" s="2" t="s">
        <v>439</v>
      </c>
      <c r="D93" s="2">
        <v>0.219042890134162</v>
      </c>
      <c r="E93" s="2">
        <v>0.27208002765941403</v>
      </c>
      <c r="F93" s="2">
        <v>0.42078051178120102</v>
      </c>
      <c r="H93" s="2" t="s">
        <v>1086</v>
      </c>
      <c r="I93" s="2" t="s">
        <v>649</v>
      </c>
      <c r="J93" s="2" t="s">
        <v>439</v>
      </c>
      <c r="K93" s="2">
        <v>0.197277380320765</v>
      </c>
      <c r="L93" s="2">
        <v>0.23706510944874001</v>
      </c>
      <c r="M93" s="2">
        <v>0.40531559400796802</v>
      </c>
      <c r="O93" s="2" t="s">
        <v>1086</v>
      </c>
      <c r="P93" s="2" t="s">
        <v>668</v>
      </c>
      <c r="Q93" s="2" t="s">
        <v>439</v>
      </c>
      <c r="R93" s="2">
        <v>0.34734589954242501</v>
      </c>
      <c r="S93" s="2">
        <v>0.32409393232315697</v>
      </c>
      <c r="T93" s="2">
        <v>0.283834793414727</v>
      </c>
      <c r="V93" s="2" t="s">
        <v>1086</v>
      </c>
      <c r="W93" s="2" t="s">
        <v>652</v>
      </c>
      <c r="X93" s="2" t="s">
        <v>439</v>
      </c>
      <c r="Y93" s="2">
        <v>0.350998581119144</v>
      </c>
      <c r="Z93" s="2">
        <v>0.32499474508317799</v>
      </c>
      <c r="AA93" s="2">
        <v>0.28013634806984899</v>
      </c>
      <c r="AC93" s="2" t="s">
        <v>1086</v>
      </c>
      <c r="AD93" s="2" t="s">
        <v>648</v>
      </c>
      <c r="AE93" s="2" t="s">
        <v>439</v>
      </c>
      <c r="AF93" s="2">
        <v>-0.18004163805894199</v>
      </c>
      <c r="AG93" s="2">
        <v>0.19615038686597799</v>
      </c>
      <c r="AH93" s="2">
        <v>0.35868403984998598</v>
      </c>
      <c r="AJ93" s="2" t="s">
        <v>1086</v>
      </c>
      <c r="AK93" s="2" t="s">
        <v>961</v>
      </c>
      <c r="AL93" s="2" t="s">
        <v>439</v>
      </c>
      <c r="AM93" s="2">
        <v>0.10906176990088599</v>
      </c>
      <c r="AN93" s="2">
        <v>0.48605071515049297</v>
      </c>
      <c r="AO93" s="2">
        <v>0.82245889365899305</v>
      </c>
      <c r="AQ93" s="2" t="s">
        <v>1086</v>
      </c>
      <c r="AR93" s="2" t="s">
        <v>660</v>
      </c>
      <c r="AS93" s="2" t="s">
        <v>439</v>
      </c>
      <c r="AT93" s="2">
        <v>3.8254657093262E-2</v>
      </c>
      <c r="AU93" s="2">
        <v>0.38491045477771202</v>
      </c>
      <c r="AV93" s="2">
        <v>0.92083190818527505</v>
      </c>
      <c r="AX93" s="2" t="s">
        <v>1086</v>
      </c>
      <c r="AY93" s="2" t="s">
        <v>661</v>
      </c>
      <c r="AZ93" s="2" t="s">
        <v>439</v>
      </c>
      <c r="BA93" s="2">
        <v>0.186504061487937</v>
      </c>
      <c r="BB93" s="2">
        <v>0.27868152721158201</v>
      </c>
      <c r="BC93" s="2">
        <v>0.50334414198237698</v>
      </c>
      <c r="BE93" s="2" t="s">
        <v>1086</v>
      </c>
      <c r="BF93" s="2" t="s">
        <v>662</v>
      </c>
      <c r="BG93" s="2" t="s">
        <v>439</v>
      </c>
      <c r="BH93" s="2">
        <v>-3.37039212778769E-2</v>
      </c>
      <c r="BI93" s="2">
        <v>0.13317573348228201</v>
      </c>
      <c r="BJ93" s="2">
        <v>0.80020751548770797</v>
      </c>
      <c r="BL93" s="2" t="s">
        <v>1086</v>
      </c>
      <c r="BM93" s="2" t="s">
        <v>658</v>
      </c>
      <c r="BN93" s="2" t="s">
        <v>439</v>
      </c>
      <c r="BO93" s="2">
        <v>-6.4853300656057102E-3</v>
      </c>
      <c r="BP93" s="2">
        <v>0.17502416490403599</v>
      </c>
      <c r="BQ93" s="2">
        <v>0.97044201938665997</v>
      </c>
      <c r="BS93" s="2" t="s">
        <v>1086</v>
      </c>
      <c r="BT93" s="2" t="s">
        <v>654</v>
      </c>
      <c r="BU93" s="2" t="s">
        <v>439</v>
      </c>
      <c r="BV93" s="2">
        <v>0.161002542002219</v>
      </c>
      <c r="BW93" s="2">
        <v>0.25055902559340298</v>
      </c>
      <c r="BX93" s="2">
        <v>0.52050100724600301</v>
      </c>
      <c r="BZ93" s="2" t="s">
        <v>1086</v>
      </c>
      <c r="CA93" s="2" t="s">
        <v>664</v>
      </c>
      <c r="CB93" s="2" t="s">
        <v>439</v>
      </c>
      <c r="CC93" s="2">
        <v>-3.6102005071570097E-2</v>
      </c>
      <c r="CD93" s="2">
        <v>0.143536216347804</v>
      </c>
      <c r="CE93" s="2">
        <v>0.80141330806345501</v>
      </c>
      <c r="CG93" s="2" t="s">
        <v>1086</v>
      </c>
      <c r="CH93" s="2" t="s">
        <v>645</v>
      </c>
      <c r="CI93" s="2" t="s">
        <v>439</v>
      </c>
      <c r="CJ93" s="2">
        <v>-7.7044040228608196E-2</v>
      </c>
      <c r="CK93" s="2">
        <v>0.12356202026913</v>
      </c>
      <c r="CL93" s="2">
        <v>0.53293941127621003</v>
      </c>
      <c r="CN93" s="2" t="s">
        <v>1086</v>
      </c>
      <c r="CO93" s="2" t="s">
        <v>666</v>
      </c>
      <c r="CP93" s="2" t="s">
        <v>439</v>
      </c>
      <c r="CQ93" s="2">
        <v>0.79928112628205705</v>
      </c>
      <c r="CR93" s="2">
        <v>0.67960812133729198</v>
      </c>
      <c r="CS93" s="2">
        <v>0.23955843680560701</v>
      </c>
    </row>
    <row r="94" spans="1:97" ht="14" customHeight="1">
      <c r="A94" s="2" t="s">
        <v>1086</v>
      </c>
      <c r="B94" s="2" t="s">
        <v>667</v>
      </c>
      <c r="C94" s="2" t="s">
        <v>864</v>
      </c>
      <c r="D94" s="2">
        <v>0.164876069501668</v>
      </c>
      <c r="E94" s="2">
        <v>0.27717315678023602</v>
      </c>
      <c r="F94" s="2">
        <v>0.55194466522100205</v>
      </c>
      <c r="H94" s="2" t="s">
        <v>1086</v>
      </c>
      <c r="I94" s="2" t="s">
        <v>649</v>
      </c>
      <c r="J94" s="2" t="s">
        <v>864</v>
      </c>
      <c r="K94" s="2">
        <v>0.175539987626674</v>
      </c>
      <c r="L94" s="2">
        <v>0.24081057891267901</v>
      </c>
      <c r="M94" s="2">
        <v>0.46602941282515198</v>
      </c>
      <c r="O94" s="2" t="s">
        <v>1086</v>
      </c>
      <c r="P94" s="2" t="s">
        <v>668</v>
      </c>
      <c r="Q94" s="2" t="s">
        <v>864</v>
      </c>
      <c r="R94" s="2">
        <v>0.360044016999304</v>
      </c>
      <c r="S94" s="2">
        <v>0.32558424432189398</v>
      </c>
      <c r="T94" s="2">
        <v>0.26879586311612502</v>
      </c>
      <c r="V94" s="2" t="s">
        <v>1086</v>
      </c>
      <c r="W94" s="2" t="s">
        <v>652</v>
      </c>
      <c r="X94" s="2" t="s">
        <v>864</v>
      </c>
      <c r="Y94" s="2">
        <v>0.362267404738353</v>
      </c>
      <c r="Z94" s="2">
        <v>0.32657446067090401</v>
      </c>
      <c r="AA94" s="2">
        <v>0.26730295670072002</v>
      </c>
      <c r="AC94" s="2" t="s">
        <v>1086</v>
      </c>
      <c r="AD94" s="2" t="s">
        <v>648</v>
      </c>
      <c r="AE94" s="2" t="s">
        <v>864</v>
      </c>
      <c r="AF94" s="2">
        <v>-0.238804839948903</v>
      </c>
      <c r="AG94" s="2">
        <v>0.205513405413874</v>
      </c>
      <c r="AH94" s="2">
        <v>0.24523889842119501</v>
      </c>
      <c r="AJ94" s="2" t="s">
        <v>1086</v>
      </c>
      <c r="AK94" s="2" t="s">
        <v>961</v>
      </c>
      <c r="AL94" s="2" t="s">
        <v>864</v>
      </c>
      <c r="AM94" s="2">
        <v>7.19281203408553E-2</v>
      </c>
      <c r="AN94" s="2">
        <v>0.486195844208477</v>
      </c>
      <c r="AO94" s="2">
        <v>0.88238962151229305</v>
      </c>
      <c r="AQ94" s="2" t="s">
        <v>1086</v>
      </c>
      <c r="AR94" s="2" t="s">
        <v>660</v>
      </c>
      <c r="AS94" s="2" t="s">
        <v>864</v>
      </c>
      <c r="AT94" s="2">
        <v>0.108254592634857</v>
      </c>
      <c r="AU94" s="2">
        <v>0.38724490009831702</v>
      </c>
      <c r="AV94" s="2">
        <v>0.77982221587345002</v>
      </c>
      <c r="AX94" s="2" t="s">
        <v>1086</v>
      </c>
      <c r="AY94" s="2" t="s">
        <v>661</v>
      </c>
      <c r="AZ94" s="2" t="s">
        <v>864</v>
      </c>
      <c r="BA94" s="2">
        <v>0.15308831374575799</v>
      </c>
      <c r="BB94" s="2">
        <v>0.28027463758884102</v>
      </c>
      <c r="BC94" s="2">
        <v>0.58492280945400799</v>
      </c>
      <c r="BE94" s="2" t="s">
        <v>1086</v>
      </c>
      <c r="BF94" s="2" t="s">
        <v>662</v>
      </c>
      <c r="BG94" s="2" t="s">
        <v>864</v>
      </c>
      <c r="BH94" s="2">
        <v>9.1444341564736603E-3</v>
      </c>
      <c r="BI94" s="2">
        <v>0.125242187357405</v>
      </c>
      <c r="BJ94" s="2">
        <v>0.94179496994015699</v>
      </c>
      <c r="BL94" s="2" t="s">
        <v>1086</v>
      </c>
      <c r="BM94" s="2" t="s">
        <v>658</v>
      </c>
      <c r="BN94" s="2" t="s">
        <v>864</v>
      </c>
      <c r="BO94" s="2">
        <v>-3.4845838554363601E-2</v>
      </c>
      <c r="BP94" s="2">
        <v>0.18032137054185299</v>
      </c>
      <c r="BQ94" s="2">
        <v>0.84676868181803699</v>
      </c>
      <c r="BS94" s="2" t="s">
        <v>1086</v>
      </c>
      <c r="BT94" s="2" t="s">
        <v>654</v>
      </c>
      <c r="BU94" s="2" t="s">
        <v>864</v>
      </c>
      <c r="BV94" s="2">
        <v>0.185889232888763</v>
      </c>
      <c r="BW94" s="2">
        <v>0.24950193070966001</v>
      </c>
      <c r="BX94" s="2">
        <v>0.45624677720994999</v>
      </c>
      <c r="BZ94" s="2" t="s">
        <v>1086</v>
      </c>
      <c r="CA94" s="2" t="s">
        <v>664</v>
      </c>
      <c r="CB94" s="2" t="s">
        <v>864</v>
      </c>
      <c r="CC94" s="2">
        <v>1.0297747447375501E-2</v>
      </c>
      <c r="CD94" s="2">
        <v>0.13550772981367101</v>
      </c>
      <c r="CE94" s="2">
        <v>0.939424030058849</v>
      </c>
      <c r="CG94" s="2" t="s">
        <v>1086</v>
      </c>
      <c r="CH94" s="2" t="s">
        <v>645</v>
      </c>
      <c r="CI94" s="2" t="s">
        <v>864</v>
      </c>
      <c r="CJ94" s="2">
        <v>-6.8588752343300793E-2</v>
      </c>
      <c r="CK94" s="2">
        <v>0.124921662565753</v>
      </c>
      <c r="CL94" s="2">
        <v>0.58296831613532096</v>
      </c>
      <c r="CN94" s="2" t="s">
        <v>1086</v>
      </c>
      <c r="CO94" s="2" t="s">
        <v>666</v>
      </c>
      <c r="CP94" s="2" t="s">
        <v>864</v>
      </c>
      <c r="CQ94" s="2">
        <v>0.73330023849026105</v>
      </c>
      <c r="CR94" s="2">
        <v>0.68348090989587496</v>
      </c>
      <c r="CS94" s="2">
        <v>0.283320207381273</v>
      </c>
    </row>
    <row r="95" spans="1:97" ht="14" customHeight="1">
      <c r="A95" s="2" t="s">
        <v>1086</v>
      </c>
      <c r="B95" s="2" t="s">
        <v>667</v>
      </c>
      <c r="C95" s="2" t="s">
        <v>88</v>
      </c>
      <c r="D95" s="2">
        <v>0.229274742364421</v>
      </c>
      <c r="E95" s="2">
        <v>0.27164485393905302</v>
      </c>
      <c r="F95" s="2">
        <v>0.39865606408651699</v>
      </c>
      <c r="H95" s="2" t="s">
        <v>1086</v>
      </c>
      <c r="I95" s="2" t="s">
        <v>649</v>
      </c>
      <c r="J95" s="2" t="s">
        <v>88</v>
      </c>
      <c r="K95" s="2">
        <v>0.209175499463186</v>
      </c>
      <c r="L95" s="2">
        <v>0.23585811667463999</v>
      </c>
      <c r="M95" s="2">
        <v>0.37514886863640101</v>
      </c>
      <c r="O95" s="2" t="s">
        <v>1086</v>
      </c>
      <c r="P95" s="2" t="s">
        <v>668</v>
      </c>
      <c r="Q95" s="2" t="s">
        <v>88</v>
      </c>
      <c r="R95" s="2">
        <v>0.34378536022887701</v>
      </c>
      <c r="S95" s="2">
        <v>0.32501156302643902</v>
      </c>
      <c r="T95" s="2">
        <v>0.29016328868379598</v>
      </c>
      <c r="V95" s="2" t="s">
        <v>1086</v>
      </c>
      <c r="W95" s="2" t="s">
        <v>652</v>
      </c>
      <c r="X95" s="2" t="s">
        <v>88</v>
      </c>
      <c r="Y95" s="2">
        <v>0.34708397054874701</v>
      </c>
      <c r="Z95" s="2">
        <v>0.32595182652152299</v>
      </c>
      <c r="AA95" s="2">
        <v>0.286951912502457</v>
      </c>
      <c r="AC95" s="2" t="s">
        <v>1086</v>
      </c>
      <c r="AD95" s="2" t="s">
        <v>648</v>
      </c>
      <c r="AE95" s="2" t="s">
        <v>88</v>
      </c>
      <c r="AF95" s="2">
        <v>-0.18218998478206899</v>
      </c>
      <c r="AG95" s="2">
        <v>0.20041162059902901</v>
      </c>
      <c r="AH95" s="2">
        <v>0.36330845528885702</v>
      </c>
      <c r="AJ95" s="2" t="s">
        <v>1086</v>
      </c>
      <c r="AK95" s="2" t="s">
        <v>961</v>
      </c>
      <c r="AL95" s="2" t="s">
        <v>88</v>
      </c>
      <c r="AM95" s="2">
        <v>0.16372732922564201</v>
      </c>
      <c r="AN95" s="2">
        <v>0.48284252387332699</v>
      </c>
      <c r="AO95" s="2">
        <v>0.734541529279089</v>
      </c>
      <c r="AQ95" s="2" t="s">
        <v>1086</v>
      </c>
      <c r="AR95" s="2" t="s">
        <v>660</v>
      </c>
      <c r="AS95" s="2" t="s">
        <v>88</v>
      </c>
      <c r="AT95" s="2">
        <v>4.2751943880539801E-2</v>
      </c>
      <c r="AU95" s="2">
        <v>0.385903984701225</v>
      </c>
      <c r="AV95" s="2">
        <v>0.91178772208592895</v>
      </c>
      <c r="AX95" s="2" t="s">
        <v>1086</v>
      </c>
      <c r="AY95" s="2" t="s">
        <v>661</v>
      </c>
      <c r="AZ95" s="2" t="s">
        <v>88</v>
      </c>
      <c r="BA95" s="2">
        <v>0.148800000776138</v>
      </c>
      <c r="BB95" s="2">
        <v>0.27930202000302401</v>
      </c>
      <c r="BC95" s="2">
        <v>0.59420206477860105</v>
      </c>
      <c r="BE95" s="2" t="s">
        <v>1086</v>
      </c>
      <c r="BF95" s="2" t="s">
        <v>662</v>
      </c>
      <c r="BG95" s="2" t="s">
        <v>88</v>
      </c>
      <c r="BH95" s="2">
        <v>-2.0796238581245099E-2</v>
      </c>
      <c r="BI95" s="2">
        <v>0.13280009195790399</v>
      </c>
      <c r="BJ95" s="2">
        <v>0.87556162081779398</v>
      </c>
      <c r="BL95" s="2" t="s">
        <v>1086</v>
      </c>
      <c r="BM95" s="2" t="s">
        <v>658</v>
      </c>
      <c r="BN95" s="2" t="s">
        <v>88</v>
      </c>
      <c r="BO95" s="2">
        <v>-9.1116281157841306E-3</v>
      </c>
      <c r="BP95" s="2">
        <v>0.17738336828721901</v>
      </c>
      <c r="BQ95" s="2">
        <v>0.95903318517912195</v>
      </c>
      <c r="BS95" s="2" t="s">
        <v>1086</v>
      </c>
      <c r="BT95" s="2" t="s">
        <v>654</v>
      </c>
      <c r="BU95" s="2" t="s">
        <v>88</v>
      </c>
      <c r="BV95" s="2">
        <v>0.19675338188160099</v>
      </c>
      <c r="BW95" s="2">
        <v>0.244123167097029</v>
      </c>
      <c r="BX95" s="2">
        <v>0.42026621071449699</v>
      </c>
      <c r="BZ95" s="2" t="s">
        <v>1086</v>
      </c>
      <c r="CA95" s="2" t="s">
        <v>664</v>
      </c>
      <c r="CB95" s="2" t="s">
        <v>88</v>
      </c>
      <c r="CC95" s="2">
        <v>-2.1184784615460299E-2</v>
      </c>
      <c r="CD95" s="2">
        <v>0.143204073965709</v>
      </c>
      <c r="CE95" s="2">
        <v>0.88239467266662497</v>
      </c>
      <c r="CG95" s="2" t="s">
        <v>1086</v>
      </c>
      <c r="CH95" s="2" t="s">
        <v>645</v>
      </c>
      <c r="CI95" s="2" t="s">
        <v>88</v>
      </c>
      <c r="CJ95" s="2">
        <v>-4.2710775555781302E-2</v>
      </c>
      <c r="CK95" s="2">
        <v>0.118642967015128</v>
      </c>
      <c r="CL95" s="2">
        <v>0.71885149892036704</v>
      </c>
      <c r="CN95" s="2" t="s">
        <v>1086</v>
      </c>
      <c r="CO95" s="2" t="s">
        <v>666</v>
      </c>
      <c r="CP95" s="2" t="s">
        <v>88</v>
      </c>
      <c r="CQ95" s="2">
        <v>0.84347097683335603</v>
      </c>
      <c r="CR95" s="2">
        <v>0.68111780278418899</v>
      </c>
      <c r="CS95" s="2">
        <v>0.21558155267248999</v>
      </c>
    </row>
    <row r="96" spans="1:97" ht="14" customHeight="1">
      <c r="A96" s="2" t="s">
        <v>1086</v>
      </c>
      <c r="B96" s="2" t="s">
        <v>667</v>
      </c>
      <c r="C96" s="2" t="s">
        <v>89</v>
      </c>
      <c r="D96" s="2">
        <v>0.25964032359712202</v>
      </c>
      <c r="E96" s="2">
        <v>0.26934056130448603</v>
      </c>
      <c r="F96" s="2">
        <v>0.33505332972130097</v>
      </c>
      <c r="H96" s="2" t="s">
        <v>1086</v>
      </c>
      <c r="I96" s="2" t="s">
        <v>649</v>
      </c>
      <c r="J96" s="2" t="s">
        <v>89</v>
      </c>
      <c r="K96" s="2">
        <v>0.227231775516502</v>
      </c>
      <c r="L96" s="2">
        <v>0.23598760975712799</v>
      </c>
      <c r="M96" s="2">
        <v>0.33559918538414402</v>
      </c>
      <c r="O96" s="2" t="s">
        <v>1086</v>
      </c>
      <c r="P96" s="2" t="s">
        <v>668</v>
      </c>
      <c r="Q96" s="2" t="s">
        <v>89</v>
      </c>
      <c r="R96" s="2">
        <v>0.39959318832874002</v>
      </c>
      <c r="S96" s="2">
        <v>0.32198348177402603</v>
      </c>
      <c r="T96" s="2">
        <v>0.21459234001161501</v>
      </c>
      <c r="V96" s="2" t="s">
        <v>1086</v>
      </c>
      <c r="W96" s="2" t="s">
        <v>652</v>
      </c>
      <c r="X96" s="2" t="s">
        <v>89</v>
      </c>
      <c r="Y96" s="2">
        <v>0.401603171400498</v>
      </c>
      <c r="Z96" s="2">
        <v>0.32301171242792198</v>
      </c>
      <c r="AA96" s="2">
        <v>0.21375421450931401</v>
      </c>
      <c r="AC96" s="2" t="s">
        <v>1086</v>
      </c>
      <c r="AD96" s="2" t="s">
        <v>648</v>
      </c>
      <c r="AE96" s="2" t="s">
        <v>89</v>
      </c>
      <c r="AF96" s="2">
        <v>-0.18744022363788801</v>
      </c>
      <c r="AG96" s="2">
        <v>0.20543161270258301</v>
      </c>
      <c r="AH96" s="2">
        <v>0.36154686704851102</v>
      </c>
      <c r="AJ96" s="2" t="s">
        <v>1086</v>
      </c>
      <c r="AK96" s="2" t="s">
        <v>961</v>
      </c>
      <c r="AL96" s="2" t="s">
        <v>89</v>
      </c>
      <c r="AM96" s="2">
        <v>0.14298039552747299</v>
      </c>
      <c r="AN96" s="2">
        <v>0.48986098369553099</v>
      </c>
      <c r="AO96" s="2">
        <v>0.770378732153853</v>
      </c>
      <c r="AQ96" s="2" t="s">
        <v>1086</v>
      </c>
      <c r="AR96" s="2" t="s">
        <v>660</v>
      </c>
      <c r="AS96" s="2" t="s">
        <v>89</v>
      </c>
      <c r="AT96" s="2">
        <v>0.174500099053916</v>
      </c>
      <c r="AU96" s="2">
        <v>0.38850188262015001</v>
      </c>
      <c r="AV96" s="2">
        <v>0.65331513842852196</v>
      </c>
      <c r="AX96" s="2" t="s">
        <v>1086</v>
      </c>
      <c r="AY96" s="2" t="s">
        <v>661</v>
      </c>
      <c r="AZ96" s="2" t="s">
        <v>89</v>
      </c>
      <c r="BA96" s="2">
        <v>0.19886090455768299</v>
      </c>
      <c r="BB96" s="2">
        <v>0.28116025152991803</v>
      </c>
      <c r="BC96" s="2">
        <v>0.47938833322462199</v>
      </c>
      <c r="BE96" s="2" t="s">
        <v>1086</v>
      </c>
      <c r="BF96" s="2" t="s">
        <v>662</v>
      </c>
      <c r="BG96" s="2" t="s">
        <v>89</v>
      </c>
      <c r="BH96" s="2">
        <v>3.2723219811913097E-2</v>
      </c>
      <c r="BI96" s="2">
        <v>0.117103758932344</v>
      </c>
      <c r="BJ96" s="2">
        <v>0.77990884578430497</v>
      </c>
      <c r="BL96" s="2" t="s">
        <v>1086</v>
      </c>
      <c r="BM96" s="2" t="s">
        <v>658</v>
      </c>
      <c r="BN96" s="2" t="s">
        <v>89</v>
      </c>
      <c r="BO96" s="2">
        <v>6.42665742605653E-3</v>
      </c>
      <c r="BP96" s="2">
        <v>0.17697992439306601</v>
      </c>
      <c r="BQ96" s="2">
        <v>0.97103284991191896</v>
      </c>
      <c r="BS96" s="2" t="s">
        <v>1086</v>
      </c>
      <c r="BT96" s="2" t="s">
        <v>654</v>
      </c>
      <c r="BU96" s="2" t="s">
        <v>89</v>
      </c>
      <c r="BV96" s="2">
        <v>0.24460247453329301</v>
      </c>
      <c r="BW96" s="2">
        <v>0.23471001432307501</v>
      </c>
      <c r="BX96" s="2">
        <v>0.29734325984585502</v>
      </c>
      <c r="BZ96" s="2" t="s">
        <v>1086</v>
      </c>
      <c r="CA96" s="2" t="s">
        <v>664</v>
      </c>
      <c r="CB96" s="2" t="s">
        <v>89</v>
      </c>
      <c r="CC96" s="2">
        <v>3.4122082041750199E-2</v>
      </c>
      <c r="CD96" s="2">
        <v>0.127046741768234</v>
      </c>
      <c r="CE96" s="2">
        <v>0.78825370343423995</v>
      </c>
      <c r="CG96" s="2" t="s">
        <v>1086</v>
      </c>
      <c r="CH96" s="2" t="s">
        <v>645</v>
      </c>
      <c r="CI96" s="2" t="s">
        <v>89</v>
      </c>
      <c r="CJ96" s="2">
        <v>-4.2484073115879997E-2</v>
      </c>
      <c r="CK96" s="2">
        <v>0.122093169415734</v>
      </c>
      <c r="CL96" s="2">
        <v>0.72786693987393003</v>
      </c>
      <c r="CN96" s="2" t="s">
        <v>1086</v>
      </c>
      <c r="CO96" s="2" t="s">
        <v>666</v>
      </c>
      <c r="CP96" s="2" t="s">
        <v>89</v>
      </c>
      <c r="CQ96" s="2">
        <v>0.92229012400056098</v>
      </c>
      <c r="CR96" s="2">
        <v>0.685618555342009</v>
      </c>
      <c r="CS96" s="2">
        <v>0.178562519368549</v>
      </c>
    </row>
    <row r="97" spans="1:97" ht="14" customHeight="1">
      <c r="A97" s="2" t="s">
        <v>1086</v>
      </c>
      <c r="B97" s="2" t="s">
        <v>667</v>
      </c>
      <c r="C97" s="2" t="s">
        <v>90</v>
      </c>
      <c r="D97" s="2">
        <v>0.19135832555649801</v>
      </c>
      <c r="E97" s="2">
        <v>0.27756405519968003</v>
      </c>
      <c r="F97" s="2">
        <v>0.49055874125020599</v>
      </c>
      <c r="H97" s="2" t="s">
        <v>1086</v>
      </c>
      <c r="I97" s="2" t="s">
        <v>649</v>
      </c>
      <c r="J97" s="2" t="s">
        <v>90</v>
      </c>
      <c r="K97" s="2">
        <v>0.19658831006703301</v>
      </c>
      <c r="L97" s="2">
        <v>0.23846540881509101</v>
      </c>
      <c r="M97" s="2">
        <v>0.40971844356554199</v>
      </c>
      <c r="O97" s="2" t="s">
        <v>1086</v>
      </c>
      <c r="P97" s="2" t="s">
        <v>668</v>
      </c>
      <c r="Q97" s="2" t="s">
        <v>90</v>
      </c>
      <c r="R97" s="2">
        <v>0.35365459556244699</v>
      </c>
      <c r="S97" s="2">
        <v>0.32467678713551201</v>
      </c>
      <c r="T97" s="2">
        <v>0.27604310509542301</v>
      </c>
      <c r="V97" s="2" t="s">
        <v>1086</v>
      </c>
      <c r="W97" s="2" t="s">
        <v>652</v>
      </c>
      <c r="X97" s="2" t="s">
        <v>90</v>
      </c>
      <c r="Y97" s="2">
        <v>0.357184793608264</v>
      </c>
      <c r="Z97" s="2">
        <v>0.32555619979192602</v>
      </c>
      <c r="AA97" s="2">
        <v>0.27257473998895698</v>
      </c>
      <c r="AC97" s="2" t="s">
        <v>1086</v>
      </c>
      <c r="AD97" s="2" t="s">
        <v>648</v>
      </c>
      <c r="AE97" s="2" t="s">
        <v>90</v>
      </c>
      <c r="AF97" s="2">
        <v>-0.220008891926602</v>
      </c>
      <c r="AG97" s="2">
        <v>0.20631938175848699</v>
      </c>
      <c r="AH97" s="2">
        <v>0.28626497494407599</v>
      </c>
      <c r="AJ97" s="2" t="s">
        <v>1086</v>
      </c>
      <c r="AK97" s="2" t="s">
        <v>961</v>
      </c>
      <c r="AL97" s="2" t="s">
        <v>90</v>
      </c>
      <c r="AM97" s="2">
        <v>0.120566642760167</v>
      </c>
      <c r="AN97" s="2">
        <v>0.48735865614259399</v>
      </c>
      <c r="AO97" s="2">
        <v>0.80460802448919999</v>
      </c>
      <c r="AQ97" s="2" t="s">
        <v>1086</v>
      </c>
      <c r="AR97" s="2" t="s">
        <v>660</v>
      </c>
      <c r="AS97" s="2" t="s">
        <v>90</v>
      </c>
      <c r="AT97" s="2">
        <v>1.09818362995109E-2</v>
      </c>
      <c r="AU97" s="2">
        <v>0.38585529461593698</v>
      </c>
      <c r="AV97" s="2">
        <v>0.977294454804708</v>
      </c>
      <c r="AX97" s="2" t="s">
        <v>1086</v>
      </c>
      <c r="AY97" s="2" t="s">
        <v>661</v>
      </c>
      <c r="AZ97" s="2" t="s">
        <v>90</v>
      </c>
      <c r="BA97" s="2">
        <v>0.16011660644360201</v>
      </c>
      <c r="BB97" s="2">
        <v>0.279292297730388</v>
      </c>
      <c r="BC97" s="2">
        <v>0.56644562806891297</v>
      </c>
      <c r="BE97" s="2" t="s">
        <v>1086</v>
      </c>
      <c r="BF97" s="2" t="s">
        <v>662</v>
      </c>
      <c r="BG97" s="2" t="s">
        <v>90</v>
      </c>
      <c r="BH97" s="2">
        <v>-3.0473233492338998E-2</v>
      </c>
      <c r="BI97" s="2">
        <v>0.13356449141347199</v>
      </c>
      <c r="BJ97" s="2">
        <v>0.81952675079493797</v>
      </c>
      <c r="BL97" s="2" t="s">
        <v>1086</v>
      </c>
      <c r="BM97" s="2" t="s">
        <v>658</v>
      </c>
      <c r="BN97" s="2" t="s">
        <v>90</v>
      </c>
      <c r="BO97" s="2">
        <v>-2.23160035906253E-2</v>
      </c>
      <c r="BP97" s="2">
        <v>0.17946154220834201</v>
      </c>
      <c r="BQ97" s="2">
        <v>0.90103833306784797</v>
      </c>
      <c r="BS97" s="2" t="s">
        <v>1086</v>
      </c>
      <c r="BT97" s="2" t="s">
        <v>654</v>
      </c>
      <c r="BU97" s="2" t="s">
        <v>90</v>
      </c>
      <c r="BV97" s="2">
        <v>0.14022556082002699</v>
      </c>
      <c r="BW97" s="2">
        <v>0.25062653886498198</v>
      </c>
      <c r="BX97" s="2">
        <v>0.57582049767070997</v>
      </c>
      <c r="BZ97" s="2" t="s">
        <v>1086</v>
      </c>
      <c r="CA97" s="2" t="s">
        <v>664</v>
      </c>
      <c r="CB97" s="2" t="s">
        <v>90</v>
      </c>
      <c r="CC97" s="2">
        <v>-3.9347259009810197E-2</v>
      </c>
      <c r="CD97" s="2">
        <v>0.14365461476535099</v>
      </c>
      <c r="CE97" s="2">
        <v>0.78416008052573505</v>
      </c>
      <c r="CG97" s="2" t="s">
        <v>1086</v>
      </c>
      <c r="CH97" s="2" t="s">
        <v>645</v>
      </c>
      <c r="CI97" s="2" t="s">
        <v>90</v>
      </c>
      <c r="CJ97" s="2">
        <v>-6.5001151855543796E-2</v>
      </c>
      <c r="CK97" s="2">
        <v>0.12432340023221</v>
      </c>
      <c r="CL97" s="2">
        <v>0.60108613142325495</v>
      </c>
      <c r="CN97" s="2" t="s">
        <v>1086</v>
      </c>
      <c r="CO97" s="2" t="s">
        <v>666</v>
      </c>
      <c r="CP97" s="2" t="s">
        <v>90</v>
      </c>
      <c r="CQ97" s="2">
        <v>0.69670133283982505</v>
      </c>
      <c r="CR97" s="2">
        <v>0.68112967804098501</v>
      </c>
      <c r="CS97" s="2">
        <v>0.30637332900456299</v>
      </c>
    </row>
    <row r="98" spans="1:97" ht="14" customHeight="1">
      <c r="A98" s="2" t="s">
        <v>1086</v>
      </c>
      <c r="B98" s="2" t="s">
        <v>667</v>
      </c>
      <c r="C98" s="2" t="s">
        <v>91</v>
      </c>
      <c r="D98" s="2">
        <v>0.15374113810409001</v>
      </c>
      <c r="E98" s="2">
        <v>0.27427588322732199</v>
      </c>
      <c r="F98" s="2">
        <v>0.57511480732828602</v>
      </c>
      <c r="H98" s="2" t="s">
        <v>1086</v>
      </c>
      <c r="I98" s="2" t="s">
        <v>649</v>
      </c>
      <c r="J98" s="2" t="s">
        <v>91</v>
      </c>
      <c r="K98" s="2">
        <v>0.120488529236115</v>
      </c>
      <c r="L98" s="2">
        <v>0.22847906193972101</v>
      </c>
      <c r="M98" s="2">
        <v>0.59795026694506404</v>
      </c>
      <c r="O98" s="2" t="s">
        <v>1086</v>
      </c>
      <c r="P98" s="2" t="s">
        <v>668</v>
      </c>
      <c r="Q98" s="2" t="s">
        <v>91</v>
      </c>
      <c r="R98" s="2">
        <v>0.27571599217008003</v>
      </c>
      <c r="S98" s="2">
        <v>0.31327899527756597</v>
      </c>
      <c r="T98" s="2">
        <v>0.378806611572166</v>
      </c>
      <c r="V98" s="2" t="s">
        <v>1086</v>
      </c>
      <c r="W98" s="2" t="s">
        <v>652</v>
      </c>
      <c r="X98" s="2" t="s">
        <v>91</v>
      </c>
      <c r="Y98" s="2">
        <v>0.27794482255730002</v>
      </c>
      <c r="Z98" s="2">
        <v>0.314084253198751</v>
      </c>
      <c r="AA98" s="2">
        <v>0.37619053228228</v>
      </c>
      <c r="AC98" s="2" t="s">
        <v>1086</v>
      </c>
      <c r="AD98" s="2" t="s">
        <v>648</v>
      </c>
      <c r="AE98" s="2" t="s">
        <v>91</v>
      </c>
      <c r="AF98" s="2">
        <v>-0.224356363708337</v>
      </c>
      <c r="AG98" s="2">
        <v>0.20644115061964799</v>
      </c>
      <c r="AH98" s="2">
        <v>0.277133513234538</v>
      </c>
      <c r="AJ98" s="2" t="s">
        <v>1086</v>
      </c>
      <c r="AK98" s="2" t="s">
        <v>961</v>
      </c>
      <c r="AL98" s="2" t="s">
        <v>91</v>
      </c>
      <c r="AM98" s="2">
        <v>8.1051930511592998E-2</v>
      </c>
      <c r="AN98" s="2">
        <v>0.48582493216650902</v>
      </c>
      <c r="AO98" s="2">
        <v>0.86750096706676805</v>
      </c>
      <c r="AQ98" s="2" t="s">
        <v>1086</v>
      </c>
      <c r="AR98" s="2" t="s">
        <v>660</v>
      </c>
      <c r="AS98" s="2" t="s">
        <v>91</v>
      </c>
      <c r="AT98" s="2">
        <v>0.105340084922373</v>
      </c>
      <c r="AU98" s="2">
        <v>0.38646171324693102</v>
      </c>
      <c r="AV98" s="2">
        <v>0.78517936774105501</v>
      </c>
      <c r="AX98" s="2" t="s">
        <v>1086</v>
      </c>
      <c r="AY98" s="2" t="s">
        <v>661</v>
      </c>
      <c r="AZ98" s="2" t="s">
        <v>91</v>
      </c>
      <c r="BA98" s="2">
        <v>0.133087072932008</v>
      </c>
      <c r="BB98" s="2">
        <v>0.27968915787287102</v>
      </c>
      <c r="BC98" s="2">
        <v>0.63418892050127695</v>
      </c>
      <c r="BE98" s="2" t="s">
        <v>1086</v>
      </c>
      <c r="BF98" s="2" t="s">
        <v>662</v>
      </c>
      <c r="BG98" s="2" t="s">
        <v>91</v>
      </c>
      <c r="BH98" s="2">
        <v>-3.7460435892419E-2</v>
      </c>
      <c r="BI98" s="2">
        <v>0.13348987456816599</v>
      </c>
      <c r="BJ98" s="2">
        <v>0.77899895933293595</v>
      </c>
      <c r="BL98" s="2" t="s">
        <v>1086</v>
      </c>
      <c r="BM98" s="2" t="s">
        <v>658</v>
      </c>
      <c r="BN98" s="2" t="s">
        <v>91</v>
      </c>
      <c r="BO98" s="2">
        <v>-5.1020812599317802E-2</v>
      </c>
      <c r="BP98" s="2">
        <v>0.177883295673923</v>
      </c>
      <c r="BQ98" s="2">
        <v>0.77424874609260896</v>
      </c>
      <c r="BS98" s="2" t="s">
        <v>1086</v>
      </c>
      <c r="BT98" s="2" t="s">
        <v>654</v>
      </c>
      <c r="BU98" s="2" t="s">
        <v>91</v>
      </c>
      <c r="BV98" s="2">
        <v>0.143363894690829</v>
      </c>
      <c r="BW98" s="2">
        <v>0.25141710686226598</v>
      </c>
      <c r="BX98" s="2">
        <v>0.56852624850362399</v>
      </c>
      <c r="BZ98" s="2" t="s">
        <v>1086</v>
      </c>
      <c r="CA98" s="2" t="s">
        <v>664</v>
      </c>
      <c r="CB98" s="2" t="s">
        <v>91</v>
      </c>
      <c r="CC98" s="2">
        <v>-4.12025780119393E-2</v>
      </c>
      <c r="CD98" s="2">
        <v>0.143725749421306</v>
      </c>
      <c r="CE98" s="2">
        <v>0.77436118800461595</v>
      </c>
      <c r="CG98" s="2" t="s">
        <v>1086</v>
      </c>
      <c r="CH98" s="2" t="s">
        <v>645</v>
      </c>
      <c r="CI98" s="2" t="s">
        <v>91</v>
      </c>
      <c r="CJ98" s="2">
        <v>-6.8330515298425404E-2</v>
      </c>
      <c r="CK98" s="2">
        <v>0.12464489292740499</v>
      </c>
      <c r="CL98" s="2">
        <v>0.58355356312729201</v>
      </c>
      <c r="CN98" s="2" t="s">
        <v>1086</v>
      </c>
      <c r="CO98" s="2" t="s">
        <v>666</v>
      </c>
      <c r="CP98" s="2" t="s">
        <v>91</v>
      </c>
      <c r="CQ98" s="2">
        <v>0.88195642159767196</v>
      </c>
      <c r="CR98" s="2">
        <v>0.68203567091787998</v>
      </c>
      <c r="CS98" s="2">
        <v>0.19596831424830499</v>
      </c>
    </row>
    <row r="99" spans="1:97" ht="14" customHeight="1">
      <c r="A99" s="2" t="s">
        <v>1086</v>
      </c>
      <c r="B99" s="2" t="s">
        <v>667</v>
      </c>
      <c r="C99" s="2" t="s">
        <v>92</v>
      </c>
      <c r="D99" s="2">
        <v>0.144498251331422</v>
      </c>
      <c r="E99" s="2">
        <v>0.270054912500443</v>
      </c>
      <c r="F99" s="2">
        <v>0.59260153236537005</v>
      </c>
      <c r="H99" s="2" t="s">
        <v>1086</v>
      </c>
      <c r="I99" s="2" t="s">
        <v>649</v>
      </c>
      <c r="J99" s="2" t="s">
        <v>92</v>
      </c>
      <c r="K99" s="2">
        <v>0.13458284030531001</v>
      </c>
      <c r="L99" s="2">
        <v>0.231669391806469</v>
      </c>
      <c r="M99" s="2">
        <v>0.56129013278449202</v>
      </c>
      <c r="O99" s="2" t="s">
        <v>1086</v>
      </c>
      <c r="P99" s="2" t="s">
        <v>668</v>
      </c>
      <c r="Q99" s="2" t="s">
        <v>92</v>
      </c>
      <c r="R99" s="2">
        <v>0.32035702241980202</v>
      </c>
      <c r="S99" s="2">
        <v>0.32316765650087498</v>
      </c>
      <c r="T99" s="2">
        <v>0.32153771648122198</v>
      </c>
      <c r="V99" s="2" t="s">
        <v>1086</v>
      </c>
      <c r="W99" s="2" t="s">
        <v>652</v>
      </c>
      <c r="X99" s="2" t="s">
        <v>92</v>
      </c>
      <c r="Y99" s="2">
        <v>0.32474501234297998</v>
      </c>
      <c r="Z99" s="2">
        <v>0.32434651282768301</v>
      </c>
      <c r="AA99" s="2">
        <v>0.31671629163100401</v>
      </c>
      <c r="AC99" s="2" t="s">
        <v>1086</v>
      </c>
      <c r="AD99" s="2" t="s">
        <v>648</v>
      </c>
      <c r="AE99" s="2" t="s">
        <v>92</v>
      </c>
      <c r="AF99" s="2">
        <v>-0.220259084432195</v>
      </c>
      <c r="AG99" s="2">
        <v>0.20623735996345399</v>
      </c>
      <c r="AH99" s="2">
        <v>0.28552579613393098</v>
      </c>
      <c r="AJ99" s="2" t="s">
        <v>1086</v>
      </c>
      <c r="AK99" s="2" t="s">
        <v>961</v>
      </c>
      <c r="AL99" s="2" t="s">
        <v>92</v>
      </c>
      <c r="AM99" s="2">
        <v>0.20176145397945899</v>
      </c>
      <c r="AN99" s="2">
        <v>0.47132861909227303</v>
      </c>
      <c r="AO99" s="2">
        <v>0.66860044792393503</v>
      </c>
      <c r="AQ99" s="2" t="s">
        <v>1086</v>
      </c>
      <c r="AR99" s="2" t="s">
        <v>660</v>
      </c>
      <c r="AS99" s="2" t="s">
        <v>92</v>
      </c>
      <c r="AT99" s="2">
        <v>6.7402084625654501E-2</v>
      </c>
      <c r="AU99" s="2">
        <v>0.38574502101156499</v>
      </c>
      <c r="AV99" s="2">
        <v>0.861290047801614</v>
      </c>
      <c r="AX99" s="2" t="s">
        <v>1086</v>
      </c>
      <c r="AY99" s="2" t="s">
        <v>661</v>
      </c>
      <c r="AZ99" s="2" t="s">
        <v>92</v>
      </c>
      <c r="BA99" s="2">
        <v>0.13551338542733901</v>
      </c>
      <c r="BB99" s="2">
        <v>0.279186160343246</v>
      </c>
      <c r="BC99" s="2">
        <v>0.627401718518936</v>
      </c>
      <c r="BE99" s="2" t="s">
        <v>1086</v>
      </c>
      <c r="BF99" s="2" t="s">
        <v>662</v>
      </c>
      <c r="BG99" s="2" t="s">
        <v>92</v>
      </c>
      <c r="BH99" s="2">
        <v>-4.6562045670402903E-2</v>
      </c>
      <c r="BI99" s="2">
        <v>0.13159150354169499</v>
      </c>
      <c r="BJ99" s="2">
        <v>0.72346045732655895</v>
      </c>
      <c r="BL99" s="2" t="s">
        <v>1086</v>
      </c>
      <c r="BM99" s="2" t="s">
        <v>658</v>
      </c>
      <c r="BN99" s="2" t="s">
        <v>92</v>
      </c>
      <c r="BO99" s="2">
        <v>-3.6946652522526699E-2</v>
      </c>
      <c r="BP99" s="2">
        <v>0.17941946307846099</v>
      </c>
      <c r="BQ99" s="2">
        <v>0.83685080467697304</v>
      </c>
      <c r="BS99" s="2" t="s">
        <v>1086</v>
      </c>
      <c r="BT99" s="2" t="s">
        <v>654</v>
      </c>
      <c r="BU99" s="2" t="s">
        <v>92</v>
      </c>
      <c r="BV99" s="2">
        <v>8.5723144946097299E-2</v>
      </c>
      <c r="BW99" s="2">
        <v>0.231065059810382</v>
      </c>
      <c r="BX99" s="2">
        <v>0.710643953565956</v>
      </c>
      <c r="BZ99" s="2" t="s">
        <v>1086</v>
      </c>
      <c r="CA99" s="2" t="s">
        <v>664</v>
      </c>
      <c r="CB99" s="2" t="s">
        <v>92</v>
      </c>
      <c r="CC99" s="2">
        <v>-5.04133634381339E-2</v>
      </c>
      <c r="CD99" s="2">
        <v>0.141521607862796</v>
      </c>
      <c r="CE99" s="2">
        <v>0.72167297755753701</v>
      </c>
      <c r="CG99" s="2" t="s">
        <v>1086</v>
      </c>
      <c r="CH99" s="2" t="s">
        <v>645</v>
      </c>
      <c r="CI99" s="2" t="s">
        <v>92</v>
      </c>
      <c r="CJ99" s="2">
        <v>-6.2446285814721697E-2</v>
      </c>
      <c r="CK99" s="2">
        <v>0.12401120194804099</v>
      </c>
      <c r="CL99" s="2">
        <v>0.61457511340356097</v>
      </c>
      <c r="CN99" s="2" t="s">
        <v>1086</v>
      </c>
      <c r="CO99" s="2" t="s">
        <v>666</v>
      </c>
      <c r="CP99" s="2" t="s">
        <v>92</v>
      </c>
      <c r="CQ99" s="2">
        <v>0.84862800661071203</v>
      </c>
      <c r="CR99" s="2">
        <v>0.68083191613623395</v>
      </c>
      <c r="CS99" s="2">
        <v>0.212596505134557</v>
      </c>
    </row>
    <row r="100" spans="1:97" ht="14" customHeight="1">
      <c r="A100" s="2" t="s">
        <v>1086</v>
      </c>
      <c r="B100" s="2" t="s">
        <v>667</v>
      </c>
      <c r="C100" s="2" t="s">
        <v>865</v>
      </c>
      <c r="D100" s="2">
        <v>0.18183639093541801</v>
      </c>
      <c r="E100" s="2">
        <v>0.27765190207818702</v>
      </c>
      <c r="F100" s="2">
        <v>0.51252713053964805</v>
      </c>
      <c r="H100" s="2" t="s">
        <v>1086</v>
      </c>
      <c r="I100" s="2" t="s">
        <v>649</v>
      </c>
      <c r="J100" s="2" t="s">
        <v>865</v>
      </c>
      <c r="K100" s="2">
        <v>0.179417475986035</v>
      </c>
      <c r="L100" s="2">
        <v>0.240150764744056</v>
      </c>
      <c r="M100" s="2">
        <v>0.45500108988667498</v>
      </c>
      <c r="O100" s="2" t="s">
        <v>1086</v>
      </c>
      <c r="P100" s="2" t="s">
        <v>668</v>
      </c>
      <c r="Q100" s="2" t="s">
        <v>865</v>
      </c>
      <c r="R100" s="2">
        <v>0.33939704475502902</v>
      </c>
      <c r="S100" s="2">
        <v>0.32519253729340603</v>
      </c>
      <c r="T100" s="2">
        <v>0.29663332741163301</v>
      </c>
      <c r="V100" s="2" t="s">
        <v>1086</v>
      </c>
      <c r="W100" s="2" t="s">
        <v>652</v>
      </c>
      <c r="X100" s="2" t="s">
        <v>865</v>
      </c>
      <c r="Y100" s="2">
        <v>0.34205961306536198</v>
      </c>
      <c r="Z100" s="2">
        <v>0.32613253689538901</v>
      </c>
      <c r="AA100" s="2">
        <v>0.29425351001459499</v>
      </c>
      <c r="AC100" s="2" t="s">
        <v>1086</v>
      </c>
      <c r="AD100" s="2" t="s">
        <v>648</v>
      </c>
      <c r="AE100" s="2" t="s">
        <v>865</v>
      </c>
      <c r="AF100" s="2">
        <v>-0.21980741001936799</v>
      </c>
      <c r="AG100" s="2">
        <v>0.20649582419985599</v>
      </c>
      <c r="AH100" s="2">
        <v>0.28711846889241299</v>
      </c>
      <c r="AJ100" s="2" t="s">
        <v>1086</v>
      </c>
      <c r="AK100" s="2" t="s">
        <v>961</v>
      </c>
      <c r="AL100" s="2" t="s">
        <v>865</v>
      </c>
      <c r="AM100" s="2">
        <v>-1.79153563312637E-3</v>
      </c>
      <c r="AN100" s="2">
        <v>0.46203411520742299</v>
      </c>
      <c r="AO100" s="2">
        <v>0.996906213214935</v>
      </c>
      <c r="AQ100" s="2" t="s">
        <v>1086</v>
      </c>
      <c r="AR100" s="2" t="s">
        <v>660</v>
      </c>
      <c r="AS100" s="2" t="s">
        <v>865</v>
      </c>
      <c r="AT100" s="2">
        <v>9.87312075182947E-2</v>
      </c>
      <c r="AU100" s="2">
        <v>0.38620194053402301</v>
      </c>
      <c r="AV100" s="2">
        <v>0.79822374311108002</v>
      </c>
      <c r="AX100" s="2" t="s">
        <v>1086</v>
      </c>
      <c r="AY100" s="2" t="s">
        <v>661</v>
      </c>
      <c r="AZ100" s="2" t="s">
        <v>865</v>
      </c>
      <c r="BA100" s="2">
        <v>0.172030976028927</v>
      </c>
      <c r="BB100" s="2">
        <v>0.27949412013344099</v>
      </c>
      <c r="BC100" s="2">
        <v>0.53821902993706305</v>
      </c>
      <c r="BE100" s="2" t="s">
        <v>1086</v>
      </c>
      <c r="BF100" s="2" t="s">
        <v>662</v>
      </c>
      <c r="BG100" s="2" t="s">
        <v>865</v>
      </c>
      <c r="BH100" s="2">
        <v>-1.5294616600171699E-2</v>
      </c>
      <c r="BI100" s="2">
        <v>0.13195524835643899</v>
      </c>
      <c r="BJ100" s="2">
        <v>0.90772576963068596</v>
      </c>
      <c r="BL100" s="2" t="s">
        <v>1086</v>
      </c>
      <c r="BM100" s="2" t="s">
        <v>658</v>
      </c>
      <c r="BN100" s="2" t="s">
        <v>865</v>
      </c>
      <c r="BO100" s="2">
        <v>-3.2158776309555097E-2</v>
      </c>
      <c r="BP100" s="2">
        <v>0.17989046660807001</v>
      </c>
      <c r="BQ100" s="2">
        <v>0.85811936042747705</v>
      </c>
      <c r="BS100" s="2" t="s">
        <v>1086</v>
      </c>
      <c r="BT100" s="2" t="s">
        <v>654</v>
      </c>
      <c r="BU100" s="2" t="s">
        <v>865</v>
      </c>
      <c r="BV100" s="2">
        <v>0.17240355719008599</v>
      </c>
      <c r="BW100" s="2">
        <v>0.25040903572979101</v>
      </c>
      <c r="BX100" s="2">
        <v>0.49114567281375698</v>
      </c>
      <c r="BZ100" s="2" t="s">
        <v>1086</v>
      </c>
      <c r="CA100" s="2" t="s">
        <v>664</v>
      </c>
      <c r="CB100" s="2" t="s">
        <v>865</v>
      </c>
      <c r="CC100" s="2">
        <v>-1.92166732782902E-2</v>
      </c>
      <c r="CD100" s="2">
        <v>0.14304484050404701</v>
      </c>
      <c r="CE100" s="2">
        <v>0.89313356192848403</v>
      </c>
      <c r="CG100" s="2" t="s">
        <v>1086</v>
      </c>
      <c r="CH100" s="2" t="s">
        <v>645</v>
      </c>
      <c r="CI100" s="2" t="s">
        <v>865</v>
      </c>
      <c r="CJ100" s="2">
        <v>-7.4637619376601405E-2</v>
      </c>
      <c r="CK100" s="2">
        <v>0.12438625420668301</v>
      </c>
      <c r="CL100" s="2">
        <v>0.54847480193099096</v>
      </c>
      <c r="CN100" s="2" t="s">
        <v>1086</v>
      </c>
      <c r="CO100" s="2" t="s">
        <v>666</v>
      </c>
      <c r="CP100" s="2" t="s">
        <v>865</v>
      </c>
      <c r="CQ100" s="2">
        <v>0.91596658697645705</v>
      </c>
      <c r="CR100" s="2">
        <v>0.68157179346199503</v>
      </c>
      <c r="CS100" s="2">
        <v>0.17897965661291701</v>
      </c>
    </row>
    <row r="101" spans="1:97" ht="14" customHeight="1">
      <c r="A101" s="2" t="s">
        <v>1086</v>
      </c>
      <c r="B101" s="2" t="s">
        <v>667</v>
      </c>
      <c r="C101" s="2" t="s">
        <v>93</v>
      </c>
      <c r="D101" s="2">
        <v>0.16697969567285001</v>
      </c>
      <c r="E101" s="2">
        <v>0.27672186200505</v>
      </c>
      <c r="F101" s="2">
        <v>0.54622886463780396</v>
      </c>
      <c r="H101" s="2" t="s">
        <v>1086</v>
      </c>
      <c r="I101" s="2" t="s">
        <v>649</v>
      </c>
      <c r="J101" s="2" t="s">
        <v>93</v>
      </c>
      <c r="K101" s="2">
        <v>0.171880234018504</v>
      </c>
      <c r="L101" s="2">
        <v>0.24029757771309601</v>
      </c>
      <c r="M101" s="2">
        <v>0.47443557477377002</v>
      </c>
      <c r="O101" s="2" t="s">
        <v>1086</v>
      </c>
      <c r="P101" s="2" t="s">
        <v>668</v>
      </c>
      <c r="Q101" s="2" t="s">
        <v>93</v>
      </c>
      <c r="R101" s="2">
        <v>0.34160305414894698</v>
      </c>
      <c r="S101" s="2">
        <v>0.32559403939541598</v>
      </c>
      <c r="T101" s="2">
        <v>0.294100511134673</v>
      </c>
      <c r="V101" s="2" t="s">
        <v>1086</v>
      </c>
      <c r="W101" s="2" t="s">
        <v>652</v>
      </c>
      <c r="X101" s="2" t="s">
        <v>93</v>
      </c>
      <c r="Y101" s="2">
        <v>0.34109377481106701</v>
      </c>
      <c r="Z101" s="2">
        <v>0.32644622598477901</v>
      </c>
      <c r="AA101" s="2">
        <v>0.296083188982316</v>
      </c>
      <c r="AC101" s="2" t="s">
        <v>1086</v>
      </c>
      <c r="AD101" s="2" t="s">
        <v>648</v>
      </c>
      <c r="AE101" s="2" t="s">
        <v>93</v>
      </c>
      <c r="AF101" s="2">
        <v>-0.202555777936891</v>
      </c>
      <c r="AG101" s="2">
        <v>0.20587986469958799</v>
      </c>
      <c r="AH101" s="2">
        <v>0.32518718558864601</v>
      </c>
      <c r="AJ101" s="2" t="s">
        <v>1086</v>
      </c>
      <c r="AK101" s="2" t="s">
        <v>961</v>
      </c>
      <c r="AL101" s="2" t="s">
        <v>93</v>
      </c>
      <c r="AM101" s="2">
        <v>0.25661310471475501</v>
      </c>
      <c r="AN101" s="2">
        <v>0.46253267135549803</v>
      </c>
      <c r="AO101" s="2">
        <v>0.57903149872933601</v>
      </c>
      <c r="AQ101" s="2" t="s">
        <v>1086</v>
      </c>
      <c r="AR101" s="2" t="s">
        <v>660</v>
      </c>
      <c r="AS101" s="2" t="s">
        <v>93</v>
      </c>
      <c r="AT101" s="2">
        <v>6.6468923825172402E-2</v>
      </c>
      <c r="AU101" s="2">
        <v>0.38658379631534401</v>
      </c>
      <c r="AV101" s="2">
        <v>0.86348529751287695</v>
      </c>
      <c r="AX101" s="2" t="s">
        <v>1086</v>
      </c>
      <c r="AY101" s="2" t="s">
        <v>661</v>
      </c>
      <c r="AZ101" s="2" t="s">
        <v>93</v>
      </c>
      <c r="BA101" s="2">
        <v>0.14094749279020999</v>
      </c>
      <c r="BB101" s="2">
        <v>0.279782201068277</v>
      </c>
      <c r="BC101" s="2">
        <v>0.61441895885777997</v>
      </c>
      <c r="BE101" s="2" t="s">
        <v>1086</v>
      </c>
      <c r="BF101" s="2" t="s">
        <v>662</v>
      </c>
      <c r="BG101" s="2" t="s">
        <v>93</v>
      </c>
      <c r="BH101" s="2">
        <v>-1.50858757519518E-2</v>
      </c>
      <c r="BI101" s="2">
        <v>0.13224652787080099</v>
      </c>
      <c r="BJ101" s="2">
        <v>0.90917922058010003</v>
      </c>
      <c r="BL101" s="2" t="s">
        <v>1086</v>
      </c>
      <c r="BM101" s="2" t="s">
        <v>658</v>
      </c>
      <c r="BN101" s="2" t="s">
        <v>93</v>
      </c>
      <c r="BO101" s="2">
        <v>-1.3375014229502699E-2</v>
      </c>
      <c r="BP101" s="2">
        <v>0.17883557243144599</v>
      </c>
      <c r="BQ101" s="2">
        <v>0.940382235424289</v>
      </c>
      <c r="BS101" s="2" t="s">
        <v>1086</v>
      </c>
      <c r="BT101" s="2" t="s">
        <v>654</v>
      </c>
      <c r="BU101" s="2" t="s">
        <v>93</v>
      </c>
      <c r="BV101" s="2">
        <v>0.18470390135262399</v>
      </c>
      <c r="BW101" s="2">
        <v>0.248780124093953</v>
      </c>
      <c r="BX101" s="2">
        <v>0.45782179979809601</v>
      </c>
      <c r="BZ101" s="2" t="s">
        <v>1086</v>
      </c>
      <c r="CA101" s="2" t="s">
        <v>664</v>
      </c>
      <c r="CB101" s="2" t="s">
        <v>93</v>
      </c>
      <c r="CC101" s="2">
        <v>-1.20617952052685E-2</v>
      </c>
      <c r="CD101" s="2">
        <v>0.14195957288213301</v>
      </c>
      <c r="CE101" s="2">
        <v>0.93228809542643098</v>
      </c>
      <c r="CG101" s="2" t="s">
        <v>1086</v>
      </c>
      <c r="CH101" s="2" t="s">
        <v>645</v>
      </c>
      <c r="CI101" s="2" t="s">
        <v>93</v>
      </c>
      <c r="CJ101" s="2">
        <v>-6.9101600727281706E-2</v>
      </c>
      <c r="CK101" s="2">
        <v>0.124687451378113</v>
      </c>
      <c r="CL101" s="2">
        <v>0.57944299267934896</v>
      </c>
      <c r="CN101" s="2" t="s">
        <v>1086</v>
      </c>
      <c r="CO101" s="2" t="s">
        <v>666</v>
      </c>
      <c r="CP101" s="2" t="s">
        <v>93</v>
      </c>
      <c r="CQ101" s="2">
        <v>0.67089416257120404</v>
      </c>
      <c r="CR101" s="2">
        <v>0.68225498647645499</v>
      </c>
      <c r="CS101" s="2">
        <v>0.32543613149542799</v>
      </c>
    </row>
    <row r="102" spans="1:97" ht="14" customHeight="1">
      <c r="A102" s="2" t="s">
        <v>1086</v>
      </c>
      <c r="B102" s="2" t="s">
        <v>667</v>
      </c>
      <c r="C102" s="2" t="s">
        <v>94</v>
      </c>
      <c r="D102" s="2">
        <v>0.156587561102769</v>
      </c>
      <c r="E102" s="2">
        <v>0.27460783380099701</v>
      </c>
      <c r="F102" s="2">
        <v>0.56852680822665502</v>
      </c>
      <c r="H102" s="2" t="s">
        <v>1086</v>
      </c>
      <c r="I102" s="2" t="s">
        <v>649</v>
      </c>
      <c r="J102" s="2" t="s">
        <v>94</v>
      </c>
      <c r="K102" s="2">
        <v>0.15564805769794901</v>
      </c>
      <c r="L102" s="2">
        <v>0.23844256344303799</v>
      </c>
      <c r="M102" s="2">
        <v>0.51390482222578204</v>
      </c>
      <c r="O102" s="2" t="s">
        <v>1086</v>
      </c>
      <c r="P102" s="2" t="s">
        <v>668</v>
      </c>
      <c r="Q102" s="2" t="s">
        <v>94</v>
      </c>
      <c r="R102" s="2">
        <v>0.32882394648624802</v>
      </c>
      <c r="S102" s="2">
        <v>0.32477386663921698</v>
      </c>
      <c r="T102" s="2">
        <v>0.31131316335738002</v>
      </c>
      <c r="V102" s="2" t="s">
        <v>1086</v>
      </c>
      <c r="W102" s="2" t="s">
        <v>652</v>
      </c>
      <c r="X102" s="2" t="s">
        <v>94</v>
      </c>
      <c r="Y102" s="2">
        <v>0.33246029961858697</v>
      </c>
      <c r="Z102" s="2">
        <v>0.32578567173224598</v>
      </c>
      <c r="AA102" s="2">
        <v>0.30749717789410802</v>
      </c>
      <c r="AC102" s="2" t="s">
        <v>1086</v>
      </c>
      <c r="AD102" s="2" t="s">
        <v>648</v>
      </c>
      <c r="AE102" s="2" t="s">
        <v>94</v>
      </c>
      <c r="AF102" s="2">
        <v>-0.234692418550832</v>
      </c>
      <c r="AG102" s="2">
        <v>0.205264556844233</v>
      </c>
      <c r="AH102" s="2">
        <v>0.25288685843550701</v>
      </c>
      <c r="AJ102" s="2" t="s">
        <v>1086</v>
      </c>
      <c r="AK102" s="2" t="s">
        <v>961</v>
      </c>
      <c r="AL102" s="2" t="s">
        <v>94</v>
      </c>
      <c r="AM102" s="2">
        <v>0.14854012834479099</v>
      </c>
      <c r="AN102" s="2">
        <v>0.48608076272684603</v>
      </c>
      <c r="AO102" s="2">
        <v>0.75991885924601099</v>
      </c>
      <c r="AQ102" s="2" t="s">
        <v>1086</v>
      </c>
      <c r="AR102" s="2" t="s">
        <v>660</v>
      </c>
      <c r="AS102" s="2" t="s">
        <v>94</v>
      </c>
      <c r="AT102" s="2">
        <v>-1.2170466125665899E-2</v>
      </c>
      <c r="AU102" s="2">
        <v>0.38631187603255301</v>
      </c>
      <c r="AV102" s="2">
        <v>0.97486740239541703</v>
      </c>
      <c r="AX102" s="2" t="s">
        <v>1086</v>
      </c>
      <c r="AY102" s="2" t="s">
        <v>661</v>
      </c>
      <c r="AZ102" s="2" t="s">
        <v>94</v>
      </c>
      <c r="BA102" s="2">
        <v>0.15573223882485199</v>
      </c>
      <c r="BB102" s="2">
        <v>0.27959237268197501</v>
      </c>
      <c r="BC102" s="2">
        <v>0.57752917094925504</v>
      </c>
      <c r="BE102" s="2" t="s">
        <v>1086</v>
      </c>
      <c r="BF102" s="2" t="s">
        <v>662</v>
      </c>
      <c r="BG102" s="2" t="s">
        <v>94</v>
      </c>
      <c r="BH102" s="2">
        <v>-3.4141821663217803E-2</v>
      </c>
      <c r="BI102" s="2">
        <v>0.13364053107141999</v>
      </c>
      <c r="BJ102" s="2">
        <v>0.79835620983925104</v>
      </c>
      <c r="BL102" s="2" t="s">
        <v>1086</v>
      </c>
      <c r="BM102" s="2" t="s">
        <v>658</v>
      </c>
      <c r="BN102" s="2" t="s">
        <v>94</v>
      </c>
      <c r="BO102" s="2">
        <v>-3.5773920015971503E-2</v>
      </c>
      <c r="BP102" s="2">
        <v>0.17979603582523099</v>
      </c>
      <c r="BQ102" s="2">
        <v>0.84228663493815703</v>
      </c>
      <c r="BS102" s="2" t="s">
        <v>1086</v>
      </c>
      <c r="BT102" s="2" t="s">
        <v>654</v>
      </c>
      <c r="BU102" s="2" t="s">
        <v>94</v>
      </c>
      <c r="BV102" s="2">
        <v>0.13392744816601199</v>
      </c>
      <c r="BW102" s="2">
        <v>0.25027693260249301</v>
      </c>
      <c r="BX102" s="2">
        <v>0.59256893641659503</v>
      </c>
      <c r="BZ102" s="2" t="s">
        <v>1086</v>
      </c>
      <c r="CA102" s="2" t="s">
        <v>664</v>
      </c>
      <c r="CB102" s="2" t="s">
        <v>94</v>
      </c>
      <c r="CC102" s="2">
        <v>-3.4338411270023697E-2</v>
      </c>
      <c r="CD102" s="2">
        <v>0.14413866771381201</v>
      </c>
      <c r="CE102" s="2">
        <v>0.81170133026667901</v>
      </c>
      <c r="CG102" s="2" t="s">
        <v>1086</v>
      </c>
      <c r="CH102" s="2" t="s">
        <v>645</v>
      </c>
      <c r="CI102" s="2" t="s">
        <v>94</v>
      </c>
      <c r="CJ102" s="2">
        <v>-6.2819489632540401E-2</v>
      </c>
      <c r="CK102" s="2">
        <v>0.12430837555357301</v>
      </c>
      <c r="CL102" s="2">
        <v>0.61331160654149097</v>
      </c>
      <c r="CN102" s="2" t="s">
        <v>1086</v>
      </c>
      <c r="CO102" s="2" t="s">
        <v>666</v>
      </c>
      <c r="CP102" s="2" t="s">
        <v>94</v>
      </c>
      <c r="CQ102" s="2">
        <v>0.80211929612670596</v>
      </c>
      <c r="CR102" s="2">
        <v>0.681786867077387</v>
      </c>
      <c r="CS102" s="2">
        <v>0.23939686219813799</v>
      </c>
    </row>
    <row r="103" spans="1:97" ht="14" customHeight="1">
      <c r="A103" s="2" t="s">
        <v>1086</v>
      </c>
      <c r="B103" s="2" t="s">
        <v>667</v>
      </c>
      <c r="C103" s="2" t="s">
        <v>95</v>
      </c>
      <c r="D103" s="2">
        <v>-7.9075826184658402E-2</v>
      </c>
      <c r="E103" s="2">
        <v>0.25598379517511399</v>
      </c>
      <c r="F103" s="2">
        <v>0.75739037003034504</v>
      </c>
      <c r="H103" s="2" t="s">
        <v>1086</v>
      </c>
      <c r="I103" s="2" t="s">
        <v>649</v>
      </c>
      <c r="J103" s="2" t="s">
        <v>95</v>
      </c>
      <c r="K103" s="2">
        <v>-6.3027342435339501E-2</v>
      </c>
      <c r="L103" s="2">
        <v>0.21866509811325299</v>
      </c>
      <c r="M103" s="2">
        <v>0.77316543121065395</v>
      </c>
      <c r="O103" s="2" t="s">
        <v>1086</v>
      </c>
      <c r="P103" s="2" t="s">
        <v>668</v>
      </c>
      <c r="Q103" s="2" t="s">
        <v>95</v>
      </c>
      <c r="R103" s="2">
        <v>8.6880550642568194E-2</v>
      </c>
      <c r="S103" s="2">
        <v>0.31471929950565602</v>
      </c>
      <c r="T103" s="2">
        <v>0.78250407941804301</v>
      </c>
      <c r="V103" s="2" t="s">
        <v>1086</v>
      </c>
      <c r="W103" s="2" t="s">
        <v>652</v>
      </c>
      <c r="X103" s="2" t="s">
        <v>95</v>
      </c>
      <c r="Y103" s="2">
        <v>9.3464053440086195E-2</v>
      </c>
      <c r="Z103" s="2">
        <v>0.31677857443273599</v>
      </c>
      <c r="AA103" s="2">
        <v>0.76795921709988002</v>
      </c>
      <c r="AC103" s="2" t="s">
        <v>1086</v>
      </c>
      <c r="AD103" s="2" t="s">
        <v>648</v>
      </c>
      <c r="AE103" s="2" t="s">
        <v>95</v>
      </c>
      <c r="AF103" s="2">
        <v>-0.37191661851566199</v>
      </c>
      <c r="AG103" s="2">
        <v>0.20147167568265001</v>
      </c>
      <c r="AH103" s="2">
        <v>6.4892273749416293E-2</v>
      </c>
      <c r="AJ103" s="2" t="s">
        <v>1086</v>
      </c>
      <c r="AK103" s="2" t="s">
        <v>961</v>
      </c>
      <c r="AL103" s="2" t="s">
        <v>95</v>
      </c>
      <c r="AM103" s="2">
        <v>3.7214798081341102E-3</v>
      </c>
      <c r="AN103" s="2">
        <v>0.51031465629831796</v>
      </c>
      <c r="AO103" s="2">
        <v>0.99418146250083606</v>
      </c>
      <c r="AQ103" s="2" t="s">
        <v>1086</v>
      </c>
      <c r="AR103" s="2" t="s">
        <v>660</v>
      </c>
      <c r="AS103" s="2" t="s">
        <v>95</v>
      </c>
      <c r="AT103" s="2">
        <v>0.160236460071779</v>
      </c>
      <c r="AU103" s="2">
        <v>0.40699552143985301</v>
      </c>
      <c r="AV103" s="2">
        <v>0.69379832640096295</v>
      </c>
      <c r="AX103" s="2" t="s">
        <v>1086</v>
      </c>
      <c r="AY103" s="2" t="s">
        <v>661</v>
      </c>
      <c r="AZ103" s="2" t="s">
        <v>95</v>
      </c>
      <c r="BA103" s="2">
        <v>0.191566574230978</v>
      </c>
      <c r="BB103" s="2">
        <v>0.29439974419408799</v>
      </c>
      <c r="BC103" s="2">
        <v>0.51523871424550205</v>
      </c>
      <c r="BE103" s="2" t="s">
        <v>1086</v>
      </c>
      <c r="BF103" s="2" t="s">
        <v>662</v>
      </c>
      <c r="BG103" s="2" t="s">
        <v>95</v>
      </c>
      <c r="BH103" s="2">
        <v>-3.0862154901058099E-2</v>
      </c>
      <c r="BI103" s="2">
        <v>0.14071408433256799</v>
      </c>
      <c r="BJ103" s="2">
        <v>0.82639667645972503</v>
      </c>
      <c r="BL103" s="2" t="s">
        <v>1086</v>
      </c>
      <c r="BM103" s="2" t="s">
        <v>658</v>
      </c>
      <c r="BN103" s="2" t="s">
        <v>95</v>
      </c>
      <c r="BO103" s="2">
        <v>-0.19439439212951701</v>
      </c>
      <c r="BP103" s="2">
        <v>0.168183085732031</v>
      </c>
      <c r="BQ103" s="2">
        <v>0.247742584188756</v>
      </c>
      <c r="BS103" s="2" t="s">
        <v>1086</v>
      </c>
      <c r="BT103" s="2" t="s">
        <v>654</v>
      </c>
      <c r="BU103" s="2" t="s">
        <v>95</v>
      </c>
      <c r="BV103" s="2">
        <v>0.15763869450199899</v>
      </c>
      <c r="BW103" s="2">
        <v>0.26503012451199498</v>
      </c>
      <c r="BX103" s="2">
        <v>0.55198025393440897</v>
      </c>
      <c r="BZ103" s="2" t="s">
        <v>1086</v>
      </c>
      <c r="CA103" s="2" t="s">
        <v>664</v>
      </c>
      <c r="CB103" s="2" t="s">
        <v>95</v>
      </c>
      <c r="CC103" s="2">
        <v>-2.4008618550742E-2</v>
      </c>
      <c r="CD103" s="2">
        <v>0.15166832668977201</v>
      </c>
      <c r="CE103" s="2">
        <v>0.87422288919310598</v>
      </c>
      <c r="CG103" s="2" t="s">
        <v>1086</v>
      </c>
      <c r="CH103" s="2" t="s">
        <v>645</v>
      </c>
      <c r="CI103" s="2" t="s">
        <v>95</v>
      </c>
      <c r="CJ103" s="2">
        <v>-0.11189140173635601</v>
      </c>
      <c r="CK103" s="2">
        <v>0.129198449544002</v>
      </c>
      <c r="CL103" s="2">
        <v>0.38646662859758801</v>
      </c>
      <c r="CN103" s="2" t="s">
        <v>1086</v>
      </c>
      <c r="CO103" s="2" t="s">
        <v>666</v>
      </c>
      <c r="CP103" s="2" t="s">
        <v>95</v>
      </c>
      <c r="CQ103" s="2">
        <v>1.0755178135163199</v>
      </c>
      <c r="CR103" s="2">
        <v>0.71790816174452898</v>
      </c>
      <c r="CS103" s="2">
        <v>0.13410018032264401</v>
      </c>
    </row>
    <row r="104" spans="1:97" ht="14" customHeight="1">
      <c r="A104" s="2" t="s">
        <v>1086</v>
      </c>
      <c r="B104" s="2" t="s">
        <v>667</v>
      </c>
      <c r="C104" s="2" t="s">
        <v>96</v>
      </c>
      <c r="D104" s="2">
        <v>0.202741646552074</v>
      </c>
      <c r="E104" s="2">
        <v>0.27956177792991499</v>
      </c>
      <c r="F104" s="2">
        <v>0.46832178370157901</v>
      </c>
      <c r="H104" s="2" t="s">
        <v>1086</v>
      </c>
      <c r="I104" s="2" t="s">
        <v>649</v>
      </c>
      <c r="J104" s="2" t="s">
        <v>96</v>
      </c>
      <c r="K104" s="2">
        <v>0.20407386409230599</v>
      </c>
      <c r="L104" s="2">
        <v>0.24058139965947201</v>
      </c>
      <c r="M104" s="2">
        <v>0.39629715568046398</v>
      </c>
      <c r="O104" s="2" t="s">
        <v>1086</v>
      </c>
      <c r="P104" s="2" t="s">
        <v>668</v>
      </c>
      <c r="Q104" s="2" t="s">
        <v>96</v>
      </c>
      <c r="R104" s="2">
        <v>0.36779356196507401</v>
      </c>
      <c r="S104" s="2">
        <v>0.32689632411292302</v>
      </c>
      <c r="T104" s="2">
        <v>0.260543410987497</v>
      </c>
      <c r="V104" s="2" t="s">
        <v>1086</v>
      </c>
      <c r="W104" s="2" t="s">
        <v>652</v>
      </c>
      <c r="X104" s="2" t="s">
        <v>96</v>
      </c>
      <c r="Y104" s="2">
        <v>0.371337913619816</v>
      </c>
      <c r="Z104" s="2">
        <v>0.32774758975644702</v>
      </c>
      <c r="AA104" s="2">
        <v>0.25721438858622497</v>
      </c>
      <c r="AC104" s="2" t="s">
        <v>1086</v>
      </c>
      <c r="AD104" s="2" t="s">
        <v>648</v>
      </c>
      <c r="AE104" s="2" t="s">
        <v>96</v>
      </c>
      <c r="AF104" s="2">
        <v>-0.18985331075040901</v>
      </c>
      <c r="AG104" s="2">
        <v>0.20632845499135499</v>
      </c>
      <c r="AH104" s="2">
        <v>0.35749391560135002</v>
      </c>
      <c r="AJ104" s="2" t="s">
        <v>1086</v>
      </c>
      <c r="AK104" s="2" t="s">
        <v>961</v>
      </c>
      <c r="AL104" s="2" t="s">
        <v>96</v>
      </c>
      <c r="AM104" s="2">
        <v>0.137121635219842</v>
      </c>
      <c r="AN104" s="2">
        <v>0.49097824930796402</v>
      </c>
      <c r="AO104" s="2">
        <v>0.78002803156287204</v>
      </c>
      <c r="AQ104" s="2" t="s">
        <v>1086</v>
      </c>
      <c r="AR104" s="2" t="s">
        <v>660</v>
      </c>
      <c r="AS104" s="2" t="s">
        <v>96</v>
      </c>
      <c r="AT104" s="2">
        <v>4.9958186114779098E-2</v>
      </c>
      <c r="AU104" s="2">
        <v>0.38913490457132999</v>
      </c>
      <c r="AV104" s="2">
        <v>0.897846128575298</v>
      </c>
      <c r="AX104" s="2" t="s">
        <v>1086</v>
      </c>
      <c r="AY104" s="2" t="s">
        <v>661</v>
      </c>
      <c r="AZ104" s="2" t="s">
        <v>96</v>
      </c>
      <c r="BA104" s="2">
        <v>0.11701028483128199</v>
      </c>
      <c r="BB104" s="2">
        <v>0.28158082983083499</v>
      </c>
      <c r="BC104" s="2">
        <v>0.67774095545009105</v>
      </c>
      <c r="BE104" s="2" t="s">
        <v>1086</v>
      </c>
      <c r="BF104" s="2" t="s">
        <v>662</v>
      </c>
      <c r="BG104" s="2" t="s">
        <v>96</v>
      </c>
      <c r="BH104" s="2">
        <v>-3.5536328817054499E-2</v>
      </c>
      <c r="BI104" s="2">
        <v>0.134570133701293</v>
      </c>
      <c r="BJ104" s="2">
        <v>0.79172372633445598</v>
      </c>
      <c r="BL104" s="2" t="s">
        <v>1086</v>
      </c>
      <c r="BM104" s="2" t="s">
        <v>658</v>
      </c>
      <c r="BN104" s="2" t="s">
        <v>96</v>
      </c>
      <c r="BO104" s="2">
        <v>-1.29596031100471E-2</v>
      </c>
      <c r="BP104" s="2">
        <v>0.180505299625729</v>
      </c>
      <c r="BQ104" s="2">
        <v>0.94276405942771702</v>
      </c>
      <c r="BS104" s="2" t="s">
        <v>1086</v>
      </c>
      <c r="BT104" s="2" t="s">
        <v>654</v>
      </c>
      <c r="BU104" s="2" t="s">
        <v>96</v>
      </c>
      <c r="BV104" s="2">
        <v>0.157075001804272</v>
      </c>
      <c r="BW104" s="2">
        <v>0.25348959378063701</v>
      </c>
      <c r="BX104" s="2">
        <v>0.53548778605031699</v>
      </c>
      <c r="BZ104" s="2" t="s">
        <v>1086</v>
      </c>
      <c r="CA104" s="2" t="s">
        <v>664</v>
      </c>
      <c r="CB104" s="2" t="s">
        <v>96</v>
      </c>
      <c r="CC104" s="2">
        <v>-3.9737968854664803E-2</v>
      </c>
      <c r="CD104" s="2">
        <v>0.14500751222771899</v>
      </c>
      <c r="CE104" s="2">
        <v>0.78405329824125303</v>
      </c>
      <c r="CG104" s="2" t="s">
        <v>1086</v>
      </c>
      <c r="CH104" s="2" t="s">
        <v>645</v>
      </c>
      <c r="CI104" s="2" t="s">
        <v>96</v>
      </c>
      <c r="CJ104" s="2">
        <v>-5.2474159279091499E-2</v>
      </c>
      <c r="CK104" s="2">
        <v>0.124360184952036</v>
      </c>
      <c r="CL104" s="2">
        <v>0.67305928743854604</v>
      </c>
      <c r="CN104" s="2" t="s">
        <v>1086</v>
      </c>
      <c r="CO104" s="2" t="s">
        <v>666</v>
      </c>
      <c r="CP104" s="2" t="s">
        <v>96</v>
      </c>
      <c r="CQ104" s="2">
        <v>0.70320104491632596</v>
      </c>
      <c r="CR104" s="2">
        <v>0.68670646802686997</v>
      </c>
      <c r="CS104" s="2">
        <v>0.30582590578267799</v>
      </c>
    </row>
    <row r="105" spans="1:97" ht="14" customHeight="1">
      <c r="A105" s="2" t="s">
        <v>1086</v>
      </c>
      <c r="B105" s="2" t="s">
        <v>667</v>
      </c>
      <c r="C105" s="2" t="s">
        <v>780</v>
      </c>
      <c r="D105" s="2">
        <v>0.24398989430829199</v>
      </c>
      <c r="E105" s="2">
        <v>0.272675718422493</v>
      </c>
      <c r="F105" s="2">
        <v>0.37089467414007798</v>
      </c>
      <c r="H105" s="2" t="s">
        <v>1086</v>
      </c>
      <c r="I105" s="2" t="s">
        <v>649</v>
      </c>
      <c r="J105" s="2" t="s">
        <v>780</v>
      </c>
      <c r="K105" s="2">
        <v>0.23346533835706901</v>
      </c>
      <c r="L105" s="2">
        <v>0.233608303787982</v>
      </c>
      <c r="M105" s="2">
        <v>0.31760676474866401</v>
      </c>
      <c r="O105" s="2" t="s">
        <v>1086</v>
      </c>
      <c r="P105" s="2" t="s">
        <v>668</v>
      </c>
      <c r="Q105" s="2" t="s">
        <v>780</v>
      </c>
      <c r="R105" s="2">
        <v>0.458646511999177</v>
      </c>
      <c r="S105" s="2">
        <v>0.301811323972342</v>
      </c>
      <c r="T105" s="2">
        <v>0.12859985285252701</v>
      </c>
      <c r="V105" s="2" t="s">
        <v>1086</v>
      </c>
      <c r="W105" s="2" t="s">
        <v>652</v>
      </c>
      <c r="X105" s="2" t="s">
        <v>780</v>
      </c>
      <c r="Y105" s="2">
        <v>0.46313367156513602</v>
      </c>
      <c r="Z105" s="2">
        <v>0.30205181451008201</v>
      </c>
      <c r="AA105" s="2">
        <v>0.12520389159994799</v>
      </c>
      <c r="AC105" s="2" t="s">
        <v>1086</v>
      </c>
      <c r="AD105" s="2" t="s">
        <v>648</v>
      </c>
      <c r="AE105" s="2" t="s">
        <v>780</v>
      </c>
      <c r="AF105" s="2">
        <v>-0.129671176376776</v>
      </c>
      <c r="AG105" s="2">
        <v>0.184582573964791</v>
      </c>
      <c r="AH105" s="2">
        <v>0.48236092327609997</v>
      </c>
      <c r="AJ105" s="2" t="s">
        <v>1086</v>
      </c>
      <c r="AK105" s="2" t="s">
        <v>961</v>
      </c>
      <c r="AL105" s="2" t="s">
        <v>780</v>
      </c>
      <c r="AM105" s="2">
        <v>0.144250208918173</v>
      </c>
      <c r="AN105" s="2">
        <v>0.48907373825355899</v>
      </c>
      <c r="AO105" s="2">
        <v>0.76803534036052401</v>
      </c>
      <c r="AQ105" s="2" t="s">
        <v>1086</v>
      </c>
      <c r="AR105" s="2" t="s">
        <v>660</v>
      </c>
      <c r="AS105" s="2" t="s">
        <v>780</v>
      </c>
      <c r="AT105" s="2">
        <v>8.89876705882921E-2</v>
      </c>
      <c r="AU105" s="2">
        <v>0.38814310694659498</v>
      </c>
      <c r="AV105" s="2">
        <v>0.81866287251899195</v>
      </c>
      <c r="AX105" s="2" t="s">
        <v>1086</v>
      </c>
      <c r="AY105" s="2" t="s">
        <v>661</v>
      </c>
      <c r="AZ105" s="2" t="s">
        <v>780</v>
      </c>
      <c r="BA105" s="2">
        <v>0.149611594986022</v>
      </c>
      <c r="BB105" s="2">
        <v>0.28085345651051202</v>
      </c>
      <c r="BC105" s="2">
        <v>0.59423890281887903</v>
      </c>
      <c r="BE105" s="2" t="s">
        <v>1086</v>
      </c>
      <c r="BF105" s="2" t="s">
        <v>662</v>
      </c>
      <c r="BG105" s="2" t="s">
        <v>780</v>
      </c>
      <c r="BH105" s="2">
        <v>-1.62962333380521E-2</v>
      </c>
      <c r="BI105" s="2">
        <v>0.13337703253952601</v>
      </c>
      <c r="BJ105" s="2">
        <v>0.90275511462487001</v>
      </c>
      <c r="BL105" s="2" t="s">
        <v>1086</v>
      </c>
      <c r="BM105" s="2" t="s">
        <v>658</v>
      </c>
      <c r="BN105" s="2" t="s">
        <v>780</v>
      </c>
      <c r="BO105" s="2">
        <v>6.0605990542369301E-2</v>
      </c>
      <c r="BP105" s="2">
        <v>0.15207662386770199</v>
      </c>
      <c r="BQ105" s="2">
        <v>0.69024491051562398</v>
      </c>
      <c r="BS105" s="2" t="s">
        <v>1086</v>
      </c>
      <c r="BT105" s="2" t="s">
        <v>654</v>
      </c>
      <c r="BU105" s="2" t="s">
        <v>780</v>
      </c>
      <c r="BV105" s="2">
        <v>0.19805552551008401</v>
      </c>
      <c r="BW105" s="2">
        <v>0.248178052395223</v>
      </c>
      <c r="BX105" s="2">
        <v>0.42484841779120103</v>
      </c>
      <c r="BZ105" s="2" t="s">
        <v>1086</v>
      </c>
      <c r="CA105" s="2" t="s">
        <v>664</v>
      </c>
      <c r="CB105" s="2" t="s">
        <v>780</v>
      </c>
      <c r="CC105" s="2">
        <v>-1.6223696696245699E-2</v>
      </c>
      <c r="CD105" s="2">
        <v>0.14382252536199799</v>
      </c>
      <c r="CE105" s="2">
        <v>0.91018627479130898</v>
      </c>
      <c r="CG105" s="2" t="s">
        <v>1086</v>
      </c>
      <c r="CH105" s="2" t="s">
        <v>645</v>
      </c>
      <c r="CI105" s="2" t="s">
        <v>780</v>
      </c>
      <c r="CJ105" s="2">
        <v>-7.5862858241193806E-2</v>
      </c>
      <c r="CK105" s="2">
        <v>0.125030496173033</v>
      </c>
      <c r="CL105" s="2">
        <v>0.54401362459998803</v>
      </c>
      <c r="CN105" s="2" t="s">
        <v>1086</v>
      </c>
      <c r="CO105" s="2" t="s">
        <v>666</v>
      </c>
      <c r="CP105" s="2" t="s">
        <v>780</v>
      </c>
      <c r="CQ105" s="2">
        <v>0.92055675938444503</v>
      </c>
      <c r="CR105" s="2">
        <v>0.68522540399057996</v>
      </c>
      <c r="CS105" s="2">
        <v>0.17913070257295099</v>
      </c>
    </row>
    <row r="106" spans="1:97" ht="14" customHeight="1">
      <c r="A106" s="2" t="s">
        <v>1086</v>
      </c>
      <c r="B106" s="2" t="s">
        <v>667</v>
      </c>
      <c r="C106" s="2" t="s">
        <v>866</v>
      </c>
      <c r="D106" s="2">
        <v>0.21480734717380501</v>
      </c>
      <c r="E106" s="2">
        <v>0.27571405997440801</v>
      </c>
      <c r="F106" s="2">
        <v>0.435923965440209</v>
      </c>
      <c r="H106" s="2" t="s">
        <v>1086</v>
      </c>
      <c r="I106" s="2" t="s">
        <v>649</v>
      </c>
      <c r="J106" s="2" t="s">
        <v>866</v>
      </c>
      <c r="K106" s="2">
        <v>0.196066331485172</v>
      </c>
      <c r="L106" s="2">
        <v>0.23899574492152101</v>
      </c>
      <c r="M106" s="2">
        <v>0.41200189243173602</v>
      </c>
      <c r="O106" s="2" t="s">
        <v>1086</v>
      </c>
      <c r="P106" s="2" t="s">
        <v>668</v>
      </c>
      <c r="Q106" s="2" t="s">
        <v>866</v>
      </c>
      <c r="R106" s="2">
        <v>0.34878551529038598</v>
      </c>
      <c r="S106" s="2">
        <v>0.32529926779787799</v>
      </c>
      <c r="T106" s="2">
        <v>0.28363070689036501</v>
      </c>
      <c r="V106" s="2" t="s">
        <v>1086</v>
      </c>
      <c r="W106" s="2" t="s">
        <v>652</v>
      </c>
      <c r="X106" s="2" t="s">
        <v>866</v>
      </c>
      <c r="Y106" s="2">
        <v>0.35003191584654703</v>
      </c>
      <c r="Z106" s="2">
        <v>0.32625225371626698</v>
      </c>
      <c r="AA106" s="2">
        <v>0.28332166255882102</v>
      </c>
      <c r="AC106" s="2" t="s">
        <v>1086</v>
      </c>
      <c r="AD106" s="2" t="s">
        <v>648</v>
      </c>
      <c r="AE106" s="2" t="s">
        <v>866</v>
      </c>
      <c r="AF106" s="2">
        <v>-0.18912347668020699</v>
      </c>
      <c r="AG106" s="2">
        <v>0.20324333600570799</v>
      </c>
      <c r="AH106" s="2">
        <v>0.35209812586573402</v>
      </c>
      <c r="AJ106" s="2" t="s">
        <v>1086</v>
      </c>
      <c r="AK106" s="2" t="s">
        <v>961</v>
      </c>
      <c r="AL106" s="2" t="s">
        <v>866</v>
      </c>
      <c r="AM106" s="2">
        <v>0.221154075470545</v>
      </c>
      <c r="AN106" s="2">
        <v>0.467795345910543</v>
      </c>
      <c r="AO106" s="2">
        <v>0.63638571462606397</v>
      </c>
      <c r="AQ106" s="2" t="s">
        <v>1086</v>
      </c>
      <c r="AR106" s="2" t="s">
        <v>660</v>
      </c>
      <c r="AS106" s="2" t="s">
        <v>866</v>
      </c>
      <c r="AT106" s="2">
        <v>1.03721872226391E-2</v>
      </c>
      <c r="AU106" s="2">
        <v>0.38627825563189899</v>
      </c>
      <c r="AV106" s="2">
        <v>0.97857810128813305</v>
      </c>
      <c r="AX106" s="2" t="s">
        <v>1086</v>
      </c>
      <c r="AY106" s="2" t="s">
        <v>661</v>
      </c>
      <c r="AZ106" s="2" t="s">
        <v>866</v>
      </c>
      <c r="BA106" s="2">
        <v>0.167265081212568</v>
      </c>
      <c r="BB106" s="2">
        <v>0.27960153441143798</v>
      </c>
      <c r="BC106" s="2">
        <v>0.54968873076709401</v>
      </c>
      <c r="BE106" s="2" t="s">
        <v>1086</v>
      </c>
      <c r="BF106" s="2" t="s">
        <v>662</v>
      </c>
      <c r="BG106" s="2" t="s">
        <v>866</v>
      </c>
      <c r="BH106" s="2">
        <v>-2.64175416757963E-2</v>
      </c>
      <c r="BI106" s="2">
        <v>0.13356048921163399</v>
      </c>
      <c r="BJ106" s="2">
        <v>0.84320578220104903</v>
      </c>
      <c r="BL106" s="2" t="s">
        <v>1086</v>
      </c>
      <c r="BM106" s="2" t="s">
        <v>658</v>
      </c>
      <c r="BN106" s="2" t="s">
        <v>866</v>
      </c>
      <c r="BO106" s="2">
        <v>-4.9043120063808404E-3</v>
      </c>
      <c r="BP106" s="2">
        <v>0.17693659148411001</v>
      </c>
      <c r="BQ106" s="2">
        <v>0.97788714138531696</v>
      </c>
      <c r="BS106" s="2" t="s">
        <v>1086</v>
      </c>
      <c r="BT106" s="2" t="s">
        <v>654</v>
      </c>
      <c r="BU106" s="2" t="s">
        <v>866</v>
      </c>
      <c r="BV106" s="2">
        <v>8.5287777841701107E-2</v>
      </c>
      <c r="BW106" s="2">
        <v>0.23451767595175599</v>
      </c>
      <c r="BX106" s="2">
        <v>0.71610210865106705</v>
      </c>
      <c r="BZ106" s="2" t="s">
        <v>1086</v>
      </c>
      <c r="CA106" s="2" t="s">
        <v>664</v>
      </c>
      <c r="CB106" s="2" t="s">
        <v>866</v>
      </c>
      <c r="CC106" s="2">
        <v>-3.4258826551435799E-2</v>
      </c>
      <c r="CD106" s="2">
        <v>0.14414101229530901</v>
      </c>
      <c r="CE106" s="2">
        <v>0.81213257544170403</v>
      </c>
      <c r="CG106" s="2" t="s">
        <v>1086</v>
      </c>
      <c r="CH106" s="2" t="s">
        <v>645</v>
      </c>
      <c r="CI106" s="2" t="s">
        <v>866</v>
      </c>
      <c r="CJ106" s="2">
        <v>-7.4150201830238696E-2</v>
      </c>
      <c r="CK106" s="2">
        <v>0.124450701254523</v>
      </c>
      <c r="CL106" s="2">
        <v>0.55129556179598205</v>
      </c>
      <c r="CN106" s="2" t="s">
        <v>1086</v>
      </c>
      <c r="CO106" s="2" t="s">
        <v>666</v>
      </c>
      <c r="CP106" s="2" t="s">
        <v>866</v>
      </c>
      <c r="CQ106" s="2">
        <v>0.80147752717349097</v>
      </c>
      <c r="CR106" s="2">
        <v>0.68181575988295395</v>
      </c>
      <c r="CS106" s="2">
        <v>0.239792918397675</v>
      </c>
    </row>
    <row r="107" spans="1:97" ht="14" customHeight="1">
      <c r="A107" s="2" t="s">
        <v>1086</v>
      </c>
      <c r="B107" s="2" t="s">
        <v>667</v>
      </c>
      <c r="C107" s="2" t="s">
        <v>97</v>
      </c>
      <c r="D107" s="2">
        <v>0.21161456449919899</v>
      </c>
      <c r="E107" s="2">
        <v>0.27636923456732598</v>
      </c>
      <c r="F107" s="2">
        <v>0.44385775236205599</v>
      </c>
      <c r="H107" s="2" t="s">
        <v>1086</v>
      </c>
      <c r="I107" s="2" t="s">
        <v>649</v>
      </c>
      <c r="J107" s="2" t="s">
        <v>97</v>
      </c>
      <c r="K107" s="2">
        <v>0.19725378179328901</v>
      </c>
      <c r="L107" s="2">
        <v>0.23896752230979099</v>
      </c>
      <c r="M107" s="2">
        <v>0.40912081183495502</v>
      </c>
      <c r="O107" s="2" t="s">
        <v>1086</v>
      </c>
      <c r="P107" s="2" t="s">
        <v>668</v>
      </c>
      <c r="Q107" s="2" t="s">
        <v>97</v>
      </c>
      <c r="R107" s="2">
        <v>0.37932682613674701</v>
      </c>
      <c r="S107" s="2">
        <v>0.32212819911153301</v>
      </c>
      <c r="T107" s="2">
        <v>0.23897015254739901</v>
      </c>
      <c r="V107" s="2" t="s">
        <v>1086</v>
      </c>
      <c r="W107" s="2" t="s">
        <v>652</v>
      </c>
      <c r="X107" s="2" t="s">
        <v>97</v>
      </c>
      <c r="Y107" s="2">
        <v>0.37930508566266302</v>
      </c>
      <c r="Z107" s="2">
        <v>0.32353748368074198</v>
      </c>
      <c r="AA107" s="2">
        <v>0.24104922592316499</v>
      </c>
      <c r="AC107" s="2" t="s">
        <v>1086</v>
      </c>
      <c r="AD107" s="2" t="s">
        <v>648</v>
      </c>
      <c r="AE107" s="2" t="s">
        <v>97</v>
      </c>
      <c r="AF107" s="2">
        <v>-0.18603337780196399</v>
      </c>
      <c r="AG107" s="2">
        <v>0.20258626893543499</v>
      </c>
      <c r="AH107" s="2">
        <v>0.35846594278986699</v>
      </c>
      <c r="AJ107" s="2" t="s">
        <v>1086</v>
      </c>
      <c r="AK107" s="2" t="s">
        <v>961</v>
      </c>
      <c r="AL107" s="2" t="s">
        <v>97</v>
      </c>
      <c r="AM107" s="2">
        <v>0.140229388422454</v>
      </c>
      <c r="AN107" s="2">
        <v>0.48705882023679697</v>
      </c>
      <c r="AO107" s="2">
        <v>0.77341518644382901</v>
      </c>
      <c r="AQ107" s="2" t="s">
        <v>1086</v>
      </c>
      <c r="AR107" s="2" t="s">
        <v>660</v>
      </c>
      <c r="AS107" s="2" t="s">
        <v>97</v>
      </c>
      <c r="AT107" s="2">
        <v>0.10615629739163</v>
      </c>
      <c r="AU107" s="2">
        <v>0.38642757083870299</v>
      </c>
      <c r="AV107" s="2">
        <v>0.78353749805545003</v>
      </c>
      <c r="AX107" s="2" t="s">
        <v>1086</v>
      </c>
      <c r="AY107" s="2" t="s">
        <v>661</v>
      </c>
      <c r="AZ107" s="2" t="s">
        <v>97</v>
      </c>
      <c r="BA107" s="2">
        <v>0.15997285648614201</v>
      </c>
      <c r="BB107" s="2">
        <v>0.27967023430580001</v>
      </c>
      <c r="BC107" s="2">
        <v>0.56731838353255304</v>
      </c>
      <c r="BE107" s="2" t="s">
        <v>1086</v>
      </c>
      <c r="BF107" s="2" t="s">
        <v>662</v>
      </c>
      <c r="BG107" s="2" t="s">
        <v>97</v>
      </c>
      <c r="BH107" s="2">
        <v>-3.6943643581195902E-2</v>
      </c>
      <c r="BI107" s="2">
        <v>0.13351950617338901</v>
      </c>
      <c r="BJ107" s="2">
        <v>0.78201739522426295</v>
      </c>
      <c r="BL107" s="2" t="s">
        <v>1086</v>
      </c>
      <c r="BM107" s="2" t="s">
        <v>658</v>
      </c>
      <c r="BN107" s="2" t="s">
        <v>97</v>
      </c>
      <c r="BO107" s="2">
        <v>-6.3462015256334397E-3</v>
      </c>
      <c r="BP107" s="2">
        <v>0.177349188306518</v>
      </c>
      <c r="BQ107" s="2">
        <v>0.971454869032921</v>
      </c>
      <c r="BS107" s="2" t="s">
        <v>1086</v>
      </c>
      <c r="BT107" s="2" t="s">
        <v>654</v>
      </c>
      <c r="BU107" s="2" t="s">
        <v>97</v>
      </c>
      <c r="BV107" s="2">
        <v>0.14908087415460899</v>
      </c>
      <c r="BW107" s="2">
        <v>0.25170483915785802</v>
      </c>
      <c r="BX107" s="2">
        <v>0.55366009518426695</v>
      </c>
      <c r="BZ107" s="2" t="s">
        <v>1086</v>
      </c>
      <c r="CA107" s="2" t="s">
        <v>664</v>
      </c>
      <c r="CB107" s="2" t="s">
        <v>97</v>
      </c>
      <c r="CC107" s="2">
        <v>-4.3452078752033503E-2</v>
      </c>
      <c r="CD107" s="2">
        <v>0.14344572263348199</v>
      </c>
      <c r="CE107" s="2">
        <v>0.76195348323920298</v>
      </c>
      <c r="CG107" s="2" t="s">
        <v>1086</v>
      </c>
      <c r="CH107" s="2" t="s">
        <v>645</v>
      </c>
      <c r="CI107" s="2" t="s">
        <v>97</v>
      </c>
      <c r="CJ107" s="2">
        <v>-5.2306460262366003E-2</v>
      </c>
      <c r="CK107" s="2">
        <v>0.12263844356470301</v>
      </c>
      <c r="CL107" s="2">
        <v>0.66973663294277097</v>
      </c>
      <c r="CN107" s="2" t="s">
        <v>1086</v>
      </c>
      <c r="CO107" s="2" t="s">
        <v>666</v>
      </c>
      <c r="CP107" s="2" t="s">
        <v>97</v>
      </c>
      <c r="CQ107" s="2">
        <v>0.932580379388118</v>
      </c>
      <c r="CR107" s="2">
        <v>0.68203121328166305</v>
      </c>
      <c r="CS107" s="2">
        <v>0.17151332977877701</v>
      </c>
    </row>
    <row r="108" spans="1:97" ht="14" customHeight="1">
      <c r="A108" s="2" t="s">
        <v>1086</v>
      </c>
      <c r="B108" s="2" t="s">
        <v>667</v>
      </c>
      <c r="C108" s="2" t="s">
        <v>98</v>
      </c>
      <c r="D108" s="2">
        <v>0.146795339737364</v>
      </c>
      <c r="E108" s="2">
        <v>0.272743270571562</v>
      </c>
      <c r="F108" s="2">
        <v>0.59042654920705095</v>
      </c>
      <c r="H108" s="2" t="s">
        <v>1086</v>
      </c>
      <c r="I108" s="2" t="s">
        <v>649</v>
      </c>
      <c r="J108" s="2" t="s">
        <v>98</v>
      </c>
      <c r="K108" s="2">
        <v>0.113560224898665</v>
      </c>
      <c r="L108" s="2">
        <v>0.22556769945590399</v>
      </c>
      <c r="M108" s="2">
        <v>0.61465363875420798</v>
      </c>
      <c r="O108" s="2" t="s">
        <v>1086</v>
      </c>
      <c r="P108" s="2" t="s">
        <v>668</v>
      </c>
      <c r="Q108" s="2" t="s">
        <v>98</v>
      </c>
      <c r="R108" s="2">
        <v>0.25145853347077202</v>
      </c>
      <c r="S108" s="2">
        <v>0.30291400317316702</v>
      </c>
      <c r="T108" s="2">
        <v>0.406464294155093</v>
      </c>
      <c r="V108" s="2" t="s">
        <v>1086</v>
      </c>
      <c r="W108" s="2" t="s">
        <v>652</v>
      </c>
      <c r="X108" s="2" t="s">
        <v>98</v>
      </c>
      <c r="Y108" s="2">
        <v>0.25167181276240402</v>
      </c>
      <c r="Z108" s="2">
        <v>0.30266092910314202</v>
      </c>
      <c r="AA108" s="2">
        <v>0.40567397002056999</v>
      </c>
      <c r="AC108" s="2" t="s">
        <v>1086</v>
      </c>
      <c r="AD108" s="2" t="s">
        <v>648</v>
      </c>
      <c r="AE108" s="2" t="s">
        <v>98</v>
      </c>
      <c r="AF108" s="2">
        <v>-0.26215035238503598</v>
      </c>
      <c r="AG108" s="2">
        <v>0.19824812504387199</v>
      </c>
      <c r="AH108" s="2">
        <v>0.186056760658767</v>
      </c>
      <c r="AJ108" s="2" t="s">
        <v>1086</v>
      </c>
      <c r="AK108" s="2" t="s">
        <v>961</v>
      </c>
      <c r="AL108" s="2" t="s">
        <v>98</v>
      </c>
      <c r="AM108" s="2">
        <v>5.1135723459970001E-2</v>
      </c>
      <c r="AN108" s="2">
        <v>0.48082010349739901</v>
      </c>
      <c r="AO108" s="2">
        <v>0.91530382819839895</v>
      </c>
      <c r="AQ108" s="2" t="s">
        <v>1086</v>
      </c>
      <c r="AR108" s="2" t="s">
        <v>660</v>
      </c>
      <c r="AS108" s="2" t="s">
        <v>98</v>
      </c>
      <c r="AT108" s="2">
        <v>-3.6722711866199798E-2</v>
      </c>
      <c r="AU108" s="2">
        <v>0.38643747785257299</v>
      </c>
      <c r="AV108" s="2">
        <v>0.92429190597230504</v>
      </c>
      <c r="AX108" s="2" t="s">
        <v>1086</v>
      </c>
      <c r="AY108" s="2" t="s">
        <v>661</v>
      </c>
      <c r="AZ108" s="2" t="s">
        <v>98</v>
      </c>
      <c r="BA108" s="2">
        <v>0.133017538586922</v>
      </c>
      <c r="BB108" s="2">
        <v>0.27976756482383702</v>
      </c>
      <c r="BC108" s="2">
        <v>0.63446104204218501</v>
      </c>
      <c r="BE108" s="2" t="s">
        <v>1086</v>
      </c>
      <c r="BF108" s="2" t="s">
        <v>662</v>
      </c>
      <c r="BG108" s="2" t="s">
        <v>98</v>
      </c>
      <c r="BH108" s="2">
        <v>-5.3443446578397898E-2</v>
      </c>
      <c r="BI108" s="2">
        <v>0.13064660133684899</v>
      </c>
      <c r="BJ108" s="2">
        <v>0.68248918244755696</v>
      </c>
      <c r="BL108" s="2" t="s">
        <v>1086</v>
      </c>
      <c r="BM108" s="2" t="s">
        <v>658</v>
      </c>
      <c r="BN108" s="2" t="s">
        <v>98</v>
      </c>
      <c r="BO108" s="2">
        <v>-5.8646060522004301E-2</v>
      </c>
      <c r="BP108" s="2">
        <v>0.17614892786429501</v>
      </c>
      <c r="BQ108" s="2">
        <v>0.73918370368373099</v>
      </c>
      <c r="BS108" s="2" t="s">
        <v>1086</v>
      </c>
      <c r="BT108" s="2" t="s">
        <v>654</v>
      </c>
      <c r="BU108" s="2" t="s">
        <v>98</v>
      </c>
      <c r="BV108" s="2">
        <v>0.14002331016481001</v>
      </c>
      <c r="BW108" s="2">
        <v>0.25116817102148498</v>
      </c>
      <c r="BX108" s="2">
        <v>0.57719386844308995</v>
      </c>
      <c r="BZ108" s="2" t="s">
        <v>1086</v>
      </c>
      <c r="CA108" s="2" t="s">
        <v>664</v>
      </c>
      <c r="CB108" s="2" t="s">
        <v>98</v>
      </c>
      <c r="CC108" s="2">
        <v>-5.5564988363066503E-2</v>
      </c>
      <c r="CD108" s="2">
        <v>0.141093739132649</v>
      </c>
      <c r="CE108" s="2">
        <v>0.69371680498732402</v>
      </c>
      <c r="CG108" s="2" t="s">
        <v>1086</v>
      </c>
      <c r="CH108" s="2" t="s">
        <v>645</v>
      </c>
      <c r="CI108" s="2" t="s">
        <v>98</v>
      </c>
      <c r="CJ108" s="2">
        <v>-8.2144931018773307E-2</v>
      </c>
      <c r="CK108" s="2">
        <v>0.12362933788135801</v>
      </c>
      <c r="CL108" s="2">
        <v>0.50640535527024899</v>
      </c>
      <c r="CN108" s="2" t="s">
        <v>1086</v>
      </c>
      <c r="CO108" s="2" t="s">
        <v>666</v>
      </c>
      <c r="CP108" s="2" t="s">
        <v>98</v>
      </c>
      <c r="CQ108" s="2">
        <v>0.91330355888066295</v>
      </c>
      <c r="CR108" s="2">
        <v>0.682261732609309</v>
      </c>
      <c r="CS108" s="2">
        <v>0.18068755723060601</v>
      </c>
    </row>
    <row r="109" spans="1:97" ht="14" customHeight="1">
      <c r="A109" s="2" t="s">
        <v>1086</v>
      </c>
      <c r="B109" s="2" t="s">
        <v>667</v>
      </c>
      <c r="C109" s="2" t="s">
        <v>99</v>
      </c>
      <c r="D109" s="2">
        <v>0.25987366520515998</v>
      </c>
      <c r="E109" s="2">
        <v>0.26702008114510001</v>
      </c>
      <c r="F109" s="2">
        <v>0.330435818675546</v>
      </c>
      <c r="H109" s="2" t="s">
        <v>1086</v>
      </c>
      <c r="I109" s="2" t="s">
        <v>649</v>
      </c>
      <c r="J109" s="2" t="s">
        <v>99</v>
      </c>
      <c r="K109" s="2">
        <v>0.213311261161368</v>
      </c>
      <c r="L109" s="2">
        <v>0.237718473611577</v>
      </c>
      <c r="M109" s="2">
        <v>0.36954432661599901</v>
      </c>
      <c r="O109" s="2" t="s">
        <v>1086</v>
      </c>
      <c r="P109" s="2" t="s">
        <v>668</v>
      </c>
      <c r="Q109" s="2" t="s">
        <v>99</v>
      </c>
      <c r="R109" s="2">
        <v>0.33293332547811699</v>
      </c>
      <c r="S109" s="2">
        <v>0.32629068461720701</v>
      </c>
      <c r="T109" s="2">
        <v>0.307558683322394</v>
      </c>
      <c r="V109" s="2" t="s">
        <v>1086</v>
      </c>
      <c r="W109" s="2" t="s">
        <v>652</v>
      </c>
      <c r="X109" s="2" t="s">
        <v>99</v>
      </c>
      <c r="Y109" s="2">
        <v>0.33409596387672003</v>
      </c>
      <c r="Z109" s="2">
        <v>0.327130128914635</v>
      </c>
      <c r="AA109" s="2">
        <v>0.30711527539601102</v>
      </c>
      <c r="AC109" s="2" t="s">
        <v>1086</v>
      </c>
      <c r="AD109" s="2" t="s">
        <v>648</v>
      </c>
      <c r="AE109" s="2" t="s">
        <v>99</v>
      </c>
      <c r="AF109" s="2">
        <v>-0.17616539227087799</v>
      </c>
      <c r="AG109" s="2">
        <v>0.20202732116019301</v>
      </c>
      <c r="AH109" s="2">
        <v>0.38321494416323298</v>
      </c>
      <c r="AJ109" s="2" t="s">
        <v>1086</v>
      </c>
      <c r="AK109" s="2" t="s">
        <v>961</v>
      </c>
      <c r="AL109" s="2" t="s">
        <v>99</v>
      </c>
      <c r="AM109" s="2">
        <v>0.11673625020877799</v>
      </c>
      <c r="AN109" s="2">
        <v>0.48964305885045001</v>
      </c>
      <c r="AO109" s="2">
        <v>0.81156240169551896</v>
      </c>
      <c r="AQ109" s="2" t="s">
        <v>1086</v>
      </c>
      <c r="AR109" s="2" t="s">
        <v>660</v>
      </c>
      <c r="AS109" s="2" t="s">
        <v>99</v>
      </c>
      <c r="AT109" s="2">
        <v>-9.8020977106988792E-3</v>
      </c>
      <c r="AU109" s="2">
        <v>0.38764597020769498</v>
      </c>
      <c r="AV109" s="2">
        <v>0.97982667261920597</v>
      </c>
      <c r="AX109" s="2" t="s">
        <v>1086</v>
      </c>
      <c r="AY109" s="2" t="s">
        <v>661</v>
      </c>
      <c r="AZ109" s="2" t="s">
        <v>99</v>
      </c>
      <c r="BA109" s="2">
        <v>0.125564387715079</v>
      </c>
      <c r="BB109" s="2">
        <v>0.28057151090216098</v>
      </c>
      <c r="BC109" s="2">
        <v>0.65449186754008504</v>
      </c>
      <c r="BE109" s="2" t="s">
        <v>1086</v>
      </c>
      <c r="BF109" s="2" t="s">
        <v>662</v>
      </c>
      <c r="BG109" s="2" t="s">
        <v>99</v>
      </c>
      <c r="BH109" s="2">
        <v>-4.9465232722457897E-2</v>
      </c>
      <c r="BI109" s="2">
        <v>0.13253079603027099</v>
      </c>
      <c r="BJ109" s="2">
        <v>0.70897298143715903</v>
      </c>
      <c r="BL109" s="2" t="s">
        <v>1086</v>
      </c>
      <c r="BM109" s="2" t="s">
        <v>658</v>
      </c>
      <c r="BN109" s="2" t="s">
        <v>99</v>
      </c>
      <c r="BO109" s="10">
        <v>8.9606840964317398E-5</v>
      </c>
      <c r="BP109" s="2">
        <v>0.17738274756813199</v>
      </c>
      <c r="BQ109" s="2">
        <v>0.99959693987782305</v>
      </c>
      <c r="BS109" s="2" t="s">
        <v>1086</v>
      </c>
      <c r="BT109" s="2" t="s">
        <v>654</v>
      </c>
      <c r="BU109" s="2" t="s">
        <v>99</v>
      </c>
      <c r="BV109" s="2">
        <v>0.170354240819937</v>
      </c>
      <c r="BW109" s="2">
        <v>0.25188294643523501</v>
      </c>
      <c r="BX109" s="2">
        <v>0.498835565708308</v>
      </c>
      <c r="BZ109" s="2" t="s">
        <v>1086</v>
      </c>
      <c r="CA109" s="2" t="s">
        <v>664</v>
      </c>
      <c r="CB109" s="2" t="s">
        <v>99</v>
      </c>
      <c r="CC109" s="2">
        <v>-5.1472183039011701E-2</v>
      </c>
      <c r="CD109" s="2">
        <v>0.14296798301243199</v>
      </c>
      <c r="CE109" s="2">
        <v>0.71882773221677798</v>
      </c>
      <c r="CG109" s="2" t="s">
        <v>1086</v>
      </c>
      <c r="CH109" s="2" t="s">
        <v>645</v>
      </c>
      <c r="CI109" s="2" t="s">
        <v>99</v>
      </c>
      <c r="CJ109" s="2">
        <v>-6.8268699330460397E-2</v>
      </c>
      <c r="CK109" s="2">
        <v>0.12503874868729201</v>
      </c>
      <c r="CL109" s="2">
        <v>0.58507944697692504</v>
      </c>
      <c r="CN109" s="2" t="s">
        <v>1086</v>
      </c>
      <c r="CO109" s="2" t="s">
        <v>666</v>
      </c>
      <c r="CP109" s="2" t="s">
        <v>99</v>
      </c>
      <c r="CQ109" s="2">
        <v>0.65209331713790997</v>
      </c>
      <c r="CR109" s="2">
        <v>0.68416276701048895</v>
      </c>
      <c r="CS109" s="2">
        <v>0.340526237353591</v>
      </c>
    </row>
    <row r="110" spans="1:97" ht="14" customHeight="1">
      <c r="A110" s="2" t="s">
        <v>1086</v>
      </c>
      <c r="B110" s="2" t="s">
        <v>667</v>
      </c>
      <c r="C110" s="2" t="s">
        <v>1087</v>
      </c>
      <c r="D110" s="2">
        <v>0.156755953415709</v>
      </c>
      <c r="E110" s="2">
        <v>0.278725997081198</v>
      </c>
      <c r="F110" s="2">
        <v>0.57384241282673898</v>
      </c>
      <c r="H110" s="2" t="s">
        <v>1086</v>
      </c>
      <c r="I110" s="2" t="s">
        <v>649</v>
      </c>
      <c r="J110" s="2" t="s">
        <v>1087</v>
      </c>
      <c r="K110" s="2">
        <v>0.15563768996674199</v>
      </c>
      <c r="L110" s="2">
        <v>0.24147598578106599</v>
      </c>
      <c r="M110" s="2">
        <v>0.51923403082686603</v>
      </c>
      <c r="O110" s="2" t="s">
        <v>1086</v>
      </c>
      <c r="P110" s="2" t="s">
        <v>668</v>
      </c>
      <c r="Q110" s="2" t="s">
        <v>1087</v>
      </c>
      <c r="R110" s="2">
        <v>0.35581635093873998</v>
      </c>
      <c r="S110" s="2">
        <v>0.328062661977576</v>
      </c>
      <c r="T110" s="2">
        <v>0.27809941181868603</v>
      </c>
      <c r="V110" s="2" t="s">
        <v>1086</v>
      </c>
      <c r="W110" s="2" t="s">
        <v>652</v>
      </c>
      <c r="X110" s="2" t="s">
        <v>1087</v>
      </c>
      <c r="Y110" s="2">
        <v>0.361694293827521</v>
      </c>
      <c r="Z110" s="2">
        <v>0.32890689683176999</v>
      </c>
      <c r="AA110" s="2">
        <v>0.27146897778669099</v>
      </c>
      <c r="AC110" s="2" t="s">
        <v>1086</v>
      </c>
      <c r="AD110" s="2" t="s">
        <v>648</v>
      </c>
      <c r="AE110" s="2" t="s">
        <v>1087</v>
      </c>
      <c r="AF110" s="2">
        <v>-0.23919588829692101</v>
      </c>
      <c r="AG110" s="2">
        <v>0.20735349745189899</v>
      </c>
      <c r="AH110" s="2">
        <v>0.24867825582971401</v>
      </c>
      <c r="AJ110" s="2" t="s">
        <v>1086</v>
      </c>
      <c r="AK110" s="2" t="s">
        <v>961</v>
      </c>
      <c r="AL110" s="2" t="s">
        <v>1087</v>
      </c>
      <c r="AM110" s="2">
        <v>6.1531303707573502E-2</v>
      </c>
      <c r="AN110" s="2">
        <v>0.48946786081253202</v>
      </c>
      <c r="AO110" s="2">
        <v>0.89996100236940502</v>
      </c>
      <c r="AQ110" s="2" t="s">
        <v>1086</v>
      </c>
      <c r="AR110" s="2" t="s">
        <v>660</v>
      </c>
      <c r="AS110" s="2" t="s">
        <v>1087</v>
      </c>
      <c r="AT110" s="2">
        <v>-8.9511342214525905E-2</v>
      </c>
      <c r="AU110" s="2">
        <v>0.38980214118587497</v>
      </c>
      <c r="AV110" s="2">
        <v>0.81837714688114604</v>
      </c>
      <c r="AX110" s="2" t="s">
        <v>1086</v>
      </c>
      <c r="AY110" s="2" t="s">
        <v>661</v>
      </c>
      <c r="AZ110" s="2" t="s">
        <v>1087</v>
      </c>
      <c r="BA110" s="2">
        <v>0.11657267079094399</v>
      </c>
      <c r="BB110" s="2">
        <v>0.28207999558501401</v>
      </c>
      <c r="BC110" s="2">
        <v>0.67941537494582205</v>
      </c>
      <c r="BE110" s="2" t="s">
        <v>1086</v>
      </c>
      <c r="BF110" s="2" t="s">
        <v>662</v>
      </c>
      <c r="BG110" s="2" t="s">
        <v>1087</v>
      </c>
      <c r="BH110" s="2">
        <v>-7.8870756592207394E-2</v>
      </c>
      <c r="BI110" s="2">
        <v>0.12702121009372999</v>
      </c>
      <c r="BJ110" s="2">
        <v>0.53464839259179697</v>
      </c>
      <c r="BL110" s="2" t="s">
        <v>1086</v>
      </c>
      <c r="BM110" s="2" t="s">
        <v>658</v>
      </c>
      <c r="BN110" s="2" t="s">
        <v>1087</v>
      </c>
      <c r="BO110" s="2">
        <v>-4.8293158355561402E-2</v>
      </c>
      <c r="BP110" s="2">
        <v>0.18068922458827799</v>
      </c>
      <c r="BQ110" s="2">
        <v>0.78925979505070198</v>
      </c>
      <c r="BS110" s="2" t="s">
        <v>1086</v>
      </c>
      <c r="BT110" s="2" t="s">
        <v>654</v>
      </c>
      <c r="BU110" s="2" t="s">
        <v>1087</v>
      </c>
      <c r="BV110" s="2">
        <v>4.8109437611360502E-2</v>
      </c>
      <c r="BW110" s="2">
        <v>0.23306805872679301</v>
      </c>
      <c r="BX110" s="2">
        <v>0.83646442815396405</v>
      </c>
      <c r="BZ110" s="2" t="s">
        <v>1086</v>
      </c>
      <c r="CA110" s="2" t="s">
        <v>664</v>
      </c>
      <c r="CB110" s="2" t="s">
        <v>1087</v>
      </c>
      <c r="CC110" s="2">
        <v>-9.6013028636314904E-2</v>
      </c>
      <c r="CD110" s="2">
        <v>0.13215274185658099</v>
      </c>
      <c r="CE110" s="2">
        <v>0.46751347301641399</v>
      </c>
      <c r="CG110" s="2" t="s">
        <v>1086</v>
      </c>
      <c r="CH110" s="2" t="s">
        <v>645</v>
      </c>
      <c r="CI110" s="2" t="s">
        <v>1087</v>
      </c>
      <c r="CJ110" s="2">
        <v>-0.13566352073024099</v>
      </c>
      <c r="CK110" s="2">
        <v>0.111464455083265</v>
      </c>
      <c r="CL110" s="2">
        <v>0.22356571866764099</v>
      </c>
      <c r="CN110" s="2" t="s">
        <v>1086</v>
      </c>
      <c r="CO110" s="2" t="s">
        <v>666</v>
      </c>
      <c r="CP110" s="2" t="s">
        <v>1087</v>
      </c>
      <c r="CQ110" s="2">
        <v>0.68522623640254499</v>
      </c>
      <c r="CR110" s="2">
        <v>0.68782655807084603</v>
      </c>
      <c r="CS110" s="2">
        <v>0.319143502106427</v>
      </c>
    </row>
    <row r="111" spans="1:97" ht="14" customHeight="1">
      <c r="A111" s="2" t="s">
        <v>1086</v>
      </c>
      <c r="B111" s="2" t="s">
        <v>667</v>
      </c>
      <c r="C111" s="2" t="s">
        <v>100</v>
      </c>
      <c r="D111" s="2">
        <v>0.216406303674405</v>
      </c>
      <c r="E111" s="2">
        <v>0.27393182622941198</v>
      </c>
      <c r="F111" s="2">
        <v>0.429527425184065</v>
      </c>
      <c r="H111" s="2" t="s">
        <v>1086</v>
      </c>
      <c r="I111" s="2" t="s">
        <v>649</v>
      </c>
      <c r="J111" s="2" t="s">
        <v>100</v>
      </c>
      <c r="K111" s="2">
        <v>0.208425867460929</v>
      </c>
      <c r="L111" s="2">
        <v>0.23497476273467599</v>
      </c>
      <c r="M111" s="2">
        <v>0.37507144725860098</v>
      </c>
      <c r="O111" s="2" t="s">
        <v>1086</v>
      </c>
      <c r="P111" s="2" t="s">
        <v>668</v>
      </c>
      <c r="Q111" s="2" t="s">
        <v>100</v>
      </c>
      <c r="R111" s="2">
        <v>0.38986227964960601</v>
      </c>
      <c r="S111" s="2">
        <v>0.31671948351072099</v>
      </c>
      <c r="T111" s="2">
        <v>0.218345779755272</v>
      </c>
      <c r="V111" s="2" t="s">
        <v>1086</v>
      </c>
      <c r="W111" s="2" t="s">
        <v>652</v>
      </c>
      <c r="X111" s="2" t="s">
        <v>100</v>
      </c>
      <c r="Y111" s="2">
        <v>0.39106563555353702</v>
      </c>
      <c r="Z111" s="2">
        <v>0.31823694486888598</v>
      </c>
      <c r="AA111" s="2">
        <v>0.21912785549883901</v>
      </c>
      <c r="AC111" s="2" t="s">
        <v>1086</v>
      </c>
      <c r="AD111" s="2" t="s">
        <v>648</v>
      </c>
      <c r="AE111" s="2" t="s">
        <v>100</v>
      </c>
      <c r="AF111" s="2">
        <v>-0.20912218152810599</v>
      </c>
      <c r="AG111" s="2">
        <v>0.20574399172894101</v>
      </c>
      <c r="AH111" s="2">
        <v>0.30942971838984901</v>
      </c>
      <c r="AJ111" s="2" t="s">
        <v>1086</v>
      </c>
      <c r="AK111" s="2" t="s">
        <v>961</v>
      </c>
      <c r="AL111" s="2" t="s">
        <v>100</v>
      </c>
      <c r="AM111" s="2">
        <v>-3.7241477993327998E-2</v>
      </c>
      <c r="AN111" s="2">
        <v>0.46114574303128902</v>
      </c>
      <c r="AO111" s="2">
        <v>0.93563394429376601</v>
      </c>
      <c r="AQ111" s="2" t="s">
        <v>1086</v>
      </c>
      <c r="AR111" s="2" t="s">
        <v>660</v>
      </c>
      <c r="AS111" s="2" t="s">
        <v>100</v>
      </c>
      <c r="AT111" s="2">
        <v>-5.9615911155609103E-3</v>
      </c>
      <c r="AU111" s="2">
        <v>0.38538170334248301</v>
      </c>
      <c r="AV111" s="2">
        <v>0.98765776433289898</v>
      </c>
      <c r="AX111" s="2" t="s">
        <v>1086</v>
      </c>
      <c r="AY111" s="2" t="s">
        <v>661</v>
      </c>
      <c r="AZ111" s="2" t="s">
        <v>100</v>
      </c>
      <c r="BA111" s="2">
        <v>0.12891621786049501</v>
      </c>
      <c r="BB111" s="2">
        <v>0.27894591830703502</v>
      </c>
      <c r="BC111" s="2">
        <v>0.64397025583802203</v>
      </c>
      <c r="BE111" s="2" t="s">
        <v>1086</v>
      </c>
      <c r="BF111" s="2" t="s">
        <v>662</v>
      </c>
      <c r="BG111" s="2" t="s">
        <v>100</v>
      </c>
      <c r="BH111" s="2">
        <v>-3.8101990022320301E-2</v>
      </c>
      <c r="BI111" s="2">
        <v>0.132936646256471</v>
      </c>
      <c r="BJ111" s="2">
        <v>0.774405093427455</v>
      </c>
      <c r="BL111" s="2" t="s">
        <v>1086</v>
      </c>
      <c r="BM111" s="2" t="s">
        <v>658</v>
      </c>
      <c r="BN111" s="2" t="s">
        <v>100</v>
      </c>
      <c r="BO111" s="2">
        <v>-2.2460000981817201E-2</v>
      </c>
      <c r="BP111" s="2">
        <v>0.179202683836133</v>
      </c>
      <c r="BQ111" s="2">
        <v>0.90025996765213301</v>
      </c>
      <c r="BS111" s="2" t="s">
        <v>1086</v>
      </c>
      <c r="BT111" s="2" t="s">
        <v>654</v>
      </c>
      <c r="BU111" s="2" t="s">
        <v>100</v>
      </c>
      <c r="BV111" s="2">
        <v>0.13461672660910701</v>
      </c>
      <c r="BW111" s="2">
        <v>0.24931629950551801</v>
      </c>
      <c r="BX111" s="2">
        <v>0.589235966348437</v>
      </c>
      <c r="BZ111" s="2" t="s">
        <v>1086</v>
      </c>
      <c r="CA111" s="2" t="s">
        <v>664</v>
      </c>
      <c r="CB111" s="2" t="s">
        <v>100</v>
      </c>
      <c r="CC111" s="2">
        <v>-3.41787388209608E-2</v>
      </c>
      <c r="CD111" s="2">
        <v>0.14380028133131401</v>
      </c>
      <c r="CE111" s="2">
        <v>0.81212774365865903</v>
      </c>
      <c r="CG111" s="2" t="s">
        <v>1086</v>
      </c>
      <c r="CH111" s="2" t="s">
        <v>645</v>
      </c>
      <c r="CI111" s="2" t="s">
        <v>100</v>
      </c>
      <c r="CJ111" s="2">
        <v>-6.45426069367111E-2</v>
      </c>
      <c r="CK111" s="2">
        <v>0.124103580770682</v>
      </c>
      <c r="CL111" s="2">
        <v>0.60301446307232998</v>
      </c>
      <c r="CN111" s="2" t="s">
        <v>1086</v>
      </c>
      <c r="CO111" s="2" t="s">
        <v>666</v>
      </c>
      <c r="CP111" s="2" t="s">
        <v>100</v>
      </c>
      <c r="CQ111" s="2">
        <v>0.66859185464808601</v>
      </c>
      <c r="CR111" s="2">
        <v>0.68022653666076405</v>
      </c>
      <c r="CS111" s="2">
        <v>0.32565868990162999</v>
      </c>
    </row>
    <row r="112" spans="1:97" ht="14" customHeight="1">
      <c r="A112" s="2" t="s">
        <v>1086</v>
      </c>
      <c r="B112" s="2" t="s">
        <v>667</v>
      </c>
      <c r="C112" s="2" t="s">
        <v>101</v>
      </c>
      <c r="D112" s="2">
        <v>0.21008710022686</v>
      </c>
      <c r="E112" s="2">
        <v>0.27661443947880798</v>
      </c>
      <c r="F112" s="2">
        <v>0.44755690057771402</v>
      </c>
      <c r="H112" s="2" t="s">
        <v>1086</v>
      </c>
      <c r="I112" s="2" t="s">
        <v>649</v>
      </c>
      <c r="J112" s="2" t="s">
        <v>101</v>
      </c>
      <c r="K112" s="2">
        <v>0.19125255343030201</v>
      </c>
      <c r="L112" s="2">
        <v>0.23970387062496701</v>
      </c>
      <c r="M112" s="2">
        <v>0.424945870911764</v>
      </c>
      <c r="O112" s="2" t="s">
        <v>1086</v>
      </c>
      <c r="P112" s="2" t="s">
        <v>668</v>
      </c>
      <c r="Q112" s="2" t="s">
        <v>101</v>
      </c>
      <c r="R112" s="2">
        <v>0.35236311512698998</v>
      </c>
      <c r="S112" s="2">
        <v>0.325302765058334</v>
      </c>
      <c r="T112" s="2">
        <v>0.27872626236291698</v>
      </c>
      <c r="V112" s="2" t="s">
        <v>1086</v>
      </c>
      <c r="W112" s="2" t="s">
        <v>652</v>
      </c>
      <c r="X112" s="2" t="s">
        <v>101</v>
      </c>
      <c r="Y112" s="2">
        <v>0.35344199534141701</v>
      </c>
      <c r="Z112" s="2">
        <v>0.32628898071707702</v>
      </c>
      <c r="AA112" s="2">
        <v>0.27871181040659798</v>
      </c>
      <c r="AC112" s="2" t="s">
        <v>1086</v>
      </c>
      <c r="AD112" s="2" t="s">
        <v>648</v>
      </c>
      <c r="AE112" s="2" t="s">
        <v>101</v>
      </c>
      <c r="AF112" s="2">
        <v>-0.21587399738003701</v>
      </c>
      <c r="AG112" s="2">
        <v>0.20665633106631201</v>
      </c>
      <c r="AH112" s="2">
        <v>0.29620610323487501</v>
      </c>
      <c r="AJ112" s="2" t="s">
        <v>1086</v>
      </c>
      <c r="AK112" s="2" t="s">
        <v>961</v>
      </c>
      <c r="AL112" s="2" t="s">
        <v>101</v>
      </c>
      <c r="AM112" s="2">
        <v>0.15399689716903001</v>
      </c>
      <c r="AN112" s="2">
        <v>0.485651389640539</v>
      </c>
      <c r="AO112" s="2">
        <v>0.75117265957718604</v>
      </c>
      <c r="AQ112" s="2" t="s">
        <v>1086</v>
      </c>
      <c r="AR112" s="2" t="s">
        <v>660</v>
      </c>
      <c r="AS112" s="2" t="s">
        <v>101</v>
      </c>
      <c r="AT112" s="2">
        <v>6.7958303286763305E-2</v>
      </c>
      <c r="AU112" s="2">
        <v>0.386452546012378</v>
      </c>
      <c r="AV112" s="2">
        <v>0.86041052064364099</v>
      </c>
      <c r="AX112" s="2" t="s">
        <v>1086</v>
      </c>
      <c r="AY112" s="2" t="s">
        <v>661</v>
      </c>
      <c r="AZ112" s="2" t="s">
        <v>101</v>
      </c>
      <c r="BA112" s="2">
        <v>0.1805340545669</v>
      </c>
      <c r="BB112" s="2">
        <v>0.27970178899202502</v>
      </c>
      <c r="BC112" s="2">
        <v>0.51863437146897395</v>
      </c>
      <c r="BE112" s="2" t="s">
        <v>1086</v>
      </c>
      <c r="BF112" s="2" t="s">
        <v>662</v>
      </c>
      <c r="BG112" s="2" t="s">
        <v>101</v>
      </c>
      <c r="BH112" s="2">
        <v>-3.9398450461233199E-2</v>
      </c>
      <c r="BI112" s="2">
        <v>0.133320371800593</v>
      </c>
      <c r="BJ112" s="2">
        <v>0.76759888674648802</v>
      </c>
      <c r="BL112" s="2" t="s">
        <v>1086</v>
      </c>
      <c r="BM112" s="2" t="s">
        <v>658</v>
      </c>
      <c r="BN112" s="2" t="s">
        <v>101</v>
      </c>
      <c r="BO112" s="2">
        <v>-2.7377355530666499E-2</v>
      </c>
      <c r="BP112" s="2">
        <v>0.18002015322314499</v>
      </c>
      <c r="BQ112" s="2">
        <v>0.87912431758309395</v>
      </c>
      <c r="BS112" s="2" t="s">
        <v>1086</v>
      </c>
      <c r="BT112" s="2" t="s">
        <v>654</v>
      </c>
      <c r="BU112" s="2" t="s">
        <v>101</v>
      </c>
      <c r="BV112" s="2">
        <v>0.12504455063627501</v>
      </c>
      <c r="BW112" s="2">
        <v>0.24894381425946099</v>
      </c>
      <c r="BX112" s="2">
        <v>0.61545630374303595</v>
      </c>
      <c r="BZ112" s="2" t="s">
        <v>1086</v>
      </c>
      <c r="CA112" s="2" t="s">
        <v>664</v>
      </c>
      <c r="CB112" s="2" t="s">
        <v>101</v>
      </c>
      <c r="CC112" s="2">
        <v>-4.4467859682392599E-2</v>
      </c>
      <c r="CD112" s="2">
        <v>0.14331564043134801</v>
      </c>
      <c r="CE112" s="2">
        <v>0.75634866082900398</v>
      </c>
      <c r="CG112" s="2" t="s">
        <v>1086</v>
      </c>
      <c r="CH112" s="2" t="s">
        <v>645</v>
      </c>
      <c r="CI112" s="2" t="s">
        <v>101</v>
      </c>
      <c r="CJ112" s="2">
        <v>-7.7513599290433E-2</v>
      </c>
      <c r="CK112" s="2">
        <v>0.12423080186268599</v>
      </c>
      <c r="CL112" s="2">
        <v>0.53266152987856097</v>
      </c>
      <c r="CN112" s="2" t="s">
        <v>1086</v>
      </c>
      <c r="CO112" s="2" t="s">
        <v>666</v>
      </c>
      <c r="CP112" s="2" t="s">
        <v>101</v>
      </c>
      <c r="CQ112" s="2">
        <v>0.81659320081334896</v>
      </c>
      <c r="CR112" s="2">
        <v>0.68208269955169198</v>
      </c>
      <c r="CS112" s="2">
        <v>0.23122644297329301</v>
      </c>
    </row>
    <row r="113" spans="1:97" ht="14" customHeight="1">
      <c r="A113" s="2" t="s">
        <v>1086</v>
      </c>
      <c r="B113" s="2" t="s">
        <v>667</v>
      </c>
      <c r="C113" s="2" t="s">
        <v>102</v>
      </c>
      <c r="D113" s="2">
        <v>0.15800711925057201</v>
      </c>
      <c r="E113" s="2">
        <v>0.27431501804262898</v>
      </c>
      <c r="F113" s="2">
        <v>0.56461106948177797</v>
      </c>
      <c r="H113" s="2" t="s">
        <v>1086</v>
      </c>
      <c r="I113" s="2" t="s">
        <v>649</v>
      </c>
      <c r="J113" s="2" t="s">
        <v>102</v>
      </c>
      <c r="K113" s="2">
        <v>0.167224108606602</v>
      </c>
      <c r="L113" s="2">
        <v>0.239556206742879</v>
      </c>
      <c r="M113" s="2">
        <v>0.48514096955415698</v>
      </c>
      <c r="O113" s="2" t="s">
        <v>1086</v>
      </c>
      <c r="P113" s="2" t="s">
        <v>668</v>
      </c>
      <c r="Q113" s="2" t="s">
        <v>102</v>
      </c>
      <c r="R113" s="2">
        <v>0.34723490501781201</v>
      </c>
      <c r="S113" s="2">
        <v>0.32503344883041801</v>
      </c>
      <c r="T113" s="2">
        <v>0.28538288934671802</v>
      </c>
      <c r="V113" s="2" t="s">
        <v>1086</v>
      </c>
      <c r="W113" s="2" t="s">
        <v>652</v>
      </c>
      <c r="X113" s="2" t="s">
        <v>102</v>
      </c>
      <c r="Y113" s="2">
        <v>0.348997883664737</v>
      </c>
      <c r="Z113" s="2">
        <v>0.32599469608917803</v>
      </c>
      <c r="AA113" s="2">
        <v>0.28436593466229398</v>
      </c>
      <c r="AC113" s="2" t="s">
        <v>1086</v>
      </c>
      <c r="AD113" s="2" t="s">
        <v>648</v>
      </c>
      <c r="AE113" s="2" t="s">
        <v>102</v>
      </c>
      <c r="AF113" s="2">
        <v>-0.221334477204219</v>
      </c>
      <c r="AG113" s="2">
        <v>0.20631317452017001</v>
      </c>
      <c r="AH113" s="2">
        <v>0.28335715521455901</v>
      </c>
      <c r="AJ113" s="2" t="s">
        <v>1086</v>
      </c>
      <c r="AK113" s="2" t="s">
        <v>961</v>
      </c>
      <c r="AL113" s="2" t="s">
        <v>102</v>
      </c>
      <c r="AM113" s="2">
        <v>5.9695409413935897E-2</v>
      </c>
      <c r="AN113" s="2">
        <v>0.48082130780183502</v>
      </c>
      <c r="AO113" s="2">
        <v>0.90119413218740096</v>
      </c>
      <c r="AQ113" s="2" t="s">
        <v>1086</v>
      </c>
      <c r="AR113" s="2" t="s">
        <v>660</v>
      </c>
      <c r="AS113" s="2" t="s">
        <v>102</v>
      </c>
      <c r="AT113" s="2">
        <v>7.5715227579823702E-3</v>
      </c>
      <c r="AU113" s="2">
        <v>0.386007319317691</v>
      </c>
      <c r="AV113" s="2">
        <v>0.98435052020705804</v>
      </c>
      <c r="AX113" s="2" t="s">
        <v>1086</v>
      </c>
      <c r="AY113" s="2" t="s">
        <v>661</v>
      </c>
      <c r="AZ113" s="2" t="s">
        <v>102</v>
      </c>
      <c r="BA113" s="2">
        <v>0.115091438738971</v>
      </c>
      <c r="BB113" s="2">
        <v>0.27933279275489897</v>
      </c>
      <c r="BC113" s="2">
        <v>0.68032281850645504</v>
      </c>
      <c r="BE113" s="2" t="s">
        <v>1086</v>
      </c>
      <c r="BF113" s="2" t="s">
        <v>662</v>
      </c>
      <c r="BG113" s="2" t="s">
        <v>102</v>
      </c>
      <c r="BH113" s="2">
        <v>-3.7013539921185099E-2</v>
      </c>
      <c r="BI113" s="2">
        <v>0.13331690546400801</v>
      </c>
      <c r="BJ113" s="2">
        <v>0.78129198097227803</v>
      </c>
      <c r="BL113" s="2" t="s">
        <v>1086</v>
      </c>
      <c r="BM113" s="2" t="s">
        <v>658</v>
      </c>
      <c r="BN113" s="2" t="s">
        <v>102</v>
      </c>
      <c r="BO113" s="2">
        <v>-2.9182412489379798E-2</v>
      </c>
      <c r="BP113" s="2">
        <v>0.17979498150673301</v>
      </c>
      <c r="BQ113" s="2">
        <v>0.87106222620274298</v>
      </c>
      <c r="BS113" s="2" t="s">
        <v>1086</v>
      </c>
      <c r="BT113" s="2" t="s">
        <v>654</v>
      </c>
      <c r="BU113" s="2" t="s">
        <v>102</v>
      </c>
      <c r="BV113" s="2">
        <v>0.14760909839476499</v>
      </c>
      <c r="BW113" s="2">
        <v>0.25132008626351199</v>
      </c>
      <c r="BX113" s="2">
        <v>0.55697869763642904</v>
      </c>
      <c r="BZ113" s="2" t="s">
        <v>1086</v>
      </c>
      <c r="CA113" s="2" t="s">
        <v>664</v>
      </c>
      <c r="CB113" s="2" t="s">
        <v>102</v>
      </c>
      <c r="CC113" s="2">
        <v>-2.64942960104151E-2</v>
      </c>
      <c r="CD113" s="2">
        <v>0.14382960026271499</v>
      </c>
      <c r="CE113" s="2">
        <v>0.85385174000043695</v>
      </c>
      <c r="CG113" s="2" t="s">
        <v>1086</v>
      </c>
      <c r="CH113" s="2" t="s">
        <v>645</v>
      </c>
      <c r="CI113" s="2" t="s">
        <v>102</v>
      </c>
      <c r="CJ113" s="2">
        <v>-0.108574775859011</v>
      </c>
      <c r="CK113" s="2">
        <v>0.111834407976743</v>
      </c>
      <c r="CL113" s="2">
        <v>0.33162146173331303</v>
      </c>
      <c r="CN113" s="2" t="s">
        <v>1086</v>
      </c>
      <c r="CO113" s="2" t="s">
        <v>666</v>
      </c>
      <c r="CP113" s="2" t="s">
        <v>102</v>
      </c>
      <c r="CQ113" s="2">
        <v>0.73011578657687604</v>
      </c>
      <c r="CR113" s="2">
        <v>0.68121242286843198</v>
      </c>
      <c r="CS113" s="2">
        <v>0.28381494347881803</v>
      </c>
    </row>
    <row r="114" spans="1:97" ht="14" customHeight="1">
      <c r="A114" s="2" t="s">
        <v>1086</v>
      </c>
      <c r="B114" s="2" t="s">
        <v>667</v>
      </c>
      <c r="C114" s="2" t="s">
        <v>1088</v>
      </c>
      <c r="D114" s="2">
        <v>0.248233795087176</v>
      </c>
      <c r="E114" s="2">
        <v>0.270048084488</v>
      </c>
      <c r="F114" s="2">
        <v>0.35798013474773999</v>
      </c>
      <c r="H114" s="2" t="s">
        <v>1086</v>
      </c>
      <c r="I114" s="2" t="s">
        <v>649</v>
      </c>
      <c r="J114" s="2" t="s">
        <v>1088</v>
      </c>
      <c r="K114" s="2">
        <v>0.21168087380902201</v>
      </c>
      <c r="L114" s="2">
        <v>0.23766608970061101</v>
      </c>
      <c r="M114" s="2">
        <v>0.37310890319683299</v>
      </c>
      <c r="O114" s="2" t="s">
        <v>1086</v>
      </c>
      <c r="P114" s="2" t="s">
        <v>668</v>
      </c>
      <c r="Q114" s="2" t="s">
        <v>1088</v>
      </c>
      <c r="R114" s="2">
        <v>0.36644075401242499</v>
      </c>
      <c r="S114" s="2">
        <v>0.32526319582427299</v>
      </c>
      <c r="T114" s="2">
        <v>0.25991263060841602</v>
      </c>
      <c r="V114" s="2" t="s">
        <v>1086</v>
      </c>
      <c r="W114" s="2" t="s">
        <v>652</v>
      </c>
      <c r="X114" s="2" t="s">
        <v>1088</v>
      </c>
      <c r="Y114" s="2">
        <v>0.36914316295208</v>
      </c>
      <c r="Z114" s="2">
        <v>0.32617833860328399</v>
      </c>
      <c r="AA114" s="2">
        <v>0.25775137928491798</v>
      </c>
      <c r="AC114" s="2" t="s">
        <v>1086</v>
      </c>
      <c r="AD114" s="2" t="s">
        <v>648</v>
      </c>
      <c r="AE114" s="2" t="s">
        <v>1088</v>
      </c>
      <c r="AF114" s="2">
        <v>-0.18845466153493101</v>
      </c>
      <c r="AG114" s="2">
        <v>0.204527736793715</v>
      </c>
      <c r="AH114" s="2">
        <v>0.35683447159192699</v>
      </c>
      <c r="AJ114" s="2" t="s">
        <v>1086</v>
      </c>
      <c r="AK114" s="2" t="s">
        <v>961</v>
      </c>
      <c r="AL114" s="2" t="s">
        <v>1088</v>
      </c>
      <c r="AM114" s="2">
        <v>0.113209008545288</v>
      </c>
      <c r="AN114" s="2">
        <v>0.48923811850262899</v>
      </c>
      <c r="AO114" s="2">
        <v>0.81700516403252799</v>
      </c>
      <c r="AQ114" s="2" t="s">
        <v>1086</v>
      </c>
      <c r="AR114" s="2" t="s">
        <v>660</v>
      </c>
      <c r="AS114" s="2" t="s">
        <v>1088</v>
      </c>
      <c r="AT114" s="2">
        <v>-2.15632227121531E-2</v>
      </c>
      <c r="AU114" s="2">
        <v>0.387443755005069</v>
      </c>
      <c r="AV114" s="2">
        <v>0.95561656536930295</v>
      </c>
      <c r="AX114" s="2" t="s">
        <v>1086</v>
      </c>
      <c r="AY114" s="2" t="s">
        <v>661</v>
      </c>
      <c r="AZ114" s="2" t="s">
        <v>1088</v>
      </c>
      <c r="BA114" s="2">
        <v>0.20231264098155599</v>
      </c>
      <c r="BB114" s="2">
        <v>0.28039050148140199</v>
      </c>
      <c r="BC114" s="2">
        <v>0.47057804462589597</v>
      </c>
      <c r="BE114" s="2" t="s">
        <v>1086</v>
      </c>
      <c r="BF114" s="2" t="s">
        <v>662</v>
      </c>
      <c r="BG114" s="2" t="s">
        <v>1088</v>
      </c>
      <c r="BH114" s="2">
        <v>-1.9124781968393501E-2</v>
      </c>
      <c r="BI114" s="2">
        <v>0.13337562755033799</v>
      </c>
      <c r="BJ114" s="2">
        <v>0.88598187981114096</v>
      </c>
      <c r="BL114" s="2" t="s">
        <v>1086</v>
      </c>
      <c r="BM114" s="2" t="s">
        <v>658</v>
      </c>
      <c r="BN114" s="2" t="s">
        <v>1088</v>
      </c>
      <c r="BO114" s="2">
        <v>-1.4742324711798699E-2</v>
      </c>
      <c r="BP114" s="2">
        <v>0.179665426054407</v>
      </c>
      <c r="BQ114" s="2">
        <v>0.93460351638570505</v>
      </c>
      <c r="BS114" s="2" t="s">
        <v>1086</v>
      </c>
      <c r="BT114" s="2" t="s">
        <v>654</v>
      </c>
      <c r="BU114" s="2" t="s">
        <v>1088</v>
      </c>
      <c r="BV114" s="2">
        <v>0.19016335086296501</v>
      </c>
      <c r="BW114" s="2">
        <v>0.248960860531352</v>
      </c>
      <c r="BX114" s="2">
        <v>0.44496956975325602</v>
      </c>
      <c r="BZ114" s="2" t="s">
        <v>1086</v>
      </c>
      <c r="CA114" s="2" t="s">
        <v>664</v>
      </c>
      <c r="CB114" s="2" t="s">
        <v>1088</v>
      </c>
      <c r="CC114" s="2">
        <v>-2.2925900093398101E-2</v>
      </c>
      <c r="CD114" s="2">
        <v>0.14418697079510201</v>
      </c>
      <c r="CE114" s="2">
        <v>0.87366793543101096</v>
      </c>
      <c r="CG114" s="2" t="s">
        <v>1086</v>
      </c>
      <c r="CH114" s="2" t="s">
        <v>645</v>
      </c>
      <c r="CI114" s="2" t="s">
        <v>1088</v>
      </c>
      <c r="CJ114" s="2">
        <v>-5.8565933886708998E-2</v>
      </c>
      <c r="CK114" s="2">
        <v>0.124328777564405</v>
      </c>
      <c r="CL114" s="2">
        <v>0.63760007162037402</v>
      </c>
      <c r="CN114" s="2" t="s">
        <v>1086</v>
      </c>
      <c r="CO114" s="2" t="s">
        <v>666</v>
      </c>
      <c r="CP114" s="2" t="s">
        <v>1088</v>
      </c>
      <c r="CQ114" s="2">
        <v>0.80102776746359305</v>
      </c>
      <c r="CR114" s="2">
        <v>0.68372925473337298</v>
      </c>
      <c r="CS114" s="2">
        <v>0.241374976369473</v>
      </c>
    </row>
    <row r="115" spans="1:97" ht="14" customHeight="1">
      <c r="A115" s="2" t="s">
        <v>1086</v>
      </c>
      <c r="B115" s="2" t="s">
        <v>667</v>
      </c>
      <c r="C115" s="2" t="s">
        <v>103</v>
      </c>
      <c r="D115" s="2">
        <v>0.154831631410977</v>
      </c>
      <c r="E115" s="2">
        <v>0.27837584330256099</v>
      </c>
      <c r="F115" s="2">
        <v>0.57807662571434804</v>
      </c>
      <c r="H115" s="2" t="s">
        <v>1086</v>
      </c>
      <c r="I115" s="2" t="s">
        <v>649</v>
      </c>
      <c r="J115" s="2" t="s">
        <v>103</v>
      </c>
      <c r="K115" s="2">
        <v>0.148072704326598</v>
      </c>
      <c r="L115" s="2">
        <v>0.24059531838963499</v>
      </c>
      <c r="M115" s="2">
        <v>0.53826220198672003</v>
      </c>
      <c r="O115" s="2" t="s">
        <v>1086</v>
      </c>
      <c r="P115" s="2" t="s">
        <v>668</v>
      </c>
      <c r="Q115" s="2" t="s">
        <v>103</v>
      </c>
      <c r="R115" s="2">
        <v>0.28178466291709398</v>
      </c>
      <c r="S115" s="2">
        <v>0.322754335747159</v>
      </c>
      <c r="T115" s="2">
        <v>0.38262908714892402</v>
      </c>
      <c r="V115" s="2" t="s">
        <v>1086</v>
      </c>
      <c r="W115" s="2" t="s">
        <v>652</v>
      </c>
      <c r="X115" s="2" t="s">
        <v>103</v>
      </c>
      <c r="Y115" s="2">
        <v>0.28403653991393601</v>
      </c>
      <c r="Z115" s="2">
        <v>0.323647475839489</v>
      </c>
      <c r="AA115" s="2">
        <v>0.38015493321892302</v>
      </c>
      <c r="AC115" s="2" t="s">
        <v>1086</v>
      </c>
      <c r="AD115" s="2" t="s">
        <v>648</v>
      </c>
      <c r="AE115" s="2" t="s">
        <v>103</v>
      </c>
      <c r="AF115" s="2">
        <v>-0.24169813004677099</v>
      </c>
      <c r="AG115" s="2">
        <v>0.20701539855746601</v>
      </c>
      <c r="AH115" s="2">
        <v>0.24299358957311401</v>
      </c>
      <c r="AJ115" s="2" t="s">
        <v>1086</v>
      </c>
      <c r="AK115" s="2" t="s">
        <v>961</v>
      </c>
      <c r="AL115" s="2" t="s">
        <v>103</v>
      </c>
      <c r="AM115" s="2">
        <v>0.16360181239552901</v>
      </c>
      <c r="AN115" s="2">
        <v>0.48997287411511398</v>
      </c>
      <c r="AO115" s="2">
        <v>0.73845522042202805</v>
      </c>
      <c r="AQ115" s="2" t="s">
        <v>1086</v>
      </c>
      <c r="AR115" s="2" t="s">
        <v>660</v>
      </c>
      <c r="AS115" s="2" t="s">
        <v>103</v>
      </c>
      <c r="AT115" s="2">
        <v>9.9635499341509198E-2</v>
      </c>
      <c r="AU115" s="2">
        <v>0.38962790603221698</v>
      </c>
      <c r="AV115" s="2">
        <v>0.79816734564772296</v>
      </c>
      <c r="AX115" s="2" t="s">
        <v>1086</v>
      </c>
      <c r="AY115" s="2" t="s">
        <v>661</v>
      </c>
      <c r="AZ115" s="2" t="s">
        <v>103</v>
      </c>
      <c r="BA115" s="2">
        <v>5.2867866269702399E-2</v>
      </c>
      <c r="BB115" s="2">
        <v>0.28195139414961301</v>
      </c>
      <c r="BC115" s="2">
        <v>0.85126311856064296</v>
      </c>
      <c r="BE115" s="2" t="s">
        <v>1086</v>
      </c>
      <c r="BF115" s="2" t="s">
        <v>662</v>
      </c>
      <c r="BG115" s="2" t="s">
        <v>103</v>
      </c>
      <c r="BH115" s="2">
        <v>-4.9969478504879997E-2</v>
      </c>
      <c r="BI115" s="2">
        <v>0.13355212985381701</v>
      </c>
      <c r="BJ115" s="2">
        <v>0.70828743396826299</v>
      </c>
      <c r="BL115" s="2" t="s">
        <v>1086</v>
      </c>
      <c r="BM115" s="2" t="s">
        <v>658</v>
      </c>
      <c r="BN115" s="2" t="s">
        <v>103</v>
      </c>
      <c r="BO115" s="2">
        <v>-3.5567744781016999E-2</v>
      </c>
      <c r="BP115" s="2">
        <v>0.18140688041412401</v>
      </c>
      <c r="BQ115" s="2">
        <v>0.844558406984529</v>
      </c>
      <c r="BS115" s="2" t="s">
        <v>1086</v>
      </c>
      <c r="BT115" s="2" t="s">
        <v>654</v>
      </c>
      <c r="BU115" s="2" t="s">
        <v>103</v>
      </c>
      <c r="BV115" s="2">
        <v>0.13409969561961799</v>
      </c>
      <c r="BW115" s="2">
        <v>0.25312431340348002</v>
      </c>
      <c r="BX115" s="2">
        <v>0.59626585178344804</v>
      </c>
      <c r="BZ115" s="2" t="s">
        <v>1086</v>
      </c>
      <c r="CA115" s="2" t="s">
        <v>664</v>
      </c>
      <c r="CB115" s="2" t="s">
        <v>103</v>
      </c>
      <c r="CC115" s="2">
        <v>-4.0470163798952602E-2</v>
      </c>
      <c r="CD115" s="2">
        <v>0.14519482912332199</v>
      </c>
      <c r="CE115" s="2">
        <v>0.78045198988797904</v>
      </c>
      <c r="CG115" s="2" t="s">
        <v>1086</v>
      </c>
      <c r="CH115" s="2" t="s">
        <v>645</v>
      </c>
      <c r="CI115" s="2" t="s">
        <v>103</v>
      </c>
      <c r="CJ115" s="2">
        <v>-9.5385074814649903E-2</v>
      </c>
      <c r="CK115" s="2">
        <v>0.123141304383977</v>
      </c>
      <c r="CL115" s="2">
        <v>0.43857691921935599</v>
      </c>
      <c r="CN115" s="2" t="s">
        <v>1086</v>
      </c>
      <c r="CO115" s="2" t="s">
        <v>666</v>
      </c>
      <c r="CP115" s="2" t="s">
        <v>103</v>
      </c>
      <c r="CQ115" s="2">
        <v>0.630359984000886</v>
      </c>
      <c r="CR115" s="2">
        <v>0.68757458200169097</v>
      </c>
      <c r="CS115" s="2">
        <v>0.35925385015526501</v>
      </c>
    </row>
    <row r="116" spans="1:97" ht="14" customHeight="1">
      <c r="A116" s="2" t="s">
        <v>1086</v>
      </c>
      <c r="B116" s="2" t="s">
        <v>667</v>
      </c>
      <c r="C116" s="2" t="s">
        <v>104</v>
      </c>
      <c r="D116" s="2">
        <v>0.16124179002834699</v>
      </c>
      <c r="E116" s="2">
        <v>0.27787192083144202</v>
      </c>
      <c r="F116" s="2">
        <v>0.56173000579079602</v>
      </c>
      <c r="H116" s="2" t="s">
        <v>1086</v>
      </c>
      <c r="I116" s="2" t="s">
        <v>649</v>
      </c>
      <c r="J116" s="2" t="s">
        <v>104</v>
      </c>
      <c r="K116" s="2">
        <v>0.16545391625636699</v>
      </c>
      <c r="L116" s="2">
        <v>0.24118733788516</v>
      </c>
      <c r="M116" s="2">
        <v>0.49271467068518399</v>
      </c>
      <c r="O116" s="2" t="s">
        <v>1086</v>
      </c>
      <c r="P116" s="2" t="s">
        <v>668</v>
      </c>
      <c r="Q116" s="2" t="s">
        <v>104</v>
      </c>
      <c r="R116" s="2">
        <v>0.354257192187584</v>
      </c>
      <c r="S116" s="2">
        <v>0.32696150074990499</v>
      </c>
      <c r="T116" s="2">
        <v>0.27859414074538802</v>
      </c>
      <c r="V116" s="2" t="s">
        <v>1086</v>
      </c>
      <c r="W116" s="2" t="s">
        <v>652</v>
      </c>
      <c r="X116" s="2" t="s">
        <v>104</v>
      </c>
      <c r="Y116" s="2">
        <v>0.35734536857488403</v>
      </c>
      <c r="Z116" s="2">
        <v>0.32790516004291798</v>
      </c>
      <c r="AA116" s="2">
        <v>0.27580887917923202</v>
      </c>
      <c r="AC116" s="2" t="s">
        <v>1086</v>
      </c>
      <c r="AD116" s="2" t="s">
        <v>648</v>
      </c>
      <c r="AE116" s="2" t="s">
        <v>104</v>
      </c>
      <c r="AF116" s="2">
        <v>-0.219191378627523</v>
      </c>
      <c r="AG116" s="2">
        <v>0.20769424592619701</v>
      </c>
      <c r="AH116" s="2">
        <v>0.29126251625472399</v>
      </c>
      <c r="AJ116" s="2" t="s">
        <v>1086</v>
      </c>
      <c r="AK116" s="2" t="s">
        <v>961</v>
      </c>
      <c r="AL116" s="2" t="s">
        <v>104</v>
      </c>
      <c r="AM116" s="2">
        <v>0.18662598931913099</v>
      </c>
      <c r="AN116" s="2">
        <v>0.48495910015486299</v>
      </c>
      <c r="AO116" s="2">
        <v>0.70036462550788003</v>
      </c>
      <c r="AQ116" s="2" t="s">
        <v>1086</v>
      </c>
      <c r="AR116" s="2" t="s">
        <v>660</v>
      </c>
      <c r="AS116" s="2" t="s">
        <v>104</v>
      </c>
      <c r="AT116" s="2">
        <v>6.0643504389388501E-2</v>
      </c>
      <c r="AU116" s="2">
        <v>0.38833286174332698</v>
      </c>
      <c r="AV116" s="2">
        <v>0.87590397287420296</v>
      </c>
      <c r="AX116" s="2" t="s">
        <v>1086</v>
      </c>
      <c r="AY116" s="2" t="s">
        <v>661</v>
      </c>
      <c r="AZ116" s="2" t="s">
        <v>104</v>
      </c>
      <c r="BA116" s="2">
        <v>0.13710160784870001</v>
      </c>
      <c r="BB116" s="2">
        <v>0.281071651282635</v>
      </c>
      <c r="BC116" s="2">
        <v>0.62570447502765203</v>
      </c>
      <c r="BE116" s="2" t="s">
        <v>1086</v>
      </c>
      <c r="BF116" s="2" t="s">
        <v>662</v>
      </c>
      <c r="BG116" s="2" t="s">
        <v>104</v>
      </c>
      <c r="BH116" s="2">
        <v>-3.1430244267883399E-2</v>
      </c>
      <c r="BI116" s="2">
        <v>0.13442846319881499</v>
      </c>
      <c r="BJ116" s="2">
        <v>0.81513522748745904</v>
      </c>
      <c r="BL116" s="2" t="s">
        <v>1086</v>
      </c>
      <c r="BM116" s="2" t="s">
        <v>658</v>
      </c>
      <c r="BN116" s="2" t="s">
        <v>104</v>
      </c>
      <c r="BO116" s="2">
        <v>-3.5584448603716602E-2</v>
      </c>
      <c r="BP116" s="2">
        <v>0.180833649208716</v>
      </c>
      <c r="BQ116" s="2">
        <v>0.84399968931910396</v>
      </c>
      <c r="BS116" s="2" t="s">
        <v>1086</v>
      </c>
      <c r="BT116" s="2" t="s">
        <v>654</v>
      </c>
      <c r="BU116" s="2" t="s">
        <v>104</v>
      </c>
      <c r="BV116" s="2">
        <v>0.12496426779686901</v>
      </c>
      <c r="BW116" s="2">
        <v>0.25112244942038697</v>
      </c>
      <c r="BX116" s="2">
        <v>0.61874989850430195</v>
      </c>
      <c r="BZ116" s="2" t="s">
        <v>1086</v>
      </c>
      <c r="CA116" s="2" t="s">
        <v>664</v>
      </c>
      <c r="CB116" s="2" t="s">
        <v>104</v>
      </c>
      <c r="CC116" s="2">
        <v>-3.4236449956993202E-2</v>
      </c>
      <c r="CD116" s="2">
        <v>0.14493889388666101</v>
      </c>
      <c r="CE116" s="2">
        <v>0.81326739764970202</v>
      </c>
      <c r="CG116" s="2" t="s">
        <v>1086</v>
      </c>
      <c r="CH116" s="2" t="s">
        <v>645</v>
      </c>
      <c r="CI116" s="2" t="s">
        <v>104</v>
      </c>
      <c r="CJ116" s="2">
        <v>-3.07467432019124E-2</v>
      </c>
      <c r="CK116" s="2">
        <v>0.118359890328593</v>
      </c>
      <c r="CL116" s="2">
        <v>0.795038622146366</v>
      </c>
      <c r="CN116" s="2" t="s">
        <v>1086</v>
      </c>
      <c r="CO116" s="2" t="s">
        <v>666</v>
      </c>
      <c r="CP116" s="2" t="s">
        <v>104</v>
      </c>
      <c r="CQ116" s="2">
        <v>0.92690847715712299</v>
      </c>
      <c r="CR116" s="2">
        <v>0.68547337290650301</v>
      </c>
      <c r="CS116" s="2">
        <v>0.176306033235481</v>
      </c>
    </row>
    <row r="117" spans="1:97" ht="14" customHeight="1">
      <c r="A117" s="2" t="s">
        <v>1086</v>
      </c>
      <c r="B117" s="2" t="s">
        <v>667</v>
      </c>
      <c r="C117" s="2" t="s">
        <v>867</v>
      </c>
      <c r="D117" s="2">
        <v>0.18448918303482201</v>
      </c>
      <c r="E117" s="2">
        <v>0.27811820328554998</v>
      </c>
      <c r="F117" s="2">
        <v>0.50710763427890804</v>
      </c>
      <c r="H117" s="2" t="s">
        <v>1086</v>
      </c>
      <c r="I117" s="2" t="s">
        <v>649</v>
      </c>
      <c r="J117" s="2" t="s">
        <v>867</v>
      </c>
      <c r="K117" s="2">
        <v>0.16106021025657699</v>
      </c>
      <c r="L117" s="2">
        <v>0.239511315560064</v>
      </c>
      <c r="M117" s="2">
        <v>0.50129506580567595</v>
      </c>
      <c r="O117" s="2" t="s">
        <v>1086</v>
      </c>
      <c r="P117" s="2" t="s">
        <v>668</v>
      </c>
      <c r="Q117" s="2" t="s">
        <v>867</v>
      </c>
      <c r="R117" s="2">
        <v>0.28399151909569498</v>
      </c>
      <c r="S117" s="2">
        <v>0.31666972671907401</v>
      </c>
      <c r="T117" s="2">
        <v>0.36982209495525598</v>
      </c>
      <c r="V117" s="2" t="s">
        <v>1086</v>
      </c>
      <c r="W117" s="2" t="s">
        <v>652</v>
      </c>
      <c r="X117" s="2" t="s">
        <v>867</v>
      </c>
      <c r="Y117" s="2">
        <v>0.288047609721992</v>
      </c>
      <c r="Z117" s="2">
        <v>0.318042270931711</v>
      </c>
      <c r="AA117" s="2">
        <v>0.365100114474528</v>
      </c>
      <c r="AC117" s="2" t="s">
        <v>1086</v>
      </c>
      <c r="AD117" s="2" t="s">
        <v>648</v>
      </c>
      <c r="AE117" s="2" t="s">
        <v>867</v>
      </c>
      <c r="AF117" s="2">
        <v>-0.22943454499805199</v>
      </c>
      <c r="AG117" s="2">
        <v>0.20618901579495999</v>
      </c>
      <c r="AH117" s="2">
        <v>0.265820570215069</v>
      </c>
      <c r="AJ117" s="2" t="s">
        <v>1086</v>
      </c>
      <c r="AK117" s="2" t="s">
        <v>961</v>
      </c>
      <c r="AL117" s="2" t="s">
        <v>867</v>
      </c>
      <c r="AM117" s="2">
        <v>0.19598653169063701</v>
      </c>
      <c r="AN117" s="2">
        <v>0.47823735395851003</v>
      </c>
      <c r="AO117" s="2">
        <v>0.68194520472971298</v>
      </c>
      <c r="AQ117" s="2" t="s">
        <v>1086</v>
      </c>
      <c r="AR117" s="2" t="s">
        <v>660</v>
      </c>
      <c r="AS117" s="2" t="s">
        <v>867</v>
      </c>
      <c r="AT117" s="2">
        <v>7.7324857928115403E-3</v>
      </c>
      <c r="AU117" s="2">
        <v>0.38656574781488601</v>
      </c>
      <c r="AV117" s="2">
        <v>0.98404095640404299</v>
      </c>
      <c r="AX117" s="2" t="s">
        <v>1086</v>
      </c>
      <c r="AY117" s="2" t="s">
        <v>661</v>
      </c>
      <c r="AZ117" s="2" t="s">
        <v>867</v>
      </c>
      <c r="BA117" s="2">
        <v>0.146751669280964</v>
      </c>
      <c r="BB117" s="2">
        <v>0.27989935505626601</v>
      </c>
      <c r="BC117" s="2">
        <v>0.60006881009387603</v>
      </c>
      <c r="BE117" s="2" t="s">
        <v>1086</v>
      </c>
      <c r="BF117" s="2" t="s">
        <v>662</v>
      </c>
      <c r="BG117" s="2" t="s">
        <v>867</v>
      </c>
      <c r="BH117" s="2">
        <v>-3.3385428484027001E-2</v>
      </c>
      <c r="BI117" s="2">
        <v>0.13381383456040499</v>
      </c>
      <c r="BJ117" s="2">
        <v>0.80298053313601003</v>
      </c>
      <c r="BL117" s="2" t="s">
        <v>1086</v>
      </c>
      <c r="BM117" s="2" t="s">
        <v>658</v>
      </c>
      <c r="BN117" s="2" t="s">
        <v>867</v>
      </c>
      <c r="BO117" s="2">
        <v>-4.2118845403903399E-2</v>
      </c>
      <c r="BP117" s="2">
        <v>0.17947110448700601</v>
      </c>
      <c r="BQ117" s="2">
        <v>0.81445466139556999</v>
      </c>
      <c r="BS117" s="2" t="s">
        <v>1086</v>
      </c>
      <c r="BT117" s="2" t="s">
        <v>654</v>
      </c>
      <c r="BU117" s="2" t="s">
        <v>867</v>
      </c>
      <c r="BV117" s="2">
        <v>0.115676251870514</v>
      </c>
      <c r="BW117" s="2">
        <v>0.24711209476840201</v>
      </c>
      <c r="BX117" s="2">
        <v>0.63970416556139398</v>
      </c>
      <c r="BZ117" s="2" t="s">
        <v>1086</v>
      </c>
      <c r="CA117" s="2" t="s">
        <v>664</v>
      </c>
      <c r="CB117" s="2" t="s">
        <v>867</v>
      </c>
      <c r="CC117" s="2">
        <v>-3.8877718229669699E-2</v>
      </c>
      <c r="CD117" s="2">
        <v>0.14409441813093399</v>
      </c>
      <c r="CE117" s="2">
        <v>0.78730854740888301</v>
      </c>
      <c r="CG117" s="2" t="s">
        <v>1086</v>
      </c>
      <c r="CH117" s="2" t="s">
        <v>645</v>
      </c>
      <c r="CI117" s="2" t="s">
        <v>867</v>
      </c>
      <c r="CJ117" s="2">
        <v>-7.7171789140494704E-2</v>
      </c>
      <c r="CK117" s="2">
        <v>0.124382032727564</v>
      </c>
      <c r="CL117" s="2">
        <v>0.534967082242778</v>
      </c>
      <c r="CN117" s="2" t="s">
        <v>1086</v>
      </c>
      <c r="CO117" s="2" t="s">
        <v>666</v>
      </c>
      <c r="CP117" s="2" t="s">
        <v>867</v>
      </c>
      <c r="CQ117" s="2">
        <v>0.65774471803930901</v>
      </c>
      <c r="CR117" s="2">
        <v>0.68261197490902703</v>
      </c>
      <c r="CS117" s="2">
        <v>0.33526133502193201</v>
      </c>
    </row>
    <row r="118" spans="1:97" ht="14" customHeight="1">
      <c r="A118" s="2" t="s">
        <v>1086</v>
      </c>
      <c r="B118" s="2" t="s">
        <v>667</v>
      </c>
      <c r="C118" s="2" t="s">
        <v>105</v>
      </c>
      <c r="D118" s="2">
        <v>9.8399879549105396E-2</v>
      </c>
      <c r="E118" s="2">
        <v>0.27598593875523703</v>
      </c>
      <c r="F118" s="2">
        <v>0.721436600884793</v>
      </c>
      <c r="H118" s="2" t="s">
        <v>1086</v>
      </c>
      <c r="I118" s="2" t="s">
        <v>649</v>
      </c>
      <c r="J118" s="2" t="s">
        <v>105</v>
      </c>
      <c r="K118" s="2">
        <v>0.15207773452835299</v>
      </c>
      <c r="L118" s="2">
        <v>0.24466865114387401</v>
      </c>
      <c r="M118" s="2">
        <v>0.53422723055411403</v>
      </c>
      <c r="O118" s="2" t="s">
        <v>1086</v>
      </c>
      <c r="P118" s="2" t="s">
        <v>668</v>
      </c>
      <c r="Q118" s="2" t="s">
        <v>105</v>
      </c>
      <c r="R118" s="2">
        <v>0.32400388932754498</v>
      </c>
      <c r="S118" s="2">
        <v>0.33205294864542301</v>
      </c>
      <c r="T118" s="2">
        <v>0.32918355424382101</v>
      </c>
      <c r="V118" s="2" t="s">
        <v>1086</v>
      </c>
      <c r="W118" s="2" t="s">
        <v>652</v>
      </c>
      <c r="X118" s="2" t="s">
        <v>105</v>
      </c>
      <c r="Y118" s="2">
        <v>0.32577880522100999</v>
      </c>
      <c r="Z118" s="2">
        <v>0.33300371960353697</v>
      </c>
      <c r="AA118" s="2">
        <v>0.32792408968314901</v>
      </c>
      <c r="AC118" s="2" t="s">
        <v>1086</v>
      </c>
      <c r="AD118" s="2" t="s">
        <v>648</v>
      </c>
      <c r="AE118" s="2" t="s">
        <v>105</v>
      </c>
      <c r="AF118" s="2">
        <v>-0.22843528046009501</v>
      </c>
      <c r="AG118" s="2">
        <v>0.21084621907649401</v>
      </c>
      <c r="AH118" s="2">
        <v>0.27862147464290499</v>
      </c>
      <c r="AJ118" s="2" t="s">
        <v>1086</v>
      </c>
      <c r="AK118" s="2" t="s">
        <v>961</v>
      </c>
      <c r="AL118" s="2" t="s">
        <v>105</v>
      </c>
      <c r="AM118" s="2">
        <v>0.23296957124401901</v>
      </c>
      <c r="AN118" s="2">
        <v>0.49047824674023299</v>
      </c>
      <c r="AO118" s="2">
        <v>0.63479801179602302</v>
      </c>
      <c r="AQ118" s="2" t="s">
        <v>1086</v>
      </c>
      <c r="AR118" s="2" t="s">
        <v>660</v>
      </c>
      <c r="AS118" s="2" t="s">
        <v>105</v>
      </c>
      <c r="AT118" s="2">
        <v>-7.6596192658281603E-2</v>
      </c>
      <c r="AU118" s="2">
        <v>0.394614074014147</v>
      </c>
      <c r="AV118" s="2">
        <v>0.84609440513015399</v>
      </c>
      <c r="AX118" s="2" t="s">
        <v>1086</v>
      </c>
      <c r="AY118" s="2" t="s">
        <v>661</v>
      </c>
      <c r="AZ118" s="2" t="s">
        <v>105</v>
      </c>
      <c r="BA118" s="2">
        <v>0.10687810131773701</v>
      </c>
      <c r="BB118" s="2">
        <v>0.28544445867020501</v>
      </c>
      <c r="BC118" s="2">
        <v>0.70808668704506095</v>
      </c>
      <c r="BE118" s="2" t="s">
        <v>1086</v>
      </c>
      <c r="BF118" s="2" t="s">
        <v>662</v>
      </c>
      <c r="BG118" s="2" t="s">
        <v>105</v>
      </c>
      <c r="BH118" s="2">
        <v>-8.7867958922272393E-2</v>
      </c>
      <c r="BI118" s="2">
        <v>0.12981858506858199</v>
      </c>
      <c r="BJ118" s="2">
        <v>0.49849991048506298</v>
      </c>
      <c r="BL118" s="2" t="s">
        <v>1086</v>
      </c>
      <c r="BM118" s="2" t="s">
        <v>658</v>
      </c>
      <c r="BN118" s="2" t="s">
        <v>105</v>
      </c>
      <c r="BO118" s="2">
        <v>-4.3786922891558597E-2</v>
      </c>
      <c r="BP118" s="2">
        <v>0.18350799967550799</v>
      </c>
      <c r="BQ118" s="2">
        <v>0.81140767598258901</v>
      </c>
      <c r="BS118" s="2" t="s">
        <v>1086</v>
      </c>
      <c r="BT118" s="2" t="s">
        <v>654</v>
      </c>
      <c r="BU118" s="2" t="s">
        <v>105</v>
      </c>
      <c r="BV118" s="2">
        <v>0.117879776321966</v>
      </c>
      <c r="BW118" s="2">
        <v>0.25571967821512698</v>
      </c>
      <c r="BX118" s="2">
        <v>0.64481823142047001</v>
      </c>
      <c r="BZ118" s="2" t="s">
        <v>1086</v>
      </c>
      <c r="CA118" s="2" t="s">
        <v>664</v>
      </c>
      <c r="CB118" s="2" t="s">
        <v>105</v>
      </c>
      <c r="CC118" s="2">
        <v>-8.0585236968702997E-2</v>
      </c>
      <c r="CD118" s="2">
        <v>0.142668585844753</v>
      </c>
      <c r="CE118" s="2">
        <v>0.572181105157471</v>
      </c>
      <c r="CG118" s="2" t="s">
        <v>1086</v>
      </c>
      <c r="CH118" s="2" t="s">
        <v>645</v>
      </c>
      <c r="CI118" s="2" t="s">
        <v>105</v>
      </c>
      <c r="CJ118" s="2">
        <v>-7.2847409526095197E-2</v>
      </c>
      <c r="CK118" s="2">
        <v>0.12718004968655</v>
      </c>
      <c r="CL118" s="2">
        <v>0.56678716301444099</v>
      </c>
      <c r="CN118" s="2" t="s">
        <v>1086</v>
      </c>
      <c r="CO118" s="2" t="s">
        <v>666</v>
      </c>
      <c r="CP118" s="2" t="s">
        <v>105</v>
      </c>
      <c r="CQ118" s="2">
        <v>0.87999005411773401</v>
      </c>
      <c r="CR118" s="2">
        <v>0.69596875731496799</v>
      </c>
      <c r="CS118" s="2">
        <v>0.20608280357161601</v>
      </c>
    </row>
    <row r="119" spans="1:97" ht="14" customHeight="1">
      <c r="A119" s="2" t="s">
        <v>1086</v>
      </c>
      <c r="B119" s="2" t="s">
        <v>667</v>
      </c>
      <c r="C119" s="2" t="s">
        <v>106</v>
      </c>
      <c r="D119" s="2">
        <v>0.211229749012594</v>
      </c>
      <c r="E119" s="2">
        <v>0.27757092486849799</v>
      </c>
      <c r="F119" s="2">
        <v>0.44666077879120603</v>
      </c>
      <c r="H119" s="2" t="s">
        <v>1086</v>
      </c>
      <c r="I119" s="2" t="s">
        <v>649</v>
      </c>
      <c r="J119" s="2" t="s">
        <v>106</v>
      </c>
      <c r="K119" s="2">
        <v>0.189129929477589</v>
      </c>
      <c r="L119" s="2">
        <v>0.240635682550152</v>
      </c>
      <c r="M119" s="2">
        <v>0.43189114452295202</v>
      </c>
      <c r="O119" s="2" t="s">
        <v>1086</v>
      </c>
      <c r="P119" s="2" t="s">
        <v>668</v>
      </c>
      <c r="Q119" s="2" t="s">
        <v>106</v>
      </c>
      <c r="R119" s="2">
        <v>0.36623006064081298</v>
      </c>
      <c r="S119" s="2">
        <v>0.32534646424109298</v>
      </c>
      <c r="T119" s="2">
        <v>0.26030873247251402</v>
      </c>
      <c r="V119" s="2" t="s">
        <v>1086</v>
      </c>
      <c r="W119" s="2" t="s">
        <v>652</v>
      </c>
      <c r="X119" s="2" t="s">
        <v>106</v>
      </c>
      <c r="Y119" s="2">
        <v>0.36875101530924298</v>
      </c>
      <c r="Z119" s="2">
        <v>0.326325879468643</v>
      </c>
      <c r="AA119" s="2">
        <v>0.25847264576146001</v>
      </c>
      <c r="AC119" s="2" t="s">
        <v>1086</v>
      </c>
      <c r="AD119" s="2" t="s">
        <v>648</v>
      </c>
      <c r="AE119" s="2" t="s">
        <v>106</v>
      </c>
      <c r="AF119" s="2">
        <v>-0.22841677094554999</v>
      </c>
      <c r="AG119" s="2">
        <v>0.20684206093006399</v>
      </c>
      <c r="AH119" s="2">
        <v>0.26946075221158899</v>
      </c>
      <c r="AJ119" s="2" t="s">
        <v>1086</v>
      </c>
      <c r="AK119" s="2" t="s">
        <v>961</v>
      </c>
      <c r="AL119" s="2" t="s">
        <v>106</v>
      </c>
      <c r="AM119" s="2">
        <v>9.7770590734188006E-2</v>
      </c>
      <c r="AN119" s="2">
        <v>0.48884290148686799</v>
      </c>
      <c r="AO119" s="2">
        <v>0.84147736468435697</v>
      </c>
      <c r="AQ119" s="2" t="s">
        <v>1086</v>
      </c>
      <c r="AR119" s="2" t="s">
        <v>660</v>
      </c>
      <c r="AS119" s="2" t="s">
        <v>106</v>
      </c>
      <c r="AT119" s="2">
        <v>4.0775387709767803E-2</v>
      </c>
      <c r="AU119" s="2">
        <v>0.38759324210573298</v>
      </c>
      <c r="AV119" s="2">
        <v>0.91621592613006797</v>
      </c>
      <c r="AX119" s="2" t="s">
        <v>1086</v>
      </c>
      <c r="AY119" s="2" t="s">
        <v>661</v>
      </c>
      <c r="AZ119" s="2" t="s">
        <v>106</v>
      </c>
      <c r="BA119" s="2">
        <v>7.5106480978387805E-2</v>
      </c>
      <c r="BB119" s="2">
        <v>0.280429588486097</v>
      </c>
      <c r="BC119" s="2">
        <v>0.78883285569695205</v>
      </c>
      <c r="BE119" s="2" t="s">
        <v>1086</v>
      </c>
      <c r="BF119" s="2" t="s">
        <v>662</v>
      </c>
      <c r="BG119" s="2" t="s">
        <v>106</v>
      </c>
      <c r="BH119" s="2">
        <v>-5.2802786425445399E-2</v>
      </c>
      <c r="BI119" s="2">
        <v>0.13169325944868199</v>
      </c>
      <c r="BJ119" s="2">
        <v>0.68845484534193202</v>
      </c>
      <c r="BL119" s="2" t="s">
        <v>1086</v>
      </c>
      <c r="BM119" s="2" t="s">
        <v>658</v>
      </c>
      <c r="BN119" s="2" t="s">
        <v>106</v>
      </c>
      <c r="BO119" s="2">
        <v>-4.6183789152802399E-2</v>
      </c>
      <c r="BP119" s="2">
        <v>0.17952469122766701</v>
      </c>
      <c r="BQ119" s="2">
        <v>0.79698122018823903</v>
      </c>
      <c r="BS119" s="2" t="s">
        <v>1086</v>
      </c>
      <c r="BT119" s="2" t="s">
        <v>654</v>
      </c>
      <c r="BU119" s="2" t="s">
        <v>106</v>
      </c>
      <c r="BV119" s="2">
        <v>0.17077554450038901</v>
      </c>
      <c r="BW119" s="2">
        <v>0.25173985742750998</v>
      </c>
      <c r="BX119" s="2">
        <v>0.49753013194689399</v>
      </c>
      <c r="BZ119" s="2" t="s">
        <v>1086</v>
      </c>
      <c r="CA119" s="2" t="s">
        <v>664</v>
      </c>
      <c r="CB119" s="2" t="s">
        <v>106</v>
      </c>
      <c r="CC119" s="2">
        <v>-4.9206058751318102E-2</v>
      </c>
      <c r="CD119" s="2">
        <v>0.143226180200487</v>
      </c>
      <c r="CE119" s="2">
        <v>0.73118103249498101</v>
      </c>
      <c r="CG119" s="2" t="s">
        <v>1086</v>
      </c>
      <c r="CH119" s="2" t="s">
        <v>645</v>
      </c>
      <c r="CI119" s="2" t="s">
        <v>106</v>
      </c>
      <c r="CJ119" s="2">
        <v>-4.7735841723885702E-2</v>
      </c>
      <c r="CK119" s="2">
        <v>0.122477124239759</v>
      </c>
      <c r="CL119" s="2">
        <v>0.69671910990337205</v>
      </c>
      <c r="CN119" s="2" t="s">
        <v>1086</v>
      </c>
      <c r="CO119" s="2" t="s">
        <v>666</v>
      </c>
      <c r="CP119" s="2" t="s">
        <v>106</v>
      </c>
      <c r="CQ119" s="2">
        <v>0.78627484195373198</v>
      </c>
      <c r="CR119" s="2">
        <v>0.68390551255628496</v>
      </c>
      <c r="CS119" s="2">
        <v>0.25027427759295501</v>
      </c>
    </row>
    <row r="120" spans="1:97" ht="14" customHeight="1">
      <c r="A120" s="2" t="s">
        <v>1086</v>
      </c>
      <c r="B120" s="2" t="s">
        <v>667</v>
      </c>
      <c r="C120" s="2" t="s">
        <v>1089</v>
      </c>
      <c r="D120" s="2">
        <v>0.19629742600910299</v>
      </c>
      <c r="E120" s="2">
        <v>0.27816410833516803</v>
      </c>
      <c r="F120" s="2">
        <v>0.480381396394302</v>
      </c>
      <c r="H120" s="2" t="s">
        <v>1086</v>
      </c>
      <c r="I120" s="2" t="s">
        <v>649</v>
      </c>
      <c r="J120" s="2" t="s">
        <v>1089</v>
      </c>
      <c r="K120" s="2">
        <v>0.168214998233299</v>
      </c>
      <c r="L120" s="2">
        <v>0.24032169343923299</v>
      </c>
      <c r="M120" s="2">
        <v>0.483953777565164</v>
      </c>
      <c r="O120" s="2" t="s">
        <v>1086</v>
      </c>
      <c r="P120" s="2" t="s">
        <v>668</v>
      </c>
      <c r="Q120" s="2" t="s">
        <v>1089</v>
      </c>
      <c r="R120" s="2">
        <v>0.29435316627821001</v>
      </c>
      <c r="S120" s="2">
        <v>0.32018889500834902</v>
      </c>
      <c r="T120" s="2">
        <v>0.35793293726296199</v>
      </c>
      <c r="V120" s="2" t="s">
        <v>1086</v>
      </c>
      <c r="W120" s="2" t="s">
        <v>652</v>
      </c>
      <c r="X120" s="2" t="s">
        <v>1089</v>
      </c>
      <c r="Y120" s="2">
        <v>0.29636328118328997</v>
      </c>
      <c r="Z120" s="2">
        <v>0.32098364979563399</v>
      </c>
      <c r="AA120" s="2">
        <v>0.35585238547550602</v>
      </c>
      <c r="AC120" s="2" t="s">
        <v>1086</v>
      </c>
      <c r="AD120" s="2" t="s">
        <v>648</v>
      </c>
      <c r="AE120" s="2" t="s">
        <v>1089</v>
      </c>
      <c r="AF120" s="2">
        <v>-0.25668424793908601</v>
      </c>
      <c r="AG120" s="2">
        <v>0.20106829452788799</v>
      </c>
      <c r="AH120" s="2">
        <v>0.20174268825310199</v>
      </c>
      <c r="AJ120" s="2" t="s">
        <v>1086</v>
      </c>
      <c r="AK120" s="2" t="s">
        <v>961</v>
      </c>
      <c r="AL120" s="2" t="s">
        <v>1089</v>
      </c>
      <c r="AM120" s="2">
        <v>5.8149408387560102E-2</v>
      </c>
      <c r="AN120" s="2">
        <v>0.48322770596452302</v>
      </c>
      <c r="AO120" s="2">
        <v>0.90421744778855195</v>
      </c>
      <c r="AQ120" s="2" t="s">
        <v>1086</v>
      </c>
      <c r="AR120" s="2" t="s">
        <v>660</v>
      </c>
      <c r="AS120" s="2" t="s">
        <v>1089</v>
      </c>
      <c r="AT120" s="2">
        <v>1.23937328211173E-2</v>
      </c>
      <c r="AU120" s="2">
        <v>0.386913865900261</v>
      </c>
      <c r="AV120" s="2">
        <v>0.974446309344976</v>
      </c>
      <c r="AX120" s="2" t="s">
        <v>1086</v>
      </c>
      <c r="AY120" s="2" t="s">
        <v>661</v>
      </c>
      <c r="AZ120" s="2" t="s">
        <v>1089</v>
      </c>
      <c r="BA120" s="2">
        <v>0.189233174172942</v>
      </c>
      <c r="BB120" s="2">
        <v>0.27999280756489298</v>
      </c>
      <c r="BC120" s="2">
        <v>0.49913580590529999</v>
      </c>
      <c r="BE120" s="2" t="s">
        <v>1086</v>
      </c>
      <c r="BF120" s="2" t="s">
        <v>662</v>
      </c>
      <c r="BG120" s="2" t="s">
        <v>1089</v>
      </c>
      <c r="BH120" s="2">
        <v>-4.67800390814362E-2</v>
      </c>
      <c r="BI120" s="2">
        <v>0.13245459246050001</v>
      </c>
      <c r="BJ120" s="2">
        <v>0.72395505074923905</v>
      </c>
      <c r="BL120" s="2" t="s">
        <v>1086</v>
      </c>
      <c r="BM120" s="2" t="s">
        <v>658</v>
      </c>
      <c r="BN120" s="2" t="s">
        <v>1089</v>
      </c>
      <c r="BO120" s="2">
        <v>-7.3058108258016702E-2</v>
      </c>
      <c r="BP120" s="2">
        <v>0.17215239670444801</v>
      </c>
      <c r="BQ120" s="2">
        <v>0.67128839013224995</v>
      </c>
      <c r="BS120" s="2" t="s">
        <v>1086</v>
      </c>
      <c r="BT120" s="2" t="s">
        <v>654</v>
      </c>
      <c r="BU120" s="2" t="s">
        <v>1089</v>
      </c>
      <c r="BV120" s="2">
        <v>0.124951718898868</v>
      </c>
      <c r="BW120" s="2">
        <v>0.24949510275994999</v>
      </c>
      <c r="BX120" s="2">
        <v>0.61649898924725999</v>
      </c>
      <c r="BZ120" s="2" t="s">
        <v>1086</v>
      </c>
      <c r="CA120" s="2" t="s">
        <v>664</v>
      </c>
      <c r="CB120" s="2" t="s">
        <v>1089</v>
      </c>
      <c r="CC120" s="2">
        <v>-5.3584412645294698E-2</v>
      </c>
      <c r="CD120" s="2">
        <v>0.14190464165578201</v>
      </c>
      <c r="CE120" s="2">
        <v>0.70572137726628004</v>
      </c>
      <c r="CG120" s="2" t="s">
        <v>1086</v>
      </c>
      <c r="CH120" s="2" t="s">
        <v>645</v>
      </c>
      <c r="CI120" s="2" t="s">
        <v>1089</v>
      </c>
      <c r="CJ120" s="2">
        <v>-8.8778215836732205E-2</v>
      </c>
      <c r="CK120" s="2">
        <v>0.12248787710626401</v>
      </c>
      <c r="CL120" s="2">
        <v>0.46857973246382101</v>
      </c>
      <c r="CN120" s="2" t="s">
        <v>1086</v>
      </c>
      <c r="CO120" s="2" t="s">
        <v>666</v>
      </c>
      <c r="CP120" s="2" t="s">
        <v>1089</v>
      </c>
      <c r="CQ120" s="2">
        <v>0.96485832120552495</v>
      </c>
      <c r="CR120" s="2">
        <v>0.682842912050585</v>
      </c>
      <c r="CS120" s="2">
        <v>0.15765517014934599</v>
      </c>
    </row>
    <row r="121" spans="1:97" ht="14" customHeight="1">
      <c r="A121" s="2" t="s">
        <v>1086</v>
      </c>
      <c r="B121" s="2" t="s">
        <v>667</v>
      </c>
      <c r="C121" s="2" t="s">
        <v>1090</v>
      </c>
      <c r="D121" s="2">
        <v>0.186050710739745</v>
      </c>
      <c r="E121" s="2">
        <v>0.27806832623829397</v>
      </c>
      <c r="F121" s="2">
        <v>0.50344271527581497</v>
      </c>
      <c r="H121" s="2" t="s">
        <v>1086</v>
      </c>
      <c r="I121" s="2" t="s">
        <v>649</v>
      </c>
      <c r="J121" s="2" t="s">
        <v>1090</v>
      </c>
      <c r="K121" s="2">
        <v>0.18142506893365801</v>
      </c>
      <c r="L121" s="2">
        <v>0.240328312781107</v>
      </c>
      <c r="M121" s="2">
        <v>0.45030592564718303</v>
      </c>
      <c r="O121" s="2" t="s">
        <v>1086</v>
      </c>
      <c r="P121" s="2" t="s">
        <v>668</v>
      </c>
      <c r="Q121" s="2" t="s">
        <v>1090</v>
      </c>
      <c r="R121" s="2">
        <v>0.36301272917963401</v>
      </c>
      <c r="S121" s="2">
        <v>0.32461011746732898</v>
      </c>
      <c r="T121" s="2">
        <v>0.26343726282281599</v>
      </c>
      <c r="V121" s="2" t="s">
        <v>1086</v>
      </c>
      <c r="W121" s="2" t="s">
        <v>652</v>
      </c>
      <c r="X121" s="2" t="s">
        <v>1090</v>
      </c>
      <c r="Y121" s="2">
        <v>0.365002431223171</v>
      </c>
      <c r="Z121" s="2">
        <v>0.32563704993087</v>
      </c>
      <c r="AA121" s="2">
        <v>0.26233584065245003</v>
      </c>
      <c r="AC121" s="2" t="s">
        <v>1086</v>
      </c>
      <c r="AD121" s="2" t="s">
        <v>648</v>
      </c>
      <c r="AE121" s="2" t="s">
        <v>1090</v>
      </c>
      <c r="AF121" s="2">
        <v>-0.17937287008092601</v>
      </c>
      <c r="AG121" s="2">
        <v>0.20088952536975199</v>
      </c>
      <c r="AH121" s="2">
        <v>0.37191442517817902</v>
      </c>
      <c r="AJ121" s="2" t="s">
        <v>1086</v>
      </c>
      <c r="AK121" s="2" t="s">
        <v>961</v>
      </c>
      <c r="AL121" s="2" t="s">
        <v>1090</v>
      </c>
      <c r="AM121" s="2">
        <v>0.11439878447052999</v>
      </c>
      <c r="AN121" s="2">
        <v>0.48818182967294099</v>
      </c>
      <c r="AO121" s="2">
        <v>0.814723810365787</v>
      </c>
      <c r="AQ121" s="2" t="s">
        <v>1086</v>
      </c>
      <c r="AR121" s="2" t="s">
        <v>660</v>
      </c>
      <c r="AS121" s="2" t="s">
        <v>1090</v>
      </c>
      <c r="AT121" s="2">
        <v>3.2328306667300202E-2</v>
      </c>
      <c r="AU121" s="2">
        <v>0.38653962379225398</v>
      </c>
      <c r="AV121" s="2">
        <v>0.93334650425646004</v>
      </c>
      <c r="AX121" s="2" t="s">
        <v>1086</v>
      </c>
      <c r="AY121" s="2" t="s">
        <v>661</v>
      </c>
      <c r="AZ121" s="2" t="s">
        <v>1090</v>
      </c>
      <c r="BA121" s="2">
        <v>0.121335023750687</v>
      </c>
      <c r="BB121" s="2">
        <v>0.27975625671598497</v>
      </c>
      <c r="BC121" s="2">
        <v>0.66449401373763395</v>
      </c>
      <c r="BE121" s="2" t="s">
        <v>1086</v>
      </c>
      <c r="BF121" s="2" t="s">
        <v>662</v>
      </c>
      <c r="BG121" s="2" t="s">
        <v>1090</v>
      </c>
      <c r="BH121" s="2">
        <v>-3.2903394620443498E-2</v>
      </c>
      <c r="BI121" s="2">
        <v>0.133746604218096</v>
      </c>
      <c r="BJ121" s="2">
        <v>0.80567221965632196</v>
      </c>
      <c r="BL121" s="2" t="s">
        <v>1086</v>
      </c>
      <c r="BM121" s="2" t="s">
        <v>658</v>
      </c>
      <c r="BN121" s="2" t="s">
        <v>1090</v>
      </c>
      <c r="BO121" s="2">
        <v>-1.53248310998582E-2</v>
      </c>
      <c r="BP121" s="2">
        <v>0.17912415307284901</v>
      </c>
      <c r="BQ121" s="2">
        <v>0.93182077479759295</v>
      </c>
      <c r="BS121" s="2" t="s">
        <v>1086</v>
      </c>
      <c r="BT121" s="2" t="s">
        <v>654</v>
      </c>
      <c r="BU121" s="2" t="s">
        <v>1090</v>
      </c>
      <c r="BV121" s="2">
        <v>0.18019410715942999</v>
      </c>
      <c r="BW121" s="2">
        <v>0.249610511493847</v>
      </c>
      <c r="BX121" s="2">
        <v>0.47035527423693801</v>
      </c>
      <c r="BZ121" s="2" t="s">
        <v>1086</v>
      </c>
      <c r="CA121" s="2" t="s">
        <v>664</v>
      </c>
      <c r="CB121" s="2" t="s">
        <v>1090</v>
      </c>
      <c r="CC121" s="2">
        <v>-2.9898895598658999E-2</v>
      </c>
      <c r="CD121" s="2">
        <v>0.14422718447390301</v>
      </c>
      <c r="CE121" s="2">
        <v>0.83577232403264001</v>
      </c>
      <c r="CG121" s="2" t="s">
        <v>1086</v>
      </c>
      <c r="CH121" s="2" t="s">
        <v>645</v>
      </c>
      <c r="CI121" s="2" t="s">
        <v>1090</v>
      </c>
      <c r="CJ121" s="2">
        <v>-5.2790039848822398E-2</v>
      </c>
      <c r="CK121" s="2">
        <v>0.122810415620764</v>
      </c>
      <c r="CL121" s="2">
        <v>0.667304861301245</v>
      </c>
      <c r="CN121" s="2" t="s">
        <v>1086</v>
      </c>
      <c r="CO121" s="2" t="s">
        <v>666</v>
      </c>
      <c r="CP121" s="2" t="s">
        <v>1090</v>
      </c>
      <c r="CQ121" s="2">
        <v>0.74410850394762895</v>
      </c>
      <c r="CR121" s="2">
        <v>0.682221544373668</v>
      </c>
      <c r="CS121" s="2">
        <v>0.27539880358194802</v>
      </c>
    </row>
    <row r="122" spans="1:97" ht="14" customHeight="1">
      <c r="A122" s="2" t="s">
        <v>1086</v>
      </c>
      <c r="B122" s="2" t="s">
        <v>667</v>
      </c>
      <c r="C122" s="2" t="s">
        <v>34</v>
      </c>
      <c r="D122" s="2">
        <v>0.188637541145417</v>
      </c>
      <c r="E122" s="2">
        <v>0.27101390467241998</v>
      </c>
      <c r="F122" s="2">
        <v>0.48640141622409899</v>
      </c>
      <c r="H122" s="2" t="s">
        <v>1086</v>
      </c>
      <c r="I122" s="2" t="s">
        <v>649</v>
      </c>
      <c r="J122" s="2" t="s">
        <v>34</v>
      </c>
      <c r="K122" s="2">
        <v>0.17775216414415701</v>
      </c>
      <c r="L122" s="2">
        <v>0.23427906831925499</v>
      </c>
      <c r="M122" s="2">
        <v>0.44802019945027699</v>
      </c>
      <c r="O122" s="2" t="s">
        <v>1086</v>
      </c>
      <c r="P122" s="2" t="s">
        <v>668</v>
      </c>
      <c r="Q122" s="2" t="s">
        <v>34</v>
      </c>
      <c r="R122" s="2">
        <v>0.34360219507593898</v>
      </c>
      <c r="S122" s="2">
        <v>0.31728596455730201</v>
      </c>
      <c r="T122" s="2">
        <v>0.27883431062871999</v>
      </c>
      <c r="V122" s="2" t="s">
        <v>1086</v>
      </c>
      <c r="W122" s="2" t="s">
        <v>652</v>
      </c>
      <c r="X122" s="2" t="s">
        <v>34</v>
      </c>
      <c r="Y122" s="2">
        <v>0.34639572923644402</v>
      </c>
      <c r="Z122" s="2">
        <v>0.31819857640771998</v>
      </c>
      <c r="AA122" s="2">
        <v>0.27632371867656103</v>
      </c>
      <c r="AC122" s="2" t="s">
        <v>1086</v>
      </c>
      <c r="AD122" s="2" t="s">
        <v>648</v>
      </c>
      <c r="AE122" s="2" t="s">
        <v>34</v>
      </c>
      <c r="AF122" s="2">
        <v>-0.21709776549164</v>
      </c>
      <c r="AG122" s="2">
        <v>0.20147337795300399</v>
      </c>
      <c r="AH122" s="2">
        <v>0.28123434427902799</v>
      </c>
      <c r="AJ122" s="2" t="s">
        <v>1086</v>
      </c>
      <c r="AK122" s="2" t="s">
        <v>961</v>
      </c>
      <c r="AL122" s="2" t="s">
        <v>34</v>
      </c>
      <c r="AM122" s="2">
        <v>0.116735935422068</v>
      </c>
      <c r="AN122" s="2">
        <v>0.47581511148578898</v>
      </c>
      <c r="AO122" s="2">
        <v>0.80619406765243296</v>
      </c>
      <c r="AQ122" s="2" t="s">
        <v>1086</v>
      </c>
      <c r="AR122" s="2" t="s">
        <v>660</v>
      </c>
      <c r="AS122" s="2" t="s">
        <v>34</v>
      </c>
      <c r="AT122" s="2">
        <v>4.05551561216205E-2</v>
      </c>
      <c r="AU122" s="2">
        <v>0.38275395725525002</v>
      </c>
      <c r="AV122" s="2">
        <v>0.91561710118309403</v>
      </c>
      <c r="AX122" s="2" t="s">
        <v>1086</v>
      </c>
      <c r="AY122" s="2" t="s">
        <v>661</v>
      </c>
      <c r="AZ122" s="2" t="s">
        <v>34</v>
      </c>
      <c r="BA122" s="2">
        <v>0.14579956647014899</v>
      </c>
      <c r="BB122" s="2">
        <v>0.27703697728236099</v>
      </c>
      <c r="BC122" s="2">
        <v>0.59869230761750702</v>
      </c>
      <c r="BE122" s="2" t="s">
        <v>1086</v>
      </c>
      <c r="BF122" s="2" t="s">
        <v>662</v>
      </c>
      <c r="BG122" s="2" t="s">
        <v>34</v>
      </c>
      <c r="BH122" s="2">
        <v>-3.0964609533814798E-2</v>
      </c>
      <c r="BI122" s="2">
        <v>0.130394461584426</v>
      </c>
      <c r="BJ122" s="2">
        <v>0.81229316137394103</v>
      </c>
      <c r="BL122" s="2" t="s">
        <v>1086</v>
      </c>
      <c r="BM122" s="2" t="s">
        <v>658</v>
      </c>
      <c r="BN122" s="2" t="s">
        <v>34</v>
      </c>
      <c r="BO122" s="2">
        <v>-2.9753319918060499E-2</v>
      </c>
      <c r="BP122" s="2">
        <v>0.17551763911238399</v>
      </c>
      <c r="BQ122" s="2">
        <v>0.86538957032465802</v>
      </c>
      <c r="BS122" s="2" t="s">
        <v>1086</v>
      </c>
      <c r="BT122" s="2" t="s">
        <v>654</v>
      </c>
      <c r="BU122" s="2" t="s">
        <v>34</v>
      </c>
      <c r="BV122" s="2">
        <v>0.154134804814513</v>
      </c>
      <c r="BW122" s="2">
        <v>0.245464333743972</v>
      </c>
      <c r="BX122" s="2">
        <v>0.53004876780015098</v>
      </c>
      <c r="BZ122" s="2" t="s">
        <v>1086</v>
      </c>
      <c r="CA122" s="2" t="s">
        <v>664</v>
      </c>
      <c r="CB122" s="2" t="s">
        <v>34</v>
      </c>
      <c r="CC122" s="2">
        <v>-3.2106428805678898E-2</v>
      </c>
      <c r="CD122" s="2">
        <v>0.140601952704279</v>
      </c>
      <c r="CE122" s="2">
        <v>0.81937430658072796</v>
      </c>
      <c r="CG122" s="2" t="s">
        <v>1086</v>
      </c>
      <c r="CH122" s="2" t="s">
        <v>645</v>
      </c>
      <c r="CI122" s="2" t="s">
        <v>34</v>
      </c>
      <c r="CJ122" s="2">
        <v>-6.9476446148431598E-2</v>
      </c>
      <c r="CK122" s="2">
        <v>0.12153341062253301</v>
      </c>
      <c r="CL122" s="2">
        <v>0.56754867735339998</v>
      </c>
      <c r="CN122" s="2" t="s">
        <v>1086</v>
      </c>
      <c r="CO122" s="2" t="s">
        <v>666</v>
      </c>
      <c r="CP122" s="2" t="s">
        <v>34</v>
      </c>
      <c r="CQ122" s="2">
        <v>0.80797232257043905</v>
      </c>
      <c r="CR122" s="2">
        <v>0.675603270467386</v>
      </c>
      <c r="CS122" s="2">
        <v>0.23172497249144799</v>
      </c>
    </row>
    <row r="124" spans="1:97" ht="14" customHeight="1">
      <c r="A124" s="2" t="s">
        <v>23</v>
      </c>
      <c r="B124" s="2" t="s">
        <v>667</v>
      </c>
      <c r="C124" s="2" t="s">
        <v>107</v>
      </c>
      <c r="D124" s="2">
        <v>0.76171327907963604</v>
      </c>
      <c r="E124" s="2">
        <v>0.14783464941362401</v>
      </c>
      <c r="F124" s="10">
        <v>2.5708069306355902E-7</v>
      </c>
      <c r="H124" s="2" t="s">
        <v>23</v>
      </c>
      <c r="I124" s="2" t="s">
        <v>649</v>
      </c>
      <c r="J124" s="2" t="s">
        <v>107</v>
      </c>
      <c r="K124" s="2">
        <v>0.83723026299283199</v>
      </c>
      <c r="L124" s="2">
        <v>0.13252539262430199</v>
      </c>
      <c r="M124" s="10">
        <v>2.65814231999714E-10</v>
      </c>
      <c r="O124" s="2" t="s">
        <v>23</v>
      </c>
      <c r="P124" s="2" t="s">
        <v>668</v>
      </c>
      <c r="Q124" s="2" t="s">
        <v>107</v>
      </c>
      <c r="R124" s="2">
        <v>0.94169032152593102</v>
      </c>
      <c r="S124" s="2">
        <v>0.17213310049605399</v>
      </c>
      <c r="T124" s="10">
        <v>4.4823553880947397E-8</v>
      </c>
      <c r="V124" s="2" t="s">
        <v>23</v>
      </c>
      <c r="W124" s="2" t="s">
        <v>652</v>
      </c>
      <c r="X124" s="2" t="s">
        <v>107</v>
      </c>
      <c r="Y124" s="2">
        <v>0.93770801576860696</v>
      </c>
      <c r="Z124" s="2">
        <v>0.171621543158928</v>
      </c>
      <c r="AA124" s="10">
        <v>4.6601449414885799E-8</v>
      </c>
      <c r="AC124" s="2" t="s">
        <v>23</v>
      </c>
      <c r="AD124" s="2" t="s">
        <v>648</v>
      </c>
      <c r="AE124" s="2" t="s">
        <v>107</v>
      </c>
      <c r="AF124" s="2">
        <v>0.53949408201119498</v>
      </c>
      <c r="AG124" s="2">
        <v>0.109679852129056</v>
      </c>
      <c r="AH124" s="10">
        <v>8.7073035973226104E-7</v>
      </c>
      <c r="AJ124" s="2" t="s">
        <v>23</v>
      </c>
      <c r="AK124" s="2" t="s">
        <v>961</v>
      </c>
      <c r="AL124" s="2" t="s">
        <v>107</v>
      </c>
      <c r="AM124" s="2">
        <v>0.11662977834336501</v>
      </c>
      <c r="AN124" s="2">
        <v>0.30110637168117099</v>
      </c>
      <c r="AO124" s="2">
        <v>0.69850639383840996</v>
      </c>
      <c r="AQ124" s="2" t="s">
        <v>23</v>
      </c>
      <c r="AR124" s="2" t="s">
        <v>660</v>
      </c>
      <c r="AS124" s="2" t="s">
        <v>107</v>
      </c>
      <c r="AT124" s="2">
        <v>0.55901155317592199</v>
      </c>
      <c r="AU124" s="2">
        <v>0.23344560340693099</v>
      </c>
      <c r="AV124" s="2">
        <v>1.6637978686290598E-2</v>
      </c>
      <c r="AX124" s="2" t="s">
        <v>23</v>
      </c>
      <c r="AY124" s="2" t="s">
        <v>661</v>
      </c>
      <c r="AZ124" s="2" t="s">
        <v>107</v>
      </c>
      <c r="BA124" s="2">
        <v>0.29009516966111298</v>
      </c>
      <c r="BB124" s="2">
        <v>0.17494137726775</v>
      </c>
      <c r="BC124" s="2">
        <v>9.7268595577754205E-2</v>
      </c>
      <c r="BE124" s="2" t="s">
        <v>23</v>
      </c>
      <c r="BF124" s="2" t="s">
        <v>662</v>
      </c>
      <c r="BG124" s="2" t="s">
        <v>107</v>
      </c>
      <c r="BH124" s="2">
        <v>0.42438000922786601</v>
      </c>
      <c r="BI124" s="2">
        <v>7.6986102383453894E-2</v>
      </c>
      <c r="BJ124" s="10">
        <v>3.5392579862576802E-8</v>
      </c>
      <c r="BL124" s="2" t="s">
        <v>23</v>
      </c>
      <c r="BM124" s="2" t="s">
        <v>658</v>
      </c>
      <c r="BN124" s="2" t="s">
        <v>107</v>
      </c>
      <c r="BO124" s="2">
        <v>0.66853506601873403</v>
      </c>
      <c r="BP124" s="2">
        <v>9.30326444583119E-2</v>
      </c>
      <c r="BQ124" s="10">
        <v>6.67040107327801E-13</v>
      </c>
      <c r="BS124" s="2" t="s">
        <v>23</v>
      </c>
      <c r="BT124" s="2" t="s">
        <v>654</v>
      </c>
      <c r="BU124" s="2" t="s">
        <v>107</v>
      </c>
      <c r="BV124" s="2">
        <v>0.76748355321708495</v>
      </c>
      <c r="BW124" s="2">
        <v>0.12737620094975699</v>
      </c>
      <c r="BX124" s="10">
        <v>1.6876567431691199E-9</v>
      </c>
      <c r="BZ124" s="2" t="s">
        <v>23</v>
      </c>
      <c r="CA124" s="2" t="s">
        <v>664</v>
      </c>
      <c r="CB124" s="2" t="s">
        <v>107</v>
      </c>
      <c r="CC124" s="2">
        <v>0.45512265296100302</v>
      </c>
      <c r="CD124" s="2">
        <v>8.1483718682863901E-2</v>
      </c>
      <c r="CE124" s="10">
        <v>2.33105452793173E-8</v>
      </c>
      <c r="CG124" s="2" t="s">
        <v>23</v>
      </c>
      <c r="CH124" s="2" t="s">
        <v>645</v>
      </c>
      <c r="CI124" s="2" t="s">
        <v>107</v>
      </c>
      <c r="CJ124" s="2">
        <v>0.2960271436602</v>
      </c>
      <c r="CK124" s="2">
        <v>7.0453120194360203E-2</v>
      </c>
      <c r="CL124" s="10">
        <v>2.6484714815114E-5</v>
      </c>
      <c r="CN124" s="2" t="s">
        <v>23</v>
      </c>
      <c r="CO124" s="2" t="s">
        <v>666</v>
      </c>
      <c r="CP124" s="2" t="s">
        <v>107</v>
      </c>
      <c r="CQ124" s="2">
        <v>0.521690133500196</v>
      </c>
      <c r="CR124" s="2">
        <v>0.42078218441314902</v>
      </c>
      <c r="CS124" s="2">
        <v>0.21504552609958799</v>
      </c>
    </row>
    <row r="125" spans="1:97" ht="14" customHeight="1">
      <c r="A125" s="2" t="s">
        <v>23</v>
      </c>
      <c r="B125" s="2" t="s">
        <v>667</v>
      </c>
      <c r="C125" s="2" t="s">
        <v>1091</v>
      </c>
      <c r="D125" s="2">
        <v>0.75895072552713305</v>
      </c>
      <c r="E125" s="2">
        <v>0.14781569901481101</v>
      </c>
      <c r="F125" s="10">
        <v>2.8298649330939398E-7</v>
      </c>
      <c r="H125" s="2" t="s">
        <v>23</v>
      </c>
      <c r="I125" s="2" t="s">
        <v>649</v>
      </c>
      <c r="J125" s="2" t="s">
        <v>1091</v>
      </c>
      <c r="K125" s="2">
        <v>0.82530948732435006</v>
      </c>
      <c r="L125" s="2">
        <v>0.13161221733578299</v>
      </c>
      <c r="M125" s="10">
        <v>3.5927498670754198E-10</v>
      </c>
      <c r="O125" s="2" t="s">
        <v>23</v>
      </c>
      <c r="P125" s="2" t="s">
        <v>668</v>
      </c>
      <c r="Q125" s="2" t="s">
        <v>1091</v>
      </c>
      <c r="R125" s="2">
        <v>0.91474514154540099</v>
      </c>
      <c r="S125" s="2">
        <v>0.16991530972708299</v>
      </c>
      <c r="T125" s="10">
        <v>7.3036739991203302E-8</v>
      </c>
      <c r="V125" s="2" t="s">
        <v>23</v>
      </c>
      <c r="W125" s="2" t="s">
        <v>652</v>
      </c>
      <c r="X125" s="2" t="s">
        <v>1091</v>
      </c>
      <c r="Y125" s="2">
        <v>0.91092911196534099</v>
      </c>
      <c r="Z125" s="2">
        <v>0.16942544915807101</v>
      </c>
      <c r="AA125" s="10">
        <v>7.5914896050456305E-8</v>
      </c>
      <c r="AC125" s="2" t="s">
        <v>23</v>
      </c>
      <c r="AD125" s="2" t="s">
        <v>648</v>
      </c>
      <c r="AE125" s="2" t="s">
        <v>1091</v>
      </c>
      <c r="AF125" s="2">
        <v>0.53458381800724797</v>
      </c>
      <c r="AG125" s="2">
        <v>0.109429734678199</v>
      </c>
      <c r="AH125" s="10">
        <v>1.0333504545026399E-6</v>
      </c>
      <c r="AJ125" s="2" t="s">
        <v>23</v>
      </c>
      <c r="AK125" s="2" t="s">
        <v>961</v>
      </c>
      <c r="AL125" s="2" t="s">
        <v>1091</v>
      </c>
      <c r="AM125" s="2">
        <v>0.15235793708835199</v>
      </c>
      <c r="AN125" s="2">
        <v>0.30009982312665001</v>
      </c>
      <c r="AO125" s="2">
        <v>0.61167015975469796</v>
      </c>
      <c r="AQ125" s="2" t="s">
        <v>23</v>
      </c>
      <c r="AR125" s="2" t="s">
        <v>660</v>
      </c>
      <c r="AS125" s="2" t="s">
        <v>1091</v>
      </c>
      <c r="AT125" s="2">
        <v>0.53347256003693699</v>
      </c>
      <c r="AU125" s="2">
        <v>0.23348585191622201</v>
      </c>
      <c r="AV125" s="2">
        <v>2.2323531195722099E-2</v>
      </c>
      <c r="AX125" s="2" t="s">
        <v>23</v>
      </c>
      <c r="AY125" s="2" t="s">
        <v>661</v>
      </c>
      <c r="AZ125" s="2" t="s">
        <v>1091</v>
      </c>
      <c r="BA125" s="2">
        <v>0.30208519517404397</v>
      </c>
      <c r="BB125" s="2">
        <v>0.17533419059098401</v>
      </c>
      <c r="BC125" s="2">
        <v>8.4904631619641999E-2</v>
      </c>
      <c r="BE125" s="2" t="s">
        <v>23</v>
      </c>
      <c r="BF125" s="2" t="s">
        <v>662</v>
      </c>
      <c r="BG125" s="2" t="s">
        <v>1091</v>
      </c>
      <c r="BH125" s="2">
        <v>0.42107559462483302</v>
      </c>
      <c r="BI125" s="2">
        <v>7.6900596757632403E-2</v>
      </c>
      <c r="BJ125" s="10">
        <v>4.36073685051654E-8</v>
      </c>
      <c r="BL125" s="2" t="s">
        <v>23</v>
      </c>
      <c r="BM125" s="2" t="s">
        <v>658</v>
      </c>
      <c r="BN125" s="2" t="s">
        <v>1091</v>
      </c>
      <c r="BO125" s="2">
        <v>0.66970046751308698</v>
      </c>
      <c r="BP125" s="2">
        <v>9.3177015268441396E-2</v>
      </c>
      <c r="BQ125" s="10">
        <v>6.6036796812125901E-13</v>
      </c>
      <c r="BS125" s="2" t="s">
        <v>23</v>
      </c>
      <c r="BT125" s="2" t="s">
        <v>654</v>
      </c>
      <c r="BU125" s="2" t="s">
        <v>1091</v>
      </c>
      <c r="BV125" s="2">
        <v>0.77043045160134005</v>
      </c>
      <c r="BW125" s="2">
        <v>0.12743909045778901</v>
      </c>
      <c r="BX125" s="10">
        <v>1.48965981898418E-9</v>
      </c>
      <c r="BZ125" s="2" t="s">
        <v>23</v>
      </c>
      <c r="CA125" s="2" t="s">
        <v>664</v>
      </c>
      <c r="CB125" s="2" t="s">
        <v>1091</v>
      </c>
      <c r="CC125" s="2">
        <v>0.44933684821159903</v>
      </c>
      <c r="CD125" s="2">
        <v>8.1317469874368303E-2</v>
      </c>
      <c r="CE125" s="10">
        <v>3.2815368593210602E-8</v>
      </c>
      <c r="CG125" s="2" t="s">
        <v>23</v>
      </c>
      <c r="CH125" s="2" t="s">
        <v>645</v>
      </c>
      <c r="CI125" s="2" t="s">
        <v>1091</v>
      </c>
      <c r="CJ125" s="2">
        <v>0.29728852924063098</v>
      </c>
      <c r="CK125" s="2">
        <v>7.0593151839050794E-2</v>
      </c>
      <c r="CL125" s="10">
        <v>2.5391183554957198E-5</v>
      </c>
      <c r="CN125" s="2" t="s">
        <v>23</v>
      </c>
      <c r="CO125" s="2" t="s">
        <v>666</v>
      </c>
      <c r="CP125" s="2" t="s">
        <v>1091</v>
      </c>
      <c r="CQ125" s="2">
        <v>0.52840366649249004</v>
      </c>
      <c r="CR125" s="2">
        <v>0.42097775419463801</v>
      </c>
      <c r="CS125" s="2">
        <v>0.209412726727538</v>
      </c>
    </row>
    <row r="126" spans="1:97" ht="14" customHeight="1">
      <c r="A126" s="2" t="s">
        <v>23</v>
      </c>
      <c r="B126" s="2" t="s">
        <v>667</v>
      </c>
      <c r="C126" s="2" t="s">
        <v>339</v>
      </c>
      <c r="D126" s="2">
        <v>0.78771309128579303</v>
      </c>
      <c r="E126" s="2">
        <v>0.14687917544961901</v>
      </c>
      <c r="F126" s="10">
        <v>8.1850779847425694E-8</v>
      </c>
      <c r="H126" s="2" t="s">
        <v>23</v>
      </c>
      <c r="I126" s="2" t="s">
        <v>649</v>
      </c>
      <c r="J126" s="2" t="s">
        <v>339</v>
      </c>
      <c r="K126" s="2">
        <v>0.85349388656096303</v>
      </c>
      <c r="L126" s="2">
        <v>0.13217829710173301</v>
      </c>
      <c r="M126" s="10">
        <v>1.06699557344168E-10</v>
      </c>
      <c r="O126" s="2" t="s">
        <v>23</v>
      </c>
      <c r="P126" s="2" t="s">
        <v>668</v>
      </c>
      <c r="Q126" s="2" t="s">
        <v>339</v>
      </c>
      <c r="R126" s="2">
        <v>0.95079307884855901</v>
      </c>
      <c r="S126" s="2">
        <v>0.172027247178621</v>
      </c>
      <c r="T126" s="10">
        <v>3.25769321438065E-8</v>
      </c>
      <c r="V126" s="2" t="s">
        <v>23</v>
      </c>
      <c r="W126" s="2" t="s">
        <v>652</v>
      </c>
      <c r="X126" s="2" t="s">
        <v>339</v>
      </c>
      <c r="Y126" s="2">
        <v>0.94694518239432302</v>
      </c>
      <c r="Z126" s="2">
        <v>0.17150957185191801</v>
      </c>
      <c r="AA126" s="10">
        <v>3.3661926948295402E-8</v>
      </c>
      <c r="AC126" s="2" t="s">
        <v>23</v>
      </c>
      <c r="AD126" s="2" t="s">
        <v>648</v>
      </c>
      <c r="AE126" s="2" t="s">
        <v>339</v>
      </c>
      <c r="AF126" s="2">
        <v>0.54496609693234099</v>
      </c>
      <c r="AG126" s="2">
        <v>0.109920650762558</v>
      </c>
      <c r="AH126" s="10">
        <v>7.1290912303381095E-7</v>
      </c>
      <c r="AJ126" s="2" t="s">
        <v>23</v>
      </c>
      <c r="AK126" s="2" t="s">
        <v>961</v>
      </c>
      <c r="AL126" s="2" t="s">
        <v>339</v>
      </c>
      <c r="AM126" s="2">
        <v>0.105881346813674</v>
      </c>
      <c r="AN126" s="2">
        <v>0.30103412628027099</v>
      </c>
      <c r="AO126" s="2">
        <v>0.72504421395607499</v>
      </c>
      <c r="AQ126" s="2" t="s">
        <v>23</v>
      </c>
      <c r="AR126" s="2" t="s">
        <v>660</v>
      </c>
      <c r="AS126" s="2" t="s">
        <v>339</v>
      </c>
      <c r="AT126" s="2">
        <v>0.54963443967865699</v>
      </c>
      <c r="AU126" s="2">
        <v>0.23412275105357899</v>
      </c>
      <c r="AV126" s="2">
        <v>1.88930956254722E-2</v>
      </c>
      <c r="AX126" s="2" t="s">
        <v>23</v>
      </c>
      <c r="AY126" s="2" t="s">
        <v>661</v>
      </c>
      <c r="AZ126" s="2" t="s">
        <v>339</v>
      </c>
      <c r="BA126" s="2">
        <v>0.31472156991567701</v>
      </c>
      <c r="BB126" s="2">
        <v>0.17477533317218899</v>
      </c>
      <c r="BC126" s="2">
        <v>7.1746904576190401E-2</v>
      </c>
      <c r="BE126" s="2" t="s">
        <v>23</v>
      </c>
      <c r="BF126" s="2" t="s">
        <v>662</v>
      </c>
      <c r="BG126" s="2" t="s">
        <v>339</v>
      </c>
      <c r="BH126" s="2">
        <v>0.43470554898702501</v>
      </c>
      <c r="BI126" s="2">
        <v>7.65343069759086E-2</v>
      </c>
      <c r="BJ126" s="10">
        <v>1.34790617781075E-8</v>
      </c>
      <c r="BL126" s="2" t="s">
        <v>23</v>
      </c>
      <c r="BM126" s="2" t="s">
        <v>658</v>
      </c>
      <c r="BN126" s="2" t="s">
        <v>339</v>
      </c>
      <c r="BO126" s="2">
        <v>0.67776312691111795</v>
      </c>
      <c r="BP126" s="2">
        <v>9.3142559020915602E-2</v>
      </c>
      <c r="BQ126" s="10">
        <v>3.4228440568725299E-13</v>
      </c>
      <c r="BS126" s="2" t="s">
        <v>23</v>
      </c>
      <c r="BT126" s="2" t="s">
        <v>654</v>
      </c>
      <c r="BU126" s="2" t="s">
        <v>339</v>
      </c>
      <c r="BV126" s="2">
        <v>0.77515220887338399</v>
      </c>
      <c r="BW126" s="2">
        <v>0.12749617308893799</v>
      </c>
      <c r="BX126" s="10">
        <v>1.20326801574053E-9</v>
      </c>
      <c r="BZ126" s="2" t="s">
        <v>23</v>
      </c>
      <c r="CA126" s="2" t="s">
        <v>664</v>
      </c>
      <c r="CB126" s="2" t="s">
        <v>339</v>
      </c>
      <c r="CC126" s="2">
        <v>0.464302695984532</v>
      </c>
      <c r="CD126" s="2">
        <v>8.1042700782098798E-2</v>
      </c>
      <c r="CE126" s="10">
        <v>1.00957824096327E-8</v>
      </c>
      <c r="CG126" s="2" t="s">
        <v>23</v>
      </c>
      <c r="CH126" s="2" t="s">
        <v>645</v>
      </c>
      <c r="CI126" s="2" t="s">
        <v>339</v>
      </c>
      <c r="CJ126" s="2">
        <v>0.31082653921186698</v>
      </c>
      <c r="CK126" s="2">
        <v>6.9839949173249996E-2</v>
      </c>
      <c r="CL126" s="10">
        <v>8.5648630176742797E-6</v>
      </c>
      <c r="CN126" s="2" t="s">
        <v>23</v>
      </c>
      <c r="CO126" s="2" t="s">
        <v>666</v>
      </c>
      <c r="CP126" s="2" t="s">
        <v>339</v>
      </c>
      <c r="CQ126" s="2">
        <v>0.53004874692037396</v>
      </c>
      <c r="CR126" s="2">
        <v>0.42115726431116102</v>
      </c>
      <c r="CS126" s="2">
        <v>0.20819182510013201</v>
      </c>
    </row>
    <row r="127" spans="1:97" ht="14" customHeight="1">
      <c r="A127" s="2" t="s">
        <v>23</v>
      </c>
      <c r="B127" s="2" t="s">
        <v>667</v>
      </c>
      <c r="C127" s="2" t="s">
        <v>108</v>
      </c>
      <c r="D127" s="2">
        <v>0.77287757594764295</v>
      </c>
      <c r="E127" s="2">
        <v>0.147932392848832</v>
      </c>
      <c r="F127" s="10">
        <v>1.74595777885194E-7</v>
      </c>
      <c r="H127" s="2" t="s">
        <v>23</v>
      </c>
      <c r="I127" s="2" t="s">
        <v>649</v>
      </c>
      <c r="J127" s="2" t="s">
        <v>108</v>
      </c>
      <c r="K127" s="2">
        <v>0.84350596818593704</v>
      </c>
      <c r="L127" s="2">
        <v>0.13261662303151101</v>
      </c>
      <c r="M127" s="10">
        <v>2.01118420929373E-10</v>
      </c>
      <c r="O127" s="2" t="s">
        <v>23</v>
      </c>
      <c r="P127" s="2" t="s">
        <v>668</v>
      </c>
      <c r="Q127" s="2" t="s">
        <v>108</v>
      </c>
      <c r="R127" s="2">
        <v>0.93334574142260296</v>
      </c>
      <c r="S127" s="2">
        <v>0.17199488346042799</v>
      </c>
      <c r="T127" s="10">
        <v>5.7440817492835502E-8</v>
      </c>
      <c r="V127" s="2" t="s">
        <v>23</v>
      </c>
      <c r="W127" s="2" t="s">
        <v>652</v>
      </c>
      <c r="X127" s="2" t="s">
        <v>108</v>
      </c>
      <c r="Y127" s="2">
        <v>0.92920874704122003</v>
      </c>
      <c r="Z127" s="2">
        <v>0.17146793596780599</v>
      </c>
      <c r="AA127" s="10">
        <v>5.9886415778648597E-8</v>
      </c>
      <c r="AC127" s="2" t="s">
        <v>23</v>
      </c>
      <c r="AD127" s="2" t="s">
        <v>648</v>
      </c>
      <c r="AE127" s="2" t="s">
        <v>108</v>
      </c>
      <c r="AF127" s="2">
        <v>0.54015603394001599</v>
      </c>
      <c r="AG127" s="2">
        <v>0.109780818849327</v>
      </c>
      <c r="AH127" s="10">
        <v>8.6405744207208696E-7</v>
      </c>
      <c r="AJ127" s="2" t="s">
        <v>23</v>
      </c>
      <c r="AK127" s="2" t="s">
        <v>961</v>
      </c>
      <c r="AL127" s="2" t="s">
        <v>108</v>
      </c>
      <c r="AM127" s="2">
        <v>0.11971715153144701</v>
      </c>
      <c r="AN127" s="2">
        <v>0.30136801359440202</v>
      </c>
      <c r="AO127" s="2">
        <v>0.69118627520160003</v>
      </c>
      <c r="AQ127" s="2" t="s">
        <v>23</v>
      </c>
      <c r="AR127" s="2" t="s">
        <v>660</v>
      </c>
      <c r="AS127" s="2" t="s">
        <v>108</v>
      </c>
      <c r="AT127" s="2">
        <v>0.54360880423987801</v>
      </c>
      <c r="AU127" s="2">
        <v>0.233935098294211</v>
      </c>
      <c r="AV127" s="2">
        <v>2.0138411067311499E-2</v>
      </c>
      <c r="AX127" s="2" t="s">
        <v>23</v>
      </c>
      <c r="AY127" s="2" t="s">
        <v>661</v>
      </c>
      <c r="AZ127" s="2" t="s">
        <v>108</v>
      </c>
      <c r="BA127" s="2">
        <v>0.29292556276097398</v>
      </c>
      <c r="BB127" s="2">
        <v>0.17523129466096099</v>
      </c>
      <c r="BC127" s="2">
        <v>9.4593168723583698E-2</v>
      </c>
      <c r="BE127" s="2" t="s">
        <v>23</v>
      </c>
      <c r="BF127" s="2" t="s">
        <v>662</v>
      </c>
      <c r="BG127" s="2" t="s">
        <v>108</v>
      </c>
      <c r="BH127" s="2">
        <v>0.42081279953163098</v>
      </c>
      <c r="BI127" s="2">
        <v>7.6849681871167294E-2</v>
      </c>
      <c r="BJ127" s="10">
        <v>4.3556143016218397E-8</v>
      </c>
      <c r="BL127" s="2" t="s">
        <v>23</v>
      </c>
      <c r="BM127" s="2" t="s">
        <v>658</v>
      </c>
      <c r="BN127" s="2" t="s">
        <v>108</v>
      </c>
      <c r="BO127" s="2">
        <v>0.67024911791991104</v>
      </c>
      <c r="BP127" s="2">
        <v>9.3177481832932493E-2</v>
      </c>
      <c r="BQ127" s="10">
        <v>6.3265964774902502E-13</v>
      </c>
      <c r="BS127" s="2" t="s">
        <v>23</v>
      </c>
      <c r="BT127" s="2" t="s">
        <v>654</v>
      </c>
      <c r="BU127" s="2" t="s">
        <v>108</v>
      </c>
      <c r="BV127" s="2">
        <v>0.76720877716681102</v>
      </c>
      <c r="BW127" s="2">
        <v>0.127417886175206</v>
      </c>
      <c r="BX127" s="10">
        <v>1.7312698415155099E-9</v>
      </c>
      <c r="BZ127" s="2" t="s">
        <v>23</v>
      </c>
      <c r="CA127" s="2" t="s">
        <v>664</v>
      </c>
      <c r="CB127" s="2" t="s">
        <v>108</v>
      </c>
      <c r="CC127" s="2">
        <v>0.44977583773742202</v>
      </c>
      <c r="CD127" s="2">
        <v>8.1318598957572694E-2</v>
      </c>
      <c r="CE127" s="10">
        <v>3.1835079255151598E-8</v>
      </c>
      <c r="CG127" s="2" t="s">
        <v>23</v>
      </c>
      <c r="CH127" s="2" t="s">
        <v>645</v>
      </c>
      <c r="CI127" s="2" t="s">
        <v>108</v>
      </c>
      <c r="CJ127" s="2">
        <v>0.30068498557029899</v>
      </c>
      <c r="CK127" s="2">
        <v>7.0612019823820399E-2</v>
      </c>
      <c r="CL127" s="10">
        <v>2.0601581748785298E-5</v>
      </c>
      <c r="CN127" s="2" t="s">
        <v>23</v>
      </c>
      <c r="CO127" s="2" t="s">
        <v>666</v>
      </c>
      <c r="CP127" s="2" t="s">
        <v>108</v>
      </c>
      <c r="CQ127" s="2">
        <v>0.54670154325714604</v>
      </c>
      <c r="CR127" s="2">
        <v>0.42015389351124099</v>
      </c>
      <c r="CS127" s="2">
        <v>0.19319220678885901</v>
      </c>
    </row>
    <row r="128" spans="1:97" ht="14" customHeight="1">
      <c r="A128" s="2" t="s">
        <v>23</v>
      </c>
      <c r="B128" s="2" t="s">
        <v>667</v>
      </c>
      <c r="C128" s="2" t="s">
        <v>109</v>
      </c>
      <c r="D128" s="2">
        <v>0.75805454370561598</v>
      </c>
      <c r="E128" s="2">
        <v>0.14776137897695499</v>
      </c>
      <c r="F128" s="10">
        <v>2.8933963348902501E-7</v>
      </c>
      <c r="H128" s="2" t="s">
        <v>23</v>
      </c>
      <c r="I128" s="2" t="s">
        <v>649</v>
      </c>
      <c r="J128" s="2" t="s">
        <v>109</v>
      </c>
      <c r="K128" s="2">
        <v>0.83748948560312697</v>
      </c>
      <c r="L128" s="2">
        <v>0.132631862511112</v>
      </c>
      <c r="M128" s="10">
        <v>2.71226790243589E-10</v>
      </c>
      <c r="O128" s="2" t="s">
        <v>23</v>
      </c>
      <c r="P128" s="2" t="s">
        <v>668</v>
      </c>
      <c r="Q128" s="2" t="s">
        <v>109</v>
      </c>
      <c r="R128" s="2">
        <v>0.94356809773227601</v>
      </c>
      <c r="S128" s="2">
        <v>0.17220096193182399</v>
      </c>
      <c r="T128" s="10">
        <v>4.26628472063789E-8</v>
      </c>
      <c r="V128" s="2" t="s">
        <v>23</v>
      </c>
      <c r="W128" s="2" t="s">
        <v>652</v>
      </c>
      <c r="X128" s="2" t="s">
        <v>109</v>
      </c>
      <c r="Y128" s="2">
        <v>0.94024864731843205</v>
      </c>
      <c r="Z128" s="2">
        <v>0.171675461542388</v>
      </c>
      <c r="AA128" s="10">
        <v>4.3285146022709199E-8</v>
      </c>
      <c r="AC128" s="2" t="s">
        <v>23</v>
      </c>
      <c r="AD128" s="2" t="s">
        <v>648</v>
      </c>
      <c r="AE128" s="2" t="s">
        <v>109</v>
      </c>
      <c r="AF128" s="2">
        <v>0.54016498986590999</v>
      </c>
      <c r="AG128" s="2">
        <v>0.109811871280926</v>
      </c>
      <c r="AH128" s="10">
        <v>8.6985871116242298E-7</v>
      </c>
      <c r="AJ128" s="2" t="s">
        <v>23</v>
      </c>
      <c r="AK128" s="2" t="s">
        <v>961</v>
      </c>
      <c r="AL128" s="2" t="s">
        <v>109</v>
      </c>
      <c r="AM128" s="2">
        <v>0.103117050481551</v>
      </c>
      <c r="AN128" s="2">
        <v>0.30052095213435998</v>
      </c>
      <c r="AO128" s="2">
        <v>0.73150242474752702</v>
      </c>
      <c r="AQ128" s="2" t="s">
        <v>23</v>
      </c>
      <c r="AR128" s="2" t="s">
        <v>660</v>
      </c>
      <c r="AS128" s="2" t="s">
        <v>109</v>
      </c>
      <c r="AT128" s="2">
        <v>0.556908891016209</v>
      </c>
      <c r="AU128" s="2">
        <v>0.233829795130573</v>
      </c>
      <c r="AV128" s="2">
        <v>1.7233636915488602E-2</v>
      </c>
      <c r="AX128" s="2" t="s">
        <v>23</v>
      </c>
      <c r="AY128" s="2" t="s">
        <v>661</v>
      </c>
      <c r="AZ128" s="2" t="s">
        <v>109</v>
      </c>
      <c r="BA128" s="2">
        <v>0.28970737717635398</v>
      </c>
      <c r="BB128" s="2">
        <v>0.17512390884802601</v>
      </c>
      <c r="BC128" s="2">
        <v>9.8066695026588005E-2</v>
      </c>
      <c r="BE128" s="2" t="s">
        <v>23</v>
      </c>
      <c r="BF128" s="2" t="s">
        <v>662</v>
      </c>
      <c r="BG128" s="2" t="s">
        <v>109</v>
      </c>
      <c r="BH128" s="2">
        <v>0.424561301034657</v>
      </c>
      <c r="BI128" s="2">
        <v>7.7029725210482902E-2</v>
      </c>
      <c r="BJ128" s="10">
        <v>3.5547437300415201E-8</v>
      </c>
      <c r="BL128" s="2" t="s">
        <v>23</v>
      </c>
      <c r="BM128" s="2" t="s">
        <v>658</v>
      </c>
      <c r="BN128" s="2" t="s">
        <v>109</v>
      </c>
      <c r="BO128" s="2">
        <v>0.66991380016633695</v>
      </c>
      <c r="BP128" s="2">
        <v>9.31886592223726E-2</v>
      </c>
      <c r="BQ128" s="10">
        <v>6.5367516115740502E-13</v>
      </c>
      <c r="BS128" s="2" t="s">
        <v>23</v>
      </c>
      <c r="BT128" s="2" t="s">
        <v>654</v>
      </c>
      <c r="BU128" s="2" t="s">
        <v>109</v>
      </c>
      <c r="BV128" s="2">
        <v>0.78011081537201699</v>
      </c>
      <c r="BW128" s="2">
        <v>0.12744270162454899</v>
      </c>
      <c r="BX128" s="10">
        <v>9.2834140878190396E-10</v>
      </c>
      <c r="BZ128" s="2" t="s">
        <v>23</v>
      </c>
      <c r="CA128" s="2" t="s">
        <v>664</v>
      </c>
      <c r="CB128" s="2" t="s">
        <v>109</v>
      </c>
      <c r="CC128" s="2">
        <v>0.45492087869534797</v>
      </c>
      <c r="CD128" s="2">
        <v>8.1528474339627496E-2</v>
      </c>
      <c r="CE128" s="10">
        <v>2.40654446281351E-8</v>
      </c>
      <c r="CG128" s="2" t="s">
        <v>23</v>
      </c>
      <c r="CH128" s="2" t="s">
        <v>645</v>
      </c>
      <c r="CI128" s="2" t="s">
        <v>109</v>
      </c>
      <c r="CJ128" s="2">
        <v>0.29990594036531598</v>
      </c>
      <c r="CK128" s="2">
        <v>7.0636789718480905E-2</v>
      </c>
      <c r="CL128" s="10">
        <v>2.1786632355120701E-5</v>
      </c>
      <c r="CN128" s="2" t="s">
        <v>23</v>
      </c>
      <c r="CO128" s="2" t="s">
        <v>666</v>
      </c>
      <c r="CP128" s="2" t="s">
        <v>109</v>
      </c>
      <c r="CQ128" s="2">
        <v>0.54507231212822105</v>
      </c>
      <c r="CR128" s="2">
        <v>0.420414420776479</v>
      </c>
      <c r="CS128" s="2">
        <v>0.19479917256339699</v>
      </c>
    </row>
    <row r="129" spans="1:97" ht="14" customHeight="1">
      <c r="A129" s="2" t="s">
        <v>23</v>
      </c>
      <c r="B129" s="2" t="s">
        <v>667</v>
      </c>
      <c r="C129" s="2" t="s">
        <v>110</v>
      </c>
      <c r="D129" s="2">
        <v>0.76038656115149195</v>
      </c>
      <c r="E129" s="2">
        <v>0.148222637948865</v>
      </c>
      <c r="F129" s="10">
        <v>2.8969619488552601E-7</v>
      </c>
      <c r="H129" s="2" t="s">
        <v>23</v>
      </c>
      <c r="I129" s="2" t="s">
        <v>649</v>
      </c>
      <c r="J129" s="2" t="s">
        <v>110</v>
      </c>
      <c r="K129" s="2">
        <v>0.83464470438474203</v>
      </c>
      <c r="L129" s="2">
        <v>0.132792592451004</v>
      </c>
      <c r="M129" s="10">
        <v>3.2716688522847101E-10</v>
      </c>
      <c r="O129" s="2" t="s">
        <v>23</v>
      </c>
      <c r="P129" s="2" t="s">
        <v>668</v>
      </c>
      <c r="Q129" s="2" t="s">
        <v>110</v>
      </c>
      <c r="R129" s="2">
        <v>0.937061495678426</v>
      </c>
      <c r="S129" s="2">
        <v>0.17246254835017</v>
      </c>
      <c r="T129" s="10">
        <v>5.52840101382682E-8</v>
      </c>
      <c r="V129" s="2" t="s">
        <v>23</v>
      </c>
      <c r="W129" s="2" t="s">
        <v>652</v>
      </c>
      <c r="X129" s="2" t="s">
        <v>110</v>
      </c>
      <c r="Y129" s="2">
        <v>0.93226246252419298</v>
      </c>
      <c r="Z129" s="2">
        <v>0.17193368478413701</v>
      </c>
      <c r="AA129" s="10">
        <v>5.8862993744857802E-8</v>
      </c>
      <c r="AC129" s="2" t="s">
        <v>23</v>
      </c>
      <c r="AD129" s="2" t="s">
        <v>648</v>
      </c>
      <c r="AE129" s="2" t="s">
        <v>110</v>
      </c>
      <c r="AF129" s="2">
        <v>0.54112343642435301</v>
      </c>
      <c r="AG129" s="2">
        <v>0.110025787692831</v>
      </c>
      <c r="AH129" s="10">
        <v>8.7365515609345797E-7</v>
      </c>
      <c r="AJ129" s="2" t="s">
        <v>23</v>
      </c>
      <c r="AK129" s="2" t="s">
        <v>961</v>
      </c>
      <c r="AL129" s="2" t="s">
        <v>110</v>
      </c>
      <c r="AM129" s="2">
        <v>0.128460185375675</v>
      </c>
      <c r="AN129" s="2">
        <v>0.30194716133157301</v>
      </c>
      <c r="AO129" s="2">
        <v>0.67051647072431397</v>
      </c>
      <c r="AQ129" s="2" t="s">
        <v>23</v>
      </c>
      <c r="AR129" s="2" t="s">
        <v>660</v>
      </c>
      <c r="AS129" s="2" t="s">
        <v>110</v>
      </c>
      <c r="AT129" s="2">
        <v>0.53543514388419</v>
      </c>
      <c r="AU129" s="2">
        <v>0.23416887126621999</v>
      </c>
      <c r="AV129" s="2">
        <v>2.2223022926520699E-2</v>
      </c>
      <c r="AX129" s="2" t="s">
        <v>23</v>
      </c>
      <c r="AY129" s="2" t="s">
        <v>661</v>
      </c>
      <c r="AZ129" s="2" t="s">
        <v>110</v>
      </c>
      <c r="BA129" s="2">
        <v>0.27915836331745603</v>
      </c>
      <c r="BB129" s="2">
        <v>0.17501671943917699</v>
      </c>
      <c r="BC129" s="2">
        <v>0.110703680735855</v>
      </c>
      <c r="BE129" s="2" t="s">
        <v>23</v>
      </c>
      <c r="BF129" s="2" t="s">
        <v>662</v>
      </c>
      <c r="BG129" s="2" t="s">
        <v>110</v>
      </c>
      <c r="BH129" s="2">
        <v>0.42685815135941202</v>
      </c>
      <c r="BI129" s="2">
        <v>7.7142133189662093E-2</v>
      </c>
      <c r="BJ129" s="10">
        <v>3.1408506506806297E-8</v>
      </c>
      <c r="BL129" s="2" t="s">
        <v>23</v>
      </c>
      <c r="BM129" s="2" t="s">
        <v>658</v>
      </c>
      <c r="BN129" s="2" t="s">
        <v>110</v>
      </c>
      <c r="BO129" s="2">
        <v>0.66962614047743496</v>
      </c>
      <c r="BP129" s="2">
        <v>9.3345316840037398E-2</v>
      </c>
      <c r="BQ129" s="10">
        <v>7.3026970460230803E-13</v>
      </c>
      <c r="BS129" s="2" t="s">
        <v>23</v>
      </c>
      <c r="BT129" s="2" t="s">
        <v>654</v>
      </c>
      <c r="BU129" s="2" t="s">
        <v>110</v>
      </c>
      <c r="BV129" s="2">
        <v>0.78766097928860401</v>
      </c>
      <c r="BW129" s="2">
        <v>0.12763334713850299</v>
      </c>
      <c r="BX129" s="10">
        <v>6.7739818804509196E-10</v>
      </c>
      <c r="BZ129" s="2" t="s">
        <v>23</v>
      </c>
      <c r="CA129" s="2" t="s">
        <v>664</v>
      </c>
      <c r="CB129" s="2" t="s">
        <v>110</v>
      </c>
      <c r="CC129" s="2">
        <v>0.45933724864052899</v>
      </c>
      <c r="CD129" s="2">
        <v>8.1576927354198706E-2</v>
      </c>
      <c r="CE129" s="10">
        <v>1.7945360804868301E-8</v>
      </c>
      <c r="CG129" s="2" t="s">
        <v>23</v>
      </c>
      <c r="CH129" s="2" t="s">
        <v>645</v>
      </c>
      <c r="CI129" s="2" t="s">
        <v>110</v>
      </c>
      <c r="CJ129" s="2">
        <v>0.29764421932414198</v>
      </c>
      <c r="CK129" s="2">
        <v>7.0730444478480495E-2</v>
      </c>
      <c r="CL129" s="10">
        <v>2.57471560152825E-5</v>
      </c>
      <c r="CN129" s="2" t="s">
        <v>23</v>
      </c>
      <c r="CO129" s="2" t="s">
        <v>666</v>
      </c>
      <c r="CP129" s="2" t="s">
        <v>110</v>
      </c>
      <c r="CQ129" s="2">
        <v>0.50769056934511003</v>
      </c>
      <c r="CR129" s="2">
        <v>0.42146226351017102</v>
      </c>
      <c r="CS129" s="2">
        <v>0.22836038982235701</v>
      </c>
    </row>
    <row r="130" spans="1:97" ht="14" customHeight="1">
      <c r="A130" s="2" t="s">
        <v>23</v>
      </c>
      <c r="B130" s="2" t="s">
        <v>667</v>
      </c>
      <c r="C130" s="2" t="s">
        <v>111</v>
      </c>
      <c r="D130" s="2">
        <v>0.77115863783804395</v>
      </c>
      <c r="E130" s="2">
        <v>0.148024825866891</v>
      </c>
      <c r="F130" s="10">
        <v>1.8918959240243E-7</v>
      </c>
      <c r="H130" s="2" t="s">
        <v>23</v>
      </c>
      <c r="I130" s="2" t="s">
        <v>649</v>
      </c>
      <c r="J130" s="2" t="s">
        <v>111</v>
      </c>
      <c r="K130" s="2">
        <v>0.84241401087282397</v>
      </c>
      <c r="L130" s="2">
        <v>0.13265372383650401</v>
      </c>
      <c r="M130" s="10">
        <v>2.1465263002954401E-10</v>
      </c>
      <c r="O130" s="2" t="s">
        <v>23</v>
      </c>
      <c r="P130" s="2" t="s">
        <v>668</v>
      </c>
      <c r="Q130" s="2" t="s">
        <v>111</v>
      </c>
      <c r="R130" s="2">
        <v>0.93665619493483099</v>
      </c>
      <c r="S130" s="2">
        <v>0.17215632059112099</v>
      </c>
      <c r="T130" s="10">
        <v>5.3062447041647799E-8</v>
      </c>
      <c r="V130" s="2" t="s">
        <v>23</v>
      </c>
      <c r="W130" s="2" t="s">
        <v>652</v>
      </c>
      <c r="X130" s="2" t="s">
        <v>111</v>
      </c>
      <c r="Y130" s="2">
        <v>0.93259095277731496</v>
      </c>
      <c r="Z130" s="2">
        <v>0.171640967542946</v>
      </c>
      <c r="AA130" s="10">
        <v>5.5295838252314898E-8</v>
      </c>
      <c r="AC130" s="2" t="s">
        <v>23</v>
      </c>
      <c r="AD130" s="2" t="s">
        <v>648</v>
      </c>
      <c r="AE130" s="2" t="s">
        <v>111</v>
      </c>
      <c r="AF130" s="2">
        <v>0.54542328060882095</v>
      </c>
      <c r="AG130" s="2">
        <v>0.10985554770024</v>
      </c>
      <c r="AH130" s="10">
        <v>6.8731733095840904E-7</v>
      </c>
      <c r="AJ130" s="2" t="s">
        <v>23</v>
      </c>
      <c r="AK130" s="2" t="s">
        <v>961</v>
      </c>
      <c r="AL130" s="2" t="s">
        <v>111</v>
      </c>
      <c r="AM130" s="2">
        <v>0.129570838884037</v>
      </c>
      <c r="AN130" s="2">
        <v>0.301448712161412</v>
      </c>
      <c r="AO130" s="2">
        <v>0.66732138632558702</v>
      </c>
      <c r="AQ130" s="2" t="s">
        <v>23</v>
      </c>
      <c r="AR130" s="2" t="s">
        <v>660</v>
      </c>
      <c r="AS130" s="2" t="s">
        <v>111</v>
      </c>
      <c r="AT130" s="2">
        <v>0.52005594064633398</v>
      </c>
      <c r="AU130" s="2">
        <v>0.231981052474387</v>
      </c>
      <c r="AV130" s="2">
        <v>2.4974073469088E-2</v>
      </c>
      <c r="AX130" s="2" t="s">
        <v>23</v>
      </c>
      <c r="AY130" s="2" t="s">
        <v>661</v>
      </c>
      <c r="AZ130" s="2" t="s">
        <v>111</v>
      </c>
      <c r="BA130" s="2">
        <v>0.29741947092628601</v>
      </c>
      <c r="BB130" s="2">
        <v>0.17536349193850501</v>
      </c>
      <c r="BC130" s="2">
        <v>8.9882652635975904E-2</v>
      </c>
      <c r="BE130" s="2" t="s">
        <v>23</v>
      </c>
      <c r="BF130" s="2" t="s">
        <v>662</v>
      </c>
      <c r="BG130" s="2" t="s">
        <v>111</v>
      </c>
      <c r="BH130" s="2">
        <v>0.42540173397322301</v>
      </c>
      <c r="BI130" s="2">
        <v>7.7029112948995906E-2</v>
      </c>
      <c r="BJ130" s="10">
        <v>3.3400094242588898E-8</v>
      </c>
      <c r="BL130" s="2" t="s">
        <v>23</v>
      </c>
      <c r="BM130" s="2" t="s">
        <v>658</v>
      </c>
      <c r="BN130" s="2" t="s">
        <v>111</v>
      </c>
      <c r="BO130" s="2">
        <v>0.67444099418561998</v>
      </c>
      <c r="BP130" s="2">
        <v>9.3205055047143298E-2</v>
      </c>
      <c r="BQ130" s="10">
        <v>4.6177471936990195E-13</v>
      </c>
      <c r="BS130" s="2" t="s">
        <v>23</v>
      </c>
      <c r="BT130" s="2" t="s">
        <v>654</v>
      </c>
      <c r="BU130" s="2" t="s">
        <v>111</v>
      </c>
      <c r="BV130" s="2">
        <v>0.76935014452175099</v>
      </c>
      <c r="BW130" s="2">
        <v>0.12743046753363399</v>
      </c>
      <c r="BX130" s="10">
        <v>1.56606195141207E-9</v>
      </c>
      <c r="BZ130" s="2" t="s">
        <v>23</v>
      </c>
      <c r="CA130" s="2" t="s">
        <v>664</v>
      </c>
      <c r="CB130" s="2" t="s">
        <v>111</v>
      </c>
      <c r="CC130" s="2">
        <v>0.45627446477463302</v>
      </c>
      <c r="CD130" s="2">
        <v>8.1504266133398298E-2</v>
      </c>
      <c r="CE130" s="10">
        <v>2.1663045835209801E-8</v>
      </c>
      <c r="CG130" s="2" t="s">
        <v>23</v>
      </c>
      <c r="CH130" s="2" t="s">
        <v>645</v>
      </c>
      <c r="CI130" s="2" t="s">
        <v>111</v>
      </c>
      <c r="CJ130" s="2">
        <v>0.29919306641912502</v>
      </c>
      <c r="CK130" s="2">
        <v>7.0632499315551503E-2</v>
      </c>
      <c r="CL130" s="10">
        <v>2.27625702505347E-5</v>
      </c>
      <c r="CN130" s="2" t="s">
        <v>23</v>
      </c>
      <c r="CO130" s="2" t="s">
        <v>666</v>
      </c>
      <c r="CP130" s="2" t="s">
        <v>111</v>
      </c>
      <c r="CQ130" s="2">
        <v>0.55953188210310301</v>
      </c>
      <c r="CR130" s="2">
        <v>0.41919855091486302</v>
      </c>
      <c r="CS130" s="2">
        <v>0.181953015639501</v>
      </c>
    </row>
    <row r="131" spans="1:97" ht="14" customHeight="1">
      <c r="A131" s="2" t="s">
        <v>23</v>
      </c>
      <c r="B131" s="2" t="s">
        <v>667</v>
      </c>
      <c r="C131" s="2" t="s">
        <v>112</v>
      </c>
      <c r="D131" s="2">
        <v>0.76363377846299596</v>
      </c>
      <c r="E131" s="2">
        <v>0.14798795204370399</v>
      </c>
      <c r="F131" s="10">
        <v>2.4680775136318498E-7</v>
      </c>
      <c r="H131" s="2" t="s">
        <v>23</v>
      </c>
      <c r="I131" s="2" t="s">
        <v>649</v>
      </c>
      <c r="J131" s="2" t="s">
        <v>112</v>
      </c>
      <c r="K131" s="2">
        <v>0.83726832141422602</v>
      </c>
      <c r="L131" s="2">
        <v>0.13257183596653899</v>
      </c>
      <c r="M131" s="10">
        <v>2.6914635820384902E-10</v>
      </c>
      <c r="O131" s="2" t="s">
        <v>23</v>
      </c>
      <c r="P131" s="2" t="s">
        <v>668</v>
      </c>
      <c r="Q131" s="2" t="s">
        <v>112</v>
      </c>
      <c r="R131" s="2">
        <v>0.94102816431018699</v>
      </c>
      <c r="S131" s="2">
        <v>0.17217556967227399</v>
      </c>
      <c r="T131" s="10">
        <v>4.6156467106864403E-8</v>
      </c>
      <c r="V131" s="2" t="s">
        <v>23</v>
      </c>
      <c r="W131" s="2" t="s">
        <v>652</v>
      </c>
      <c r="X131" s="2" t="s">
        <v>112</v>
      </c>
      <c r="Y131" s="2">
        <v>0.93699693491745795</v>
      </c>
      <c r="Z131" s="2">
        <v>0.17166386505863501</v>
      </c>
      <c r="AA131" s="10">
        <v>4.8065091953714603E-8</v>
      </c>
      <c r="AC131" s="2" t="s">
        <v>23</v>
      </c>
      <c r="AD131" s="2" t="s">
        <v>648</v>
      </c>
      <c r="AE131" s="2" t="s">
        <v>112</v>
      </c>
      <c r="AF131" s="2">
        <v>0.54020478531565896</v>
      </c>
      <c r="AG131" s="2">
        <v>0.109765179340081</v>
      </c>
      <c r="AH131" s="10">
        <v>8.5901577436305399E-7</v>
      </c>
      <c r="AJ131" s="2" t="s">
        <v>23</v>
      </c>
      <c r="AK131" s="2" t="s">
        <v>961</v>
      </c>
      <c r="AL131" s="2" t="s">
        <v>112</v>
      </c>
      <c r="AM131" s="2">
        <v>0.105478488576737</v>
      </c>
      <c r="AN131" s="2">
        <v>0.30043278118461803</v>
      </c>
      <c r="AO131" s="2">
        <v>0.72552196994694396</v>
      </c>
      <c r="AQ131" s="2" t="s">
        <v>23</v>
      </c>
      <c r="AR131" s="2" t="s">
        <v>660</v>
      </c>
      <c r="AS131" s="2" t="s">
        <v>112</v>
      </c>
      <c r="AT131" s="2">
        <v>0.53941264216387996</v>
      </c>
      <c r="AU131" s="2">
        <v>0.23373705436037701</v>
      </c>
      <c r="AV131" s="2">
        <v>2.1011627548699601E-2</v>
      </c>
      <c r="AX131" s="2" t="s">
        <v>23</v>
      </c>
      <c r="AY131" s="2" t="s">
        <v>661</v>
      </c>
      <c r="AZ131" s="2" t="s">
        <v>112</v>
      </c>
      <c r="BA131" s="2">
        <v>0.28215543458672199</v>
      </c>
      <c r="BB131" s="2">
        <v>0.174231347380989</v>
      </c>
      <c r="BC131" s="2">
        <v>0.105354821175953</v>
      </c>
      <c r="BE131" s="2" t="s">
        <v>23</v>
      </c>
      <c r="BF131" s="2" t="s">
        <v>662</v>
      </c>
      <c r="BG131" s="2" t="s">
        <v>112</v>
      </c>
      <c r="BH131" s="2">
        <v>0.42226270608396399</v>
      </c>
      <c r="BI131" s="2">
        <v>7.6927867449593706E-2</v>
      </c>
      <c r="BJ131" s="10">
        <v>4.0404785207296303E-8</v>
      </c>
      <c r="BL131" s="2" t="s">
        <v>23</v>
      </c>
      <c r="BM131" s="2" t="s">
        <v>658</v>
      </c>
      <c r="BN131" s="2" t="s">
        <v>112</v>
      </c>
      <c r="BO131" s="2">
        <v>0.67089811970999402</v>
      </c>
      <c r="BP131" s="2">
        <v>9.3181583735550494E-2</v>
      </c>
      <c r="BQ131" s="10">
        <v>6.0256569465583604E-13</v>
      </c>
      <c r="BS131" s="2" t="s">
        <v>23</v>
      </c>
      <c r="BT131" s="2" t="s">
        <v>654</v>
      </c>
      <c r="BU131" s="2" t="s">
        <v>112</v>
      </c>
      <c r="BV131" s="2">
        <v>0.77436519782483604</v>
      </c>
      <c r="BW131" s="2">
        <v>0.12740271261230801</v>
      </c>
      <c r="BX131" s="10">
        <v>1.2162222756442199E-9</v>
      </c>
      <c r="BZ131" s="2" t="s">
        <v>23</v>
      </c>
      <c r="CA131" s="2" t="s">
        <v>664</v>
      </c>
      <c r="CB131" s="2" t="s">
        <v>112</v>
      </c>
      <c r="CC131" s="2">
        <v>0.45268819933936</v>
      </c>
      <c r="CD131" s="2">
        <v>8.1466464254040805E-2</v>
      </c>
      <c r="CE131" s="10">
        <v>2.7485509409313099E-8</v>
      </c>
      <c r="CG131" s="2" t="s">
        <v>23</v>
      </c>
      <c r="CH131" s="2" t="s">
        <v>645</v>
      </c>
      <c r="CI131" s="2" t="s">
        <v>112</v>
      </c>
      <c r="CJ131" s="2">
        <v>0.304135588476388</v>
      </c>
      <c r="CK131" s="2">
        <v>7.0402220258304393E-2</v>
      </c>
      <c r="CL131" s="10">
        <v>1.5604931859679602E-5</v>
      </c>
      <c r="CN131" s="2" t="s">
        <v>23</v>
      </c>
      <c r="CO131" s="2" t="s">
        <v>666</v>
      </c>
      <c r="CP131" s="2" t="s">
        <v>112</v>
      </c>
      <c r="CQ131" s="2">
        <v>0.52061820425068295</v>
      </c>
      <c r="CR131" s="2">
        <v>0.42086556033525402</v>
      </c>
      <c r="CS131" s="2">
        <v>0.216080461450877</v>
      </c>
    </row>
    <row r="132" spans="1:97" ht="14" customHeight="1">
      <c r="A132" s="2" t="s">
        <v>23</v>
      </c>
      <c r="B132" s="2" t="s">
        <v>667</v>
      </c>
      <c r="C132" s="2" t="s">
        <v>113</v>
      </c>
      <c r="D132" s="2">
        <v>0.77291574593873202</v>
      </c>
      <c r="E132" s="2">
        <v>0.14810206402088</v>
      </c>
      <c r="F132" s="10">
        <v>1.8008154031737399E-7</v>
      </c>
      <c r="H132" s="2" t="s">
        <v>23</v>
      </c>
      <c r="I132" s="2" t="s">
        <v>649</v>
      </c>
      <c r="J132" s="2" t="s">
        <v>113</v>
      </c>
      <c r="K132" s="2">
        <v>0.84815695303068595</v>
      </c>
      <c r="L132" s="2">
        <v>0.13258827581147201</v>
      </c>
      <c r="M132" s="10">
        <v>1.5853952074265799E-10</v>
      </c>
      <c r="O132" s="2" t="s">
        <v>23</v>
      </c>
      <c r="P132" s="2" t="s">
        <v>668</v>
      </c>
      <c r="Q132" s="2" t="s">
        <v>113</v>
      </c>
      <c r="R132" s="2">
        <v>0.95191093559404805</v>
      </c>
      <c r="S132" s="2">
        <v>0.17203198756889099</v>
      </c>
      <c r="T132" s="10">
        <v>3.14195240922501E-8</v>
      </c>
      <c r="V132" s="2" t="s">
        <v>23</v>
      </c>
      <c r="W132" s="2" t="s">
        <v>652</v>
      </c>
      <c r="X132" s="2" t="s">
        <v>113</v>
      </c>
      <c r="Y132" s="2">
        <v>0.94685074995350205</v>
      </c>
      <c r="Z132" s="2">
        <v>0.171576808918813</v>
      </c>
      <c r="AA132" s="10">
        <v>3.4185865224158097E-8</v>
      </c>
      <c r="AC132" s="2" t="s">
        <v>23</v>
      </c>
      <c r="AD132" s="2" t="s">
        <v>648</v>
      </c>
      <c r="AE132" s="2" t="s">
        <v>113</v>
      </c>
      <c r="AF132" s="2">
        <v>0.54671502611358802</v>
      </c>
      <c r="AG132" s="2">
        <v>0.10991565731169201</v>
      </c>
      <c r="AH132" s="10">
        <v>6.5602105485843198E-7</v>
      </c>
      <c r="AJ132" s="2" t="s">
        <v>23</v>
      </c>
      <c r="AK132" s="2" t="s">
        <v>961</v>
      </c>
      <c r="AL132" s="2" t="s">
        <v>113</v>
      </c>
      <c r="AM132" s="2">
        <v>0.117231118517652</v>
      </c>
      <c r="AN132" s="2">
        <v>0.30158961523108802</v>
      </c>
      <c r="AO132" s="2">
        <v>0.69749014641015805</v>
      </c>
      <c r="AQ132" s="2" t="s">
        <v>23</v>
      </c>
      <c r="AR132" s="2" t="s">
        <v>660</v>
      </c>
      <c r="AS132" s="2" t="s">
        <v>113</v>
      </c>
      <c r="AT132" s="2">
        <v>0.54461324815901302</v>
      </c>
      <c r="AU132" s="2">
        <v>0.23415667567992399</v>
      </c>
      <c r="AV132" s="2">
        <v>2.0026566949557699E-2</v>
      </c>
      <c r="AX132" s="2" t="s">
        <v>23</v>
      </c>
      <c r="AY132" s="2" t="s">
        <v>661</v>
      </c>
      <c r="AZ132" s="2" t="s">
        <v>113</v>
      </c>
      <c r="BA132" s="2">
        <v>0.30945602718197401</v>
      </c>
      <c r="BB132" s="2">
        <v>0.17520819386638301</v>
      </c>
      <c r="BC132" s="2">
        <v>7.7359127828615995E-2</v>
      </c>
      <c r="BE132" s="2" t="s">
        <v>23</v>
      </c>
      <c r="BF132" s="2" t="s">
        <v>662</v>
      </c>
      <c r="BG132" s="2" t="s">
        <v>113</v>
      </c>
      <c r="BH132" s="2">
        <v>0.43911440421905301</v>
      </c>
      <c r="BI132" s="2">
        <v>7.6054227136529998E-2</v>
      </c>
      <c r="BJ132" s="10">
        <v>7.7548774434884793E-9</v>
      </c>
      <c r="BL132" s="2" t="s">
        <v>23</v>
      </c>
      <c r="BM132" s="2" t="s">
        <v>658</v>
      </c>
      <c r="BN132" s="2" t="s">
        <v>113</v>
      </c>
      <c r="BO132" s="2">
        <v>0.67164086694953895</v>
      </c>
      <c r="BP132" s="2">
        <v>9.3285665216418096E-2</v>
      </c>
      <c r="BQ132" s="10">
        <v>6.0287980795980398E-13</v>
      </c>
      <c r="BS132" s="2" t="s">
        <v>23</v>
      </c>
      <c r="BT132" s="2" t="s">
        <v>654</v>
      </c>
      <c r="BU132" s="2" t="s">
        <v>113</v>
      </c>
      <c r="BV132" s="2">
        <v>0.79066696005327397</v>
      </c>
      <c r="BW132" s="2">
        <v>0.12752453511936601</v>
      </c>
      <c r="BX132" s="10">
        <v>5.6421420853179504E-10</v>
      </c>
      <c r="BZ132" s="2" t="s">
        <v>23</v>
      </c>
      <c r="CA132" s="2" t="s">
        <v>664</v>
      </c>
      <c r="CB132" s="2" t="s">
        <v>113</v>
      </c>
      <c r="CC132" s="2">
        <v>0.46989473651321101</v>
      </c>
      <c r="CD132" s="2">
        <v>8.0410078828551099E-2</v>
      </c>
      <c r="CE132" s="10">
        <v>5.1044942028685301E-9</v>
      </c>
      <c r="CG132" s="2" t="s">
        <v>23</v>
      </c>
      <c r="CH132" s="2" t="s">
        <v>645</v>
      </c>
      <c r="CI132" s="2" t="s">
        <v>113</v>
      </c>
      <c r="CJ132" s="2">
        <v>0.29180140507459801</v>
      </c>
      <c r="CK132" s="2">
        <v>7.0337814516671399E-2</v>
      </c>
      <c r="CL132" s="10">
        <v>3.3455734808736601E-5</v>
      </c>
      <c r="CN132" s="2" t="s">
        <v>23</v>
      </c>
      <c r="CO132" s="2" t="s">
        <v>666</v>
      </c>
      <c r="CP132" s="2" t="s">
        <v>113</v>
      </c>
      <c r="CQ132" s="2">
        <v>0.535606632244644</v>
      </c>
      <c r="CR132" s="2">
        <v>0.42115302956392098</v>
      </c>
      <c r="CS132" s="2">
        <v>0.20345751446516699</v>
      </c>
    </row>
    <row r="133" spans="1:97" ht="14" customHeight="1">
      <c r="A133" s="2" t="s">
        <v>23</v>
      </c>
      <c r="B133" s="2" t="s">
        <v>667</v>
      </c>
      <c r="C133" s="2" t="s">
        <v>345</v>
      </c>
      <c r="D133" s="2">
        <v>0.76839875100049104</v>
      </c>
      <c r="E133" s="2">
        <v>0.14813518787008001</v>
      </c>
      <c r="F133" s="10">
        <v>2.1354206262030301E-7</v>
      </c>
      <c r="H133" s="2" t="s">
        <v>23</v>
      </c>
      <c r="I133" s="2" t="s">
        <v>649</v>
      </c>
      <c r="J133" s="2" t="s">
        <v>345</v>
      </c>
      <c r="K133" s="2">
        <v>0.845770630272621</v>
      </c>
      <c r="L133" s="2">
        <v>0.132620468273664</v>
      </c>
      <c r="M133" s="10">
        <v>1.8014745780163499E-10</v>
      </c>
      <c r="O133" s="2" t="s">
        <v>23</v>
      </c>
      <c r="P133" s="2" t="s">
        <v>668</v>
      </c>
      <c r="Q133" s="2" t="s">
        <v>345</v>
      </c>
      <c r="R133" s="2">
        <v>0.95573378427561095</v>
      </c>
      <c r="S133" s="2">
        <v>0.17163341222211101</v>
      </c>
      <c r="T133" s="10">
        <v>2.5700066376027899E-8</v>
      </c>
      <c r="V133" s="2" t="s">
        <v>23</v>
      </c>
      <c r="W133" s="2" t="s">
        <v>652</v>
      </c>
      <c r="X133" s="2" t="s">
        <v>345</v>
      </c>
      <c r="Y133" s="2">
        <v>0.95212823436080696</v>
      </c>
      <c r="Z133" s="2">
        <v>0.17109114482705801</v>
      </c>
      <c r="AA133" s="10">
        <v>2.62099577058579E-8</v>
      </c>
      <c r="AC133" s="2" t="s">
        <v>23</v>
      </c>
      <c r="AD133" s="2" t="s">
        <v>648</v>
      </c>
      <c r="AE133" s="2" t="s">
        <v>345</v>
      </c>
      <c r="AF133" s="2">
        <v>0.54084259520674405</v>
      </c>
      <c r="AG133" s="2">
        <v>0.109870413942791</v>
      </c>
      <c r="AH133" s="10">
        <v>8.5423772759800597E-7</v>
      </c>
      <c r="AJ133" s="2" t="s">
        <v>23</v>
      </c>
      <c r="AK133" s="2" t="s">
        <v>961</v>
      </c>
      <c r="AL133" s="2" t="s">
        <v>345</v>
      </c>
      <c r="AM133" s="2">
        <v>0.120015422803435</v>
      </c>
      <c r="AN133" s="2">
        <v>0.30153232783589701</v>
      </c>
      <c r="AO133" s="2">
        <v>0.69061660276241199</v>
      </c>
      <c r="AQ133" s="2" t="s">
        <v>23</v>
      </c>
      <c r="AR133" s="2" t="s">
        <v>660</v>
      </c>
      <c r="AS133" s="2" t="s">
        <v>345</v>
      </c>
      <c r="AT133" s="2">
        <v>0.53590160393769903</v>
      </c>
      <c r="AU133" s="2">
        <v>0.233789863707832</v>
      </c>
      <c r="AV133" s="2">
        <v>2.1892013369829402E-2</v>
      </c>
      <c r="AX133" s="2" t="s">
        <v>23</v>
      </c>
      <c r="AY133" s="2" t="s">
        <v>661</v>
      </c>
      <c r="AZ133" s="2" t="s">
        <v>345</v>
      </c>
      <c r="BA133" s="2">
        <v>0.29418240076695601</v>
      </c>
      <c r="BB133" s="2">
        <v>0.17537662223483799</v>
      </c>
      <c r="BC133" s="2">
        <v>9.3457988809709097E-2</v>
      </c>
      <c r="BE133" s="2" t="s">
        <v>23</v>
      </c>
      <c r="BF133" s="2" t="s">
        <v>662</v>
      </c>
      <c r="BG133" s="2" t="s">
        <v>345</v>
      </c>
      <c r="BH133" s="2">
        <v>0.42604332946387502</v>
      </c>
      <c r="BI133" s="2">
        <v>7.7052738819745697E-2</v>
      </c>
      <c r="BJ133" s="10">
        <v>3.2161528568261198E-8</v>
      </c>
      <c r="BL133" s="2" t="s">
        <v>23</v>
      </c>
      <c r="BM133" s="2" t="s">
        <v>658</v>
      </c>
      <c r="BN133" s="2" t="s">
        <v>345</v>
      </c>
      <c r="BO133" s="2">
        <v>0.66786671340175996</v>
      </c>
      <c r="BP133" s="2">
        <v>9.3139376083814798E-2</v>
      </c>
      <c r="BQ133" s="10">
        <v>7.4660976310640099E-13</v>
      </c>
      <c r="BS133" s="2" t="s">
        <v>23</v>
      </c>
      <c r="BT133" s="2" t="s">
        <v>654</v>
      </c>
      <c r="BU133" s="2" t="s">
        <v>345</v>
      </c>
      <c r="BV133" s="2">
        <v>0.76835250660193399</v>
      </c>
      <c r="BW133" s="2">
        <v>0.12747643291732899</v>
      </c>
      <c r="BX133" s="10">
        <v>1.6660974969416199E-9</v>
      </c>
      <c r="BZ133" s="2" t="s">
        <v>23</v>
      </c>
      <c r="CA133" s="2" t="s">
        <v>664</v>
      </c>
      <c r="CB133" s="2" t="s">
        <v>345</v>
      </c>
      <c r="CC133" s="2">
        <v>0.456215577539482</v>
      </c>
      <c r="CD133" s="2">
        <v>8.1537152897120893E-2</v>
      </c>
      <c r="CE133" s="10">
        <v>2.2038472987900899E-8</v>
      </c>
      <c r="CG133" s="2" t="s">
        <v>23</v>
      </c>
      <c r="CH133" s="2" t="s">
        <v>645</v>
      </c>
      <c r="CI133" s="2" t="s">
        <v>345</v>
      </c>
      <c r="CJ133" s="2">
        <v>0.29791854228893799</v>
      </c>
      <c r="CK133" s="2">
        <v>7.0638597421357599E-2</v>
      </c>
      <c r="CL133" s="10">
        <v>2.4702182523577702E-5</v>
      </c>
      <c r="CN133" s="2" t="s">
        <v>23</v>
      </c>
      <c r="CO133" s="2" t="s">
        <v>666</v>
      </c>
      <c r="CP133" s="2" t="s">
        <v>345</v>
      </c>
      <c r="CQ133" s="2">
        <v>0.55567483556896802</v>
      </c>
      <c r="CR133" s="2">
        <v>0.41997927319717199</v>
      </c>
      <c r="CS133" s="2">
        <v>0.185801919508017</v>
      </c>
    </row>
    <row r="134" spans="1:97" ht="14" customHeight="1">
      <c r="A134" s="2" t="s">
        <v>23</v>
      </c>
      <c r="B134" s="2" t="s">
        <v>667</v>
      </c>
      <c r="C134" s="2" t="s">
        <v>1092</v>
      </c>
      <c r="D134" s="2">
        <v>0.76906026785579296</v>
      </c>
      <c r="E134" s="2">
        <v>0.14803892068875901</v>
      </c>
      <c r="F134" s="10">
        <v>2.0473415105802899E-7</v>
      </c>
      <c r="H134" s="2" t="s">
        <v>23</v>
      </c>
      <c r="I134" s="2" t="s">
        <v>649</v>
      </c>
      <c r="J134" s="2" t="s">
        <v>1092</v>
      </c>
      <c r="K134" s="2">
        <v>0.84554113522626995</v>
      </c>
      <c r="L134" s="2">
        <v>0.13251468938316899</v>
      </c>
      <c r="M134" s="10">
        <v>1.7623988904804801E-10</v>
      </c>
      <c r="O134" s="2" t="s">
        <v>23</v>
      </c>
      <c r="P134" s="2" t="s">
        <v>668</v>
      </c>
      <c r="Q134" s="2" t="s">
        <v>1092</v>
      </c>
      <c r="R134" s="2">
        <v>0.94415533149759001</v>
      </c>
      <c r="S134" s="2">
        <v>0.172127162037225</v>
      </c>
      <c r="T134" s="10">
        <v>4.1295543911730103E-8</v>
      </c>
      <c r="V134" s="2" t="s">
        <v>23</v>
      </c>
      <c r="W134" s="2" t="s">
        <v>652</v>
      </c>
      <c r="X134" s="2" t="s">
        <v>1092</v>
      </c>
      <c r="Y134" s="2">
        <v>0.94032129113600404</v>
      </c>
      <c r="Z134" s="2">
        <v>0.171611831807083</v>
      </c>
      <c r="AA134" s="10">
        <v>4.2689116826225599E-8</v>
      </c>
      <c r="AC134" s="2" t="s">
        <v>23</v>
      </c>
      <c r="AD134" s="2" t="s">
        <v>648</v>
      </c>
      <c r="AE134" s="2" t="s">
        <v>1092</v>
      </c>
      <c r="AF134" s="2">
        <v>0.549444581255912</v>
      </c>
      <c r="AG134" s="2">
        <v>0.10963573789473401</v>
      </c>
      <c r="AH134" s="10">
        <v>5.3994376214216701E-7</v>
      </c>
      <c r="AJ134" s="2" t="s">
        <v>23</v>
      </c>
      <c r="AK134" s="2" t="s">
        <v>961</v>
      </c>
      <c r="AL134" s="2" t="s">
        <v>1092</v>
      </c>
      <c r="AM134" s="2">
        <v>0.14901725915062899</v>
      </c>
      <c r="AN134" s="2">
        <v>0.30011559266778498</v>
      </c>
      <c r="AO134" s="2">
        <v>0.61951849628671996</v>
      </c>
      <c r="AQ134" s="2" t="s">
        <v>23</v>
      </c>
      <c r="AR134" s="2" t="s">
        <v>660</v>
      </c>
      <c r="AS134" s="2" t="s">
        <v>1092</v>
      </c>
      <c r="AT134" s="2">
        <v>0.53557576401343798</v>
      </c>
      <c r="AU134" s="2">
        <v>0.23348987117721501</v>
      </c>
      <c r="AV134" s="2">
        <v>2.1802802258293601E-2</v>
      </c>
      <c r="AX134" s="2" t="s">
        <v>23</v>
      </c>
      <c r="AY134" s="2" t="s">
        <v>661</v>
      </c>
      <c r="AZ134" s="2" t="s">
        <v>1092</v>
      </c>
      <c r="BA134" s="2">
        <v>0.29405939102400402</v>
      </c>
      <c r="BB134" s="2">
        <v>0.17524583092205101</v>
      </c>
      <c r="BC134" s="2">
        <v>9.3350567154702704E-2</v>
      </c>
      <c r="BE134" s="2" t="s">
        <v>23</v>
      </c>
      <c r="BF134" s="2" t="s">
        <v>662</v>
      </c>
      <c r="BG134" s="2" t="s">
        <v>1092</v>
      </c>
      <c r="BH134" s="2">
        <v>0.42742284421240301</v>
      </c>
      <c r="BI134" s="2">
        <v>7.6968628489457694E-2</v>
      </c>
      <c r="BJ134" s="10">
        <v>2.8047315261373901E-8</v>
      </c>
      <c r="BL134" s="2" t="s">
        <v>23</v>
      </c>
      <c r="BM134" s="2" t="s">
        <v>658</v>
      </c>
      <c r="BN134" s="2" t="s">
        <v>1092</v>
      </c>
      <c r="BO134" s="2">
        <v>0.68049151245769701</v>
      </c>
      <c r="BP134" s="2">
        <v>9.2720085691174806E-2</v>
      </c>
      <c r="BQ134" s="10">
        <v>2.1486982617879899E-13</v>
      </c>
      <c r="BS134" s="2" t="s">
        <v>23</v>
      </c>
      <c r="BT134" s="2" t="s">
        <v>654</v>
      </c>
      <c r="BU134" s="2" t="s">
        <v>1092</v>
      </c>
      <c r="BV134" s="2">
        <v>0.78145553234269405</v>
      </c>
      <c r="BW134" s="2">
        <v>0.12740325387929</v>
      </c>
      <c r="BX134" s="10">
        <v>8.5849060699394296E-10</v>
      </c>
      <c r="BZ134" s="2" t="s">
        <v>23</v>
      </c>
      <c r="CA134" s="2" t="s">
        <v>664</v>
      </c>
      <c r="CB134" s="2" t="s">
        <v>1092</v>
      </c>
      <c r="CC134" s="2">
        <v>0.45675630609946999</v>
      </c>
      <c r="CD134" s="2">
        <v>8.1467679193556103E-2</v>
      </c>
      <c r="CE134" s="10">
        <v>2.0634539692953999E-8</v>
      </c>
      <c r="CG134" s="2" t="s">
        <v>23</v>
      </c>
      <c r="CH134" s="2" t="s">
        <v>645</v>
      </c>
      <c r="CI134" s="2" t="s">
        <v>1092</v>
      </c>
      <c r="CJ134" s="2">
        <v>0.30400588623875402</v>
      </c>
      <c r="CK134" s="2">
        <v>7.0414535754788204E-2</v>
      </c>
      <c r="CL134" s="10">
        <v>1.57896485318942E-5</v>
      </c>
      <c r="CN134" s="2" t="s">
        <v>23</v>
      </c>
      <c r="CO134" s="2" t="s">
        <v>666</v>
      </c>
      <c r="CP134" s="2" t="s">
        <v>1092</v>
      </c>
      <c r="CQ134" s="2">
        <v>0.52061612169759597</v>
      </c>
      <c r="CR134" s="2">
        <v>0.42086358586789602</v>
      </c>
      <c r="CS134" s="2">
        <v>0.21608014398528899</v>
      </c>
    </row>
    <row r="135" spans="1:97" ht="14" customHeight="1">
      <c r="A135" s="2" t="s">
        <v>23</v>
      </c>
      <c r="B135" s="2" t="s">
        <v>667</v>
      </c>
      <c r="C135" s="2" t="s">
        <v>114</v>
      </c>
      <c r="D135" s="2">
        <v>0.77502343984351696</v>
      </c>
      <c r="E135" s="2">
        <v>0.14785855350589899</v>
      </c>
      <c r="F135" s="10">
        <v>1.5914321758203499E-7</v>
      </c>
      <c r="H135" s="2" t="s">
        <v>23</v>
      </c>
      <c r="I135" s="2" t="s">
        <v>649</v>
      </c>
      <c r="J135" s="2" t="s">
        <v>114</v>
      </c>
      <c r="K135" s="2">
        <v>0.85012202644179302</v>
      </c>
      <c r="L135" s="2">
        <v>0.13228518394024399</v>
      </c>
      <c r="M135" s="10">
        <v>1.30631952954124E-10</v>
      </c>
      <c r="O135" s="2" t="s">
        <v>23</v>
      </c>
      <c r="P135" s="2" t="s">
        <v>668</v>
      </c>
      <c r="Q135" s="2" t="s">
        <v>114</v>
      </c>
      <c r="R135" s="2">
        <v>0.95867825297057097</v>
      </c>
      <c r="S135" s="2">
        <v>0.171114264478015</v>
      </c>
      <c r="T135" s="10">
        <v>2.1120661412116699E-8</v>
      </c>
      <c r="V135" s="2" t="s">
        <v>23</v>
      </c>
      <c r="W135" s="2" t="s">
        <v>652</v>
      </c>
      <c r="X135" s="2" t="s">
        <v>114</v>
      </c>
      <c r="Y135" s="2">
        <v>0.95467928149352599</v>
      </c>
      <c r="Z135" s="2">
        <v>0.17060766511415701</v>
      </c>
      <c r="AA135" s="10">
        <v>2.1965936920387498E-8</v>
      </c>
      <c r="AC135" s="2" t="s">
        <v>23</v>
      </c>
      <c r="AD135" s="2" t="s">
        <v>648</v>
      </c>
      <c r="AE135" s="2" t="s">
        <v>114</v>
      </c>
      <c r="AF135" s="2">
        <v>0.54686287705366099</v>
      </c>
      <c r="AG135" s="2">
        <v>0.109827386982078</v>
      </c>
      <c r="AH135" s="10">
        <v>6.3816553732756004E-7</v>
      </c>
      <c r="AJ135" s="2" t="s">
        <v>23</v>
      </c>
      <c r="AK135" s="2" t="s">
        <v>961</v>
      </c>
      <c r="AL135" s="2" t="s">
        <v>114</v>
      </c>
      <c r="AM135" s="2">
        <v>0.13254111960166801</v>
      </c>
      <c r="AN135" s="2">
        <v>0.30140237611715198</v>
      </c>
      <c r="AO135" s="2">
        <v>0.66011956730784505</v>
      </c>
      <c r="AQ135" s="2" t="s">
        <v>23</v>
      </c>
      <c r="AR135" s="2" t="s">
        <v>660</v>
      </c>
      <c r="AS135" s="2" t="s">
        <v>114</v>
      </c>
      <c r="AT135" s="2">
        <v>0.55269165268008502</v>
      </c>
      <c r="AU135" s="2">
        <v>0.23396735951551101</v>
      </c>
      <c r="AV135" s="2">
        <v>1.8163915370229499E-2</v>
      </c>
      <c r="AX135" s="2" t="s">
        <v>23</v>
      </c>
      <c r="AY135" s="2" t="s">
        <v>661</v>
      </c>
      <c r="AZ135" s="2" t="s">
        <v>114</v>
      </c>
      <c r="BA135" s="2">
        <v>0.298687600180991</v>
      </c>
      <c r="BB135" s="2">
        <v>0.175377909610093</v>
      </c>
      <c r="BC135" s="2">
        <v>8.8547774489511899E-2</v>
      </c>
      <c r="BE135" s="2" t="s">
        <v>23</v>
      </c>
      <c r="BF135" s="2" t="s">
        <v>662</v>
      </c>
      <c r="BG135" s="2" t="s">
        <v>114</v>
      </c>
      <c r="BH135" s="2">
        <v>0.42753946679510402</v>
      </c>
      <c r="BI135" s="2">
        <v>7.6992405627680394E-2</v>
      </c>
      <c r="BJ135" s="10">
        <v>2.8079475170665799E-8</v>
      </c>
      <c r="BL135" s="2" t="s">
        <v>23</v>
      </c>
      <c r="BM135" s="2" t="s">
        <v>658</v>
      </c>
      <c r="BN135" s="2" t="s">
        <v>114</v>
      </c>
      <c r="BO135" s="2">
        <v>0.67740276622370599</v>
      </c>
      <c r="BP135" s="2">
        <v>9.3087434795912305E-2</v>
      </c>
      <c r="BQ135" s="10">
        <v>3.4117577319375001E-13</v>
      </c>
      <c r="BS135" s="2" t="s">
        <v>23</v>
      </c>
      <c r="BT135" s="2" t="s">
        <v>654</v>
      </c>
      <c r="BU135" s="2" t="s">
        <v>114</v>
      </c>
      <c r="BV135" s="2">
        <v>0.77645526956697997</v>
      </c>
      <c r="BW135" s="2">
        <v>0.127437949738473</v>
      </c>
      <c r="BX135" s="10">
        <v>1.1094541575526199E-9</v>
      </c>
      <c r="BZ135" s="2" t="s">
        <v>23</v>
      </c>
      <c r="CA135" s="2" t="s">
        <v>664</v>
      </c>
      <c r="CB135" s="2" t="s">
        <v>114</v>
      </c>
      <c r="CC135" s="2">
        <v>0.45706017415821798</v>
      </c>
      <c r="CD135" s="2">
        <v>8.1486126416609295E-2</v>
      </c>
      <c r="CE135" s="10">
        <v>2.0343423551727501E-8</v>
      </c>
      <c r="CG135" s="2" t="s">
        <v>23</v>
      </c>
      <c r="CH135" s="2" t="s">
        <v>645</v>
      </c>
      <c r="CI135" s="2" t="s">
        <v>114</v>
      </c>
      <c r="CJ135" s="2">
        <v>0.30082956051451698</v>
      </c>
      <c r="CK135" s="2">
        <v>7.0621797936396696E-2</v>
      </c>
      <c r="CL135" s="10">
        <v>2.0467698471510599E-5</v>
      </c>
      <c r="CN135" s="2" t="s">
        <v>23</v>
      </c>
      <c r="CO135" s="2" t="s">
        <v>666</v>
      </c>
      <c r="CP135" s="2" t="s">
        <v>114</v>
      </c>
      <c r="CQ135" s="2">
        <v>0.541820518162479</v>
      </c>
      <c r="CR135" s="2">
        <v>0.42057866793037602</v>
      </c>
      <c r="CS135" s="2">
        <v>0.19765063738136701</v>
      </c>
    </row>
    <row r="136" spans="1:97" ht="14" customHeight="1">
      <c r="A136" s="2" t="s">
        <v>23</v>
      </c>
      <c r="B136" s="2" t="s">
        <v>667</v>
      </c>
      <c r="C136" s="2" t="s">
        <v>115</v>
      </c>
      <c r="D136" s="2">
        <v>0.76595208388745395</v>
      </c>
      <c r="E136" s="2">
        <v>0.148041975550599</v>
      </c>
      <c r="F136" s="10">
        <v>2.29276574913245E-7</v>
      </c>
      <c r="H136" s="2" t="s">
        <v>23</v>
      </c>
      <c r="I136" s="2" t="s">
        <v>649</v>
      </c>
      <c r="J136" s="2" t="s">
        <v>115</v>
      </c>
      <c r="K136" s="2">
        <v>0.84653540762034296</v>
      </c>
      <c r="L136" s="2">
        <v>0.13245578090634599</v>
      </c>
      <c r="M136" s="10">
        <v>1.6471885898903E-10</v>
      </c>
      <c r="O136" s="2" t="s">
        <v>23</v>
      </c>
      <c r="P136" s="2" t="s">
        <v>668</v>
      </c>
      <c r="Q136" s="2" t="s">
        <v>115</v>
      </c>
      <c r="R136" s="2">
        <v>0.95372430681043596</v>
      </c>
      <c r="S136" s="2">
        <v>0.171465587614059</v>
      </c>
      <c r="T136" s="10">
        <v>2.6640884531363699E-8</v>
      </c>
      <c r="V136" s="2" t="s">
        <v>23</v>
      </c>
      <c r="W136" s="2" t="s">
        <v>652</v>
      </c>
      <c r="X136" s="2" t="s">
        <v>115</v>
      </c>
      <c r="Y136" s="2">
        <v>0.94966858935193399</v>
      </c>
      <c r="Z136" s="2">
        <v>0.17095584780034501</v>
      </c>
      <c r="AA136" s="10">
        <v>2.7752945356236699E-8</v>
      </c>
      <c r="AC136" s="2" t="s">
        <v>23</v>
      </c>
      <c r="AD136" s="2" t="s">
        <v>648</v>
      </c>
      <c r="AE136" s="2" t="s">
        <v>115</v>
      </c>
      <c r="AF136" s="2">
        <v>0.54274802981730497</v>
      </c>
      <c r="AG136" s="2">
        <v>0.109839693117822</v>
      </c>
      <c r="AH136" s="10">
        <v>7.7613708735316502E-7</v>
      </c>
      <c r="AJ136" s="2" t="s">
        <v>23</v>
      </c>
      <c r="AK136" s="2" t="s">
        <v>961</v>
      </c>
      <c r="AL136" s="2" t="s">
        <v>115</v>
      </c>
      <c r="AM136" s="2">
        <v>0.139394109429303</v>
      </c>
      <c r="AN136" s="2">
        <v>0.30095782818308298</v>
      </c>
      <c r="AO136" s="2">
        <v>0.643243775100241</v>
      </c>
      <c r="AQ136" s="2" t="s">
        <v>23</v>
      </c>
      <c r="AR136" s="2" t="s">
        <v>660</v>
      </c>
      <c r="AS136" s="2" t="s">
        <v>115</v>
      </c>
      <c r="AT136" s="2">
        <v>0.53997701405759302</v>
      </c>
      <c r="AU136" s="2">
        <v>0.23375985254079301</v>
      </c>
      <c r="AV136" s="2">
        <v>2.0890107003697998E-2</v>
      </c>
      <c r="AX136" s="2" t="s">
        <v>23</v>
      </c>
      <c r="AY136" s="2" t="s">
        <v>661</v>
      </c>
      <c r="AZ136" s="2" t="s">
        <v>115</v>
      </c>
      <c r="BA136" s="2">
        <v>0.29619183748768102</v>
      </c>
      <c r="BB136" s="2">
        <v>0.175304960334249</v>
      </c>
      <c r="BC136" s="2">
        <v>9.1108244659484694E-2</v>
      </c>
      <c r="BE136" s="2" t="s">
        <v>23</v>
      </c>
      <c r="BF136" s="2" t="s">
        <v>662</v>
      </c>
      <c r="BG136" s="2" t="s">
        <v>115</v>
      </c>
      <c r="BH136" s="2">
        <v>0.42683440005701401</v>
      </c>
      <c r="BI136" s="2">
        <v>7.6986566766954298E-2</v>
      </c>
      <c r="BJ136" s="10">
        <v>2.9518113595921E-8</v>
      </c>
      <c r="BL136" s="2" t="s">
        <v>23</v>
      </c>
      <c r="BM136" s="2" t="s">
        <v>658</v>
      </c>
      <c r="BN136" s="2" t="s">
        <v>115</v>
      </c>
      <c r="BO136" s="2">
        <v>0.67517440656994399</v>
      </c>
      <c r="BP136" s="2">
        <v>9.3153172016618199E-2</v>
      </c>
      <c r="BQ136" s="10">
        <v>4.2296338120472901E-13</v>
      </c>
      <c r="BS136" s="2" t="s">
        <v>23</v>
      </c>
      <c r="BT136" s="2" t="s">
        <v>654</v>
      </c>
      <c r="BU136" s="2" t="s">
        <v>115</v>
      </c>
      <c r="BV136" s="2">
        <v>0.76860381656485799</v>
      </c>
      <c r="BW136" s="2">
        <v>0.127403002743634</v>
      </c>
      <c r="BX136" s="10">
        <v>1.61088149793288E-9</v>
      </c>
      <c r="BZ136" s="2" t="s">
        <v>23</v>
      </c>
      <c r="CA136" s="2" t="s">
        <v>664</v>
      </c>
      <c r="CB136" s="2" t="s">
        <v>115</v>
      </c>
      <c r="CC136" s="2">
        <v>0.457221518386841</v>
      </c>
      <c r="CD136" s="2">
        <v>8.1445942898253298E-2</v>
      </c>
      <c r="CE136" s="10">
        <v>1.9792698345643401E-8</v>
      </c>
      <c r="CG136" s="2" t="s">
        <v>23</v>
      </c>
      <c r="CH136" s="2" t="s">
        <v>645</v>
      </c>
      <c r="CI136" s="2" t="s">
        <v>115</v>
      </c>
      <c r="CJ136" s="2">
        <v>0.299783780895024</v>
      </c>
      <c r="CK136" s="2">
        <v>7.0615491585621706E-2</v>
      </c>
      <c r="CL136" s="10">
        <v>2.1830343212183499E-5</v>
      </c>
      <c r="CN136" s="2" t="s">
        <v>23</v>
      </c>
      <c r="CO136" s="2" t="s">
        <v>666</v>
      </c>
      <c r="CP136" s="2" t="s">
        <v>115</v>
      </c>
      <c r="CQ136" s="2">
        <v>0.53051963400984703</v>
      </c>
      <c r="CR136" s="2">
        <v>0.42081678576559001</v>
      </c>
      <c r="CS136" s="2">
        <v>0.20742045513719501</v>
      </c>
    </row>
    <row r="137" spans="1:97" ht="14" customHeight="1">
      <c r="A137" s="2" t="s">
        <v>23</v>
      </c>
      <c r="B137" s="2" t="s">
        <v>667</v>
      </c>
      <c r="C137" s="2" t="s">
        <v>116</v>
      </c>
      <c r="D137" s="2">
        <v>0.76601859687085305</v>
      </c>
      <c r="E137" s="2">
        <v>0.14811769743856201</v>
      </c>
      <c r="F137" s="10">
        <v>2.3198804797761701E-7</v>
      </c>
      <c r="H137" s="2" t="s">
        <v>23</v>
      </c>
      <c r="I137" s="2" t="s">
        <v>649</v>
      </c>
      <c r="J137" s="2" t="s">
        <v>116</v>
      </c>
      <c r="K137" s="2">
        <v>0.83879769167790796</v>
      </c>
      <c r="L137" s="2">
        <v>0.13268508648931801</v>
      </c>
      <c r="M137" s="10">
        <v>2.5867122162193001E-10</v>
      </c>
      <c r="O137" s="2" t="s">
        <v>23</v>
      </c>
      <c r="P137" s="2" t="s">
        <v>668</v>
      </c>
      <c r="Q137" s="2" t="s">
        <v>116</v>
      </c>
      <c r="R137" s="2">
        <v>0.931924575276453</v>
      </c>
      <c r="S137" s="2">
        <v>0.17203077011180801</v>
      </c>
      <c r="T137" s="10">
        <v>6.0540617793951099E-8</v>
      </c>
      <c r="V137" s="2" t="s">
        <v>23</v>
      </c>
      <c r="W137" s="2" t="s">
        <v>652</v>
      </c>
      <c r="X137" s="2" t="s">
        <v>116</v>
      </c>
      <c r="Y137" s="2">
        <v>0.928053562337529</v>
      </c>
      <c r="Z137" s="2">
        <v>0.171518304541737</v>
      </c>
      <c r="AA137" s="10">
        <v>6.2739075865081205E-8</v>
      </c>
      <c r="AC137" s="2" t="s">
        <v>23</v>
      </c>
      <c r="AD137" s="2" t="s">
        <v>648</v>
      </c>
      <c r="AE137" s="2" t="s">
        <v>116</v>
      </c>
      <c r="AF137" s="2">
        <v>0.54028394915000399</v>
      </c>
      <c r="AG137" s="2">
        <v>0.109843146245601</v>
      </c>
      <c r="AH137" s="10">
        <v>8.7127088544761496E-7</v>
      </c>
      <c r="AJ137" s="2" t="s">
        <v>23</v>
      </c>
      <c r="AK137" s="2" t="s">
        <v>961</v>
      </c>
      <c r="AL137" s="2" t="s">
        <v>116</v>
      </c>
      <c r="AM137" s="2">
        <v>0.11374641205146301</v>
      </c>
      <c r="AN137" s="2">
        <v>0.30130384925199699</v>
      </c>
      <c r="AO137" s="2">
        <v>0.70579168517901103</v>
      </c>
      <c r="AQ137" s="2" t="s">
        <v>23</v>
      </c>
      <c r="AR137" s="2" t="s">
        <v>660</v>
      </c>
      <c r="AS137" s="2" t="s">
        <v>116</v>
      </c>
      <c r="AT137" s="2">
        <v>0.540948694337404</v>
      </c>
      <c r="AU137" s="2">
        <v>0.23396698666566701</v>
      </c>
      <c r="AV137" s="2">
        <v>2.07736745391226E-2</v>
      </c>
      <c r="AX137" s="2" t="s">
        <v>23</v>
      </c>
      <c r="AY137" s="2" t="s">
        <v>661</v>
      </c>
      <c r="AZ137" s="2" t="s">
        <v>116</v>
      </c>
      <c r="BA137" s="2">
        <v>0.289750966073542</v>
      </c>
      <c r="BB137" s="2">
        <v>0.17518202772029101</v>
      </c>
      <c r="BC137" s="2">
        <v>9.8127637708463306E-2</v>
      </c>
      <c r="BE137" s="2" t="s">
        <v>23</v>
      </c>
      <c r="BF137" s="2" t="s">
        <v>662</v>
      </c>
      <c r="BG137" s="2" t="s">
        <v>116</v>
      </c>
      <c r="BH137" s="2">
        <v>0.42114035179971299</v>
      </c>
      <c r="BI137" s="2">
        <v>7.6930545519016305E-2</v>
      </c>
      <c r="BJ137" s="10">
        <v>4.3926160342412497E-8</v>
      </c>
      <c r="BL137" s="2" t="s">
        <v>23</v>
      </c>
      <c r="BM137" s="2" t="s">
        <v>658</v>
      </c>
      <c r="BN137" s="2" t="s">
        <v>116</v>
      </c>
      <c r="BO137" s="2">
        <v>0.67111042778886298</v>
      </c>
      <c r="BP137" s="2">
        <v>9.3237566516102197E-2</v>
      </c>
      <c r="BQ137" s="10">
        <v>6.1167410864282602E-13</v>
      </c>
      <c r="BS137" s="2" t="s">
        <v>23</v>
      </c>
      <c r="BT137" s="2" t="s">
        <v>654</v>
      </c>
      <c r="BU137" s="2" t="s">
        <v>116</v>
      </c>
      <c r="BV137" s="2">
        <v>0.76903696410991895</v>
      </c>
      <c r="BW137" s="2">
        <v>0.12746621328056401</v>
      </c>
      <c r="BX137" s="10">
        <v>1.6068333283541799E-9</v>
      </c>
      <c r="BZ137" s="2" t="s">
        <v>23</v>
      </c>
      <c r="CA137" s="2" t="s">
        <v>664</v>
      </c>
      <c r="CB137" s="2" t="s">
        <v>116</v>
      </c>
      <c r="CC137" s="2">
        <v>0.450944198939911</v>
      </c>
      <c r="CD137" s="2">
        <v>8.1449816721407997E-2</v>
      </c>
      <c r="CE137" s="10">
        <v>3.0863446625849298E-8</v>
      </c>
      <c r="CG137" s="2" t="s">
        <v>23</v>
      </c>
      <c r="CH137" s="2" t="s">
        <v>645</v>
      </c>
      <c r="CI137" s="2" t="s">
        <v>116</v>
      </c>
      <c r="CJ137" s="2">
        <v>0.29827691411582302</v>
      </c>
      <c r="CK137" s="2">
        <v>7.0638737625113399E-2</v>
      </c>
      <c r="CL137" s="10">
        <v>2.41533870655105E-5</v>
      </c>
      <c r="CN137" s="2" t="s">
        <v>23</v>
      </c>
      <c r="CO137" s="2" t="s">
        <v>666</v>
      </c>
      <c r="CP137" s="2" t="s">
        <v>116</v>
      </c>
      <c r="CQ137" s="2">
        <v>0.51614743257916595</v>
      </c>
      <c r="CR137" s="2">
        <v>0.421002877108903</v>
      </c>
      <c r="CS137" s="2">
        <v>0.22020054744150799</v>
      </c>
    </row>
    <row r="138" spans="1:97" ht="14" customHeight="1">
      <c r="A138" s="2" t="s">
        <v>23</v>
      </c>
      <c r="B138" s="2" t="s">
        <v>667</v>
      </c>
      <c r="C138" s="2" t="s">
        <v>117</v>
      </c>
      <c r="D138" s="2">
        <v>0.7669537232093</v>
      </c>
      <c r="E138" s="2">
        <v>0.14809963133742701</v>
      </c>
      <c r="F138" s="10">
        <v>2.2351700616368999E-7</v>
      </c>
      <c r="H138" s="2" t="s">
        <v>23</v>
      </c>
      <c r="I138" s="2" t="s">
        <v>649</v>
      </c>
      <c r="J138" s="2" t="s">
        <v>117</v>
      </c>
      <c r="K138" s="2">
        <v>0.840423664280603</v>
      </c>
      <c r="L138" s="2">
        <v>0.13268022209072999</v>
      </c>
      <c r="M138" s="10">
        <v>2.38568867523742E-10</v>
      </c>
      <c r="O138" s="2" t="s">
        <v>23</v>
      </c>
      <c r="P138" s="2" t="s">
        <v>668</v>
      </c>
      <c r="Q138" s="2" t="s">
        <v>117</v>
      </c>
      <c r="R138" s="2">
        <v>0.93787534503981596</v>
      </c>
      <c r="S138" s="2">
        <v>0.17220511077141901</v>
      </c>
      <c r="T138" s="10">
        <v>5.1437347674646503E-8</v>
      </c>
      <c r="V138" s="2" t="s">
        <v>23</v>
      </c>
      <c r="W138" s="2" t="s">
        <v>652</v>
      </c>
      <c r="X138" s="2" t="s">
        <v>117</v>
      </c>
      <c r="Y138" s="2">
        <v>0.93417867854105396</v>
      </c>
      <c r="Z138" s="2">
        <v>0.17169763223228199</v>
      </c>
      <c r="AA138" s="10">
        <v>5.3031082552849901E-8</v>
      </c>
      <c r="AC138" s="2" t="s">
        <v>23</v>
      </c>
      <c r="AD138" s="2" t="s">
        <v>648</v>
      </c>
      <c r="AE138" s="2" t="s">
        <v>117</v>
      </c>
      <c r="AF138" s="2">
        <v>0.53659293828245802</v>
      </c>
      <c r="AG138" s="2">
        <v>0.109614873851259</v>
      </c>
      <c r="AH138" s="10">
        <v>9.8177522252762103E-7</v>
      </c>
      <c r="AJ138" s="2" t="s">
        <v>23</v>
      </c>
      <c r="AK138" s="2" t="s">
        <v>961</v>
      </c>
      <c r="AL138" s="2" t="s">
        <v>117</v>
      </c>
      <c r="AM138" s="2">
        <v>0.123140863681238</v>
      </c>
      <c r="AN138" s="2">
        <v>0.30149341038463001</v>
      </c>
      <c r="AO138" s="2">
        <v>0.68295336185442801</v>
      </c>
      <c r="AQ138" s="2" t="s">
        <v>23</v>
      </c>
      <c r="AR138" s="2" t="s">
        <v>660</v>
      </c>
      <c r="AS138" s="2" t="s">
        <v>117</v>
      </c>
      <c r="AT138" s="2">
        <v>0.56036282306336105</v>
      </c>
      <c r="AU138" s="2">
        <v>0.233653683134811</v>
      </c>
      <c r="AV138" s="2">
        <v>1.64730635980842E-2</v>
      </c>
      <c r="AX138" s="2" t="s">
        <v>23</v>
      </c>
      <c r="AY138" s="2" t="s">
        <v>661</v>
      </c>
      <c r="AZ138" s="2" t="s">
        <v>117</v>
      </c>
      <c r="BA138" s="2">
        <v>0.31549845397766402</v>
      </c>
      <c r="BB138" s="2">
        <v>0.174445630857962</v>
      </c>
      <c r="BC138" s="2">
        <v>7.05166567915778E-2</v>
      </c>
      <c r="BE138" s="2" t="s">
        <v>23</v>
      </c>
      <c r="BF138" s="2" t="s">
        <v>662</v>
      </c>
      <c r="BG138" s="2" t="s">
        <v>117</v>
      </c>
      <c r="BH138" s="2">
        <v>0.42622340818885301</v>
      </c>
      <c r="BI138" s="2">
        <v>7.7030312812195204E-2</v>
      </c>
      <c r="BJ138" s="10">
        <v>3.1445731120256503E-8</v>
      </c>
      <c r="BL138" s="2" t="s">
        <v>23</v>
      </c>
      <c r="BM138" s="2" t="s">
        <v>658</v>
      </c>
      <c r="BN138" s="2" t="s">
        <v>117</v>
      </c>
      <c r="BO138" s="2">
        <v>0.668614585898893</v>
      </c>
      <c r="BP138" s="2">
        <v>9.3138627569049295E-2</v>
      </c>
      <c r="BQ138" s="10">
        <v>7.0375613037246498E-13</v>
      </c>
      <c r="BS138" s="2" t="s">
        <v>23</v>
      </c>
      <c r="BT138" s="2" t="s">
        <v>654</v>
      </c>
      <c r="BU138" s="2" t="s">
        <v>117</v>
      </c>
      <c r="BV138" s="2">
        <v>0.77084729483218595</v>
      </c>
      <c r="BW138" s="2">
        <v>0.12744545101576099</v>
      </c>
      <c r="BX138" s="10">
        <v>1.46247014783771E-9</v>
      </c>
      <c r="BZ138" s="2" t="s">
        <v>23</v>
      </c>
      <c r="CA138" s="2" t="s">
        <v>664</v>
      </c>
      <c r="CB138" s="2" t="s">
        <v>117</v>
      </c>
      <c r="CC138" s="2">
        <v>0.454418284348932</v>
      </c>
      <c r="CD138" s="2">
        <v>8.1527734895736906E-2</v>
      </c>
      <c r="CE138" s="10">
        <v>2.4925949764058001E-8</v>
      </c>
      <c r="CG138" s="2" t="s">
        <v>23</v>
      </c>
      <c r="CH138" s="2" t="s">
        <v>645</v>
      </c>
      <c r="CI138" s="2" t="s">
        <v>117</v>
      </c>
      <c r="CJ138" s="2">
        <v>0.302196327746243</v>
      </c>
      <c r="CK138" s="2">
        <v>7.0583157794947796E-2</v>
      </c>
      <c r="CL138" s="10">
        <v>1.8570230561933E-5</v>
      </c>
      <c r="CN138" s="2" t="s">
        <v>23</v>
      </c>
      <c r="CO138" s="2" t="s">
        <v>666</v>
      </c>
      <c r="CP138" s="2" t="s">
        <v>117</v>
      </c>
      <c r="CQ138" s="2">
        <v>0.49490979076050801</v>
      </c>
      <c r="CR138" s="2">
        <v>0.41985653515149302</v>
      </c>
      <c r="CS138" s="2">
        <v>0.238494039595918</v>
      </c>
    </row>
    <row r="139" spans="1:97" ht="14" customHeight="1">
      <c r="A139" s="2" t="s">
        <v>23</v>
      </c>
      <c r="B139" s="2" t="s">
        <v>667</v>
      </c>
      <c r="C139" s="2" t="s">
        <v>118</v>
      </c>
      <c r="D139" s="2">
        <v>0.76714100388820305</v>
      </c>
      <c r="E139" s="2">
        <v>0.14809360407807401</v>
      </c>
      <c r="F139" s="10">
        <v>2.21756342860343E-7</v>
      </c>
      <c r="H139" s="2" t="s">
        <v>23</v>
      </c>
      <c r="I139" s="2" t="s">
        <v>649</v>
      </c>
      <c r="J139" s="2" t="s">
        <v>118</v>
      </c>
      <c r="K139" s="2">
        <v>0.83754766116548196</v>
      </c>
      <c r="L139" s="2">
        <v>0.132627301155225</v>
      </c>
      <c r="M139" s="10">
        <v>2.7007910747829599E-10</v>
      </c>
      <c r="O139" s="2" t="s">
        <v>23</v>
      </c>
      <c r="P139" s="2" t="s">
        <v>668</v>
      </c>
      <c r="Q139" s="2" t="s">
        <v>118</v>
      </c>
      <c r="R139" s="2">
        <v>0.92470795536920503</v>
      </c>
      <c r="S139" s="2">
        <v>0.171356448475632</v>
      </c>
      <c r="T139" s="10">
        <v>6.7991240602582005E-8</v>
      </c>
      <c r="V139" s="2" t="s">
        <v>23</v>
      </c>
      <c r="W139" s="2" t="s">
        <v>652</v>
      </c>
      <c r="X139" s="2" t="s">
        <v>118</v>
      </c>
      <c r="Y139" s="2">
        <v>0.921196272765747</v>
      </c>
      <c r="Z139" s="2">
        <v>0.17089094641882399</v>
      </c>
      <c r="AA139" s="10">
        <v>7.02421814354678E-8</v>
      </c>
      <c r="AC139" s="2" t="s">
        <v>23</v>
      </c>
      <c r="AD139" s="2" t="s">
        <v>648</v>
      </c>
      <c r="AE139" s="2" t="s">
        <v>118</v>
      </c>
      <c r="AF139" s="2">
        <v>0.55356855470730204</v>
      </c>
      <c r="AG139" s="2">
        <v>0.109367665014541</v>
      </c>
      <c r="AH139" s="10">
        <v>4.1588857745730099E-7</v>
      </c>
      <c r="AJ139" s="2" t="s">
        <v>23</v>
      </c>
      <c r="AK139" s="2" t="s">
        <v>961</v>
      </c>
      <c r="AL139" s="2" t="s">
        <v>118</v>
      </c>
      <c r="AM139" s="2">
        <v>0.13134935922520999</v>
      </c>
      <c r="AN139" s="2">
        <v>0.301429010583392</v>
      </c>
      <c r="AO139" s="2">
        <v>0.66301410942300798</v>
      </c>
      <c r="AQ139" s="2" t="s">
        <v>23</v>
      </c>
      <c r="AR139" s="2" t="s">
        <v>660</v>
      </c>
      <c r="AS139" s="2" t="s">
        <v>118</v>
      </c>
      <c r="AT139" s="2">
        <v>0.56229792810949797</v>
      </c>
      <c r="AU139" s="2">
        <v>0.233507010506489</v>
      </c>
      <c r="AV139" s="2">
        <v>1.6037726342718599E-2</v>
      </c>
      <c r="AX139" s="2" t="s">
        <v>23</v>
      </c>
      <c r="AY139" s="2" t="s">
        <v>661</v>
      </c>
      <c r="AZ139" s="2" t="s">
        <v>118</v>
      </c>
      <c r="BA139" s="2">
        <v>0.31225301801192001</v>
      </c>
      <c r="BB139" s="2">
        <v>0.17474228121054999</v>
      </c>
      <c r="BC139" s="2">
        <v>7.3948069058073204E-2</v>
      </c>
      <c r="BE139" s="2" t="s">
        <v>23</v>
      </c>
      <c r="BF139" s="2" t="s">
        <v>662</v>
      </c>
      <c r="BG139" s="2" t="s">
        <v>118</v>
      </c>
      <c r="BH139" s="2">
        <v>0.42771153319703498</v>
      </c>
      <c r="BI139" s="2">
        <v>7.6987953363221506E-2</v>
      </c>
      <c r="BJ139" s="10">
        <v>2.7671616094370198E-8</v>
      </c>
      <c r="BL139" s="2" t="s">
        <v>23</v>
      </c>
      <c r="BM139" s="2" t="s">
        <v>658</v>
      </c>
      <c r="BN139" s="2" t="s">
        <v>118</v>
      </c>
      <c r="BO139" s="2">
        <v>0.67830408601362202</v>
      </c>
      <c r="BP139" s="2">
        <v>9.30243786150831E-2</v>
      </c>
      <c r="BQ139" s="10">
        <v>3.0611147674119801E-13</v>
      </c>
      <c r="BS139" s="2" t="s">
        <v>23</v>
      </c>
      <c r="BT139" s="2" t="s">
        <v>654</v>
      </c>
      <c r="BU139" s="2" t="s">
        <v>118</v>
      </c>
      <c r="BV139" s="2">
        <v>0.76813765336689499</v>
      </c>
      <c r="BW139" s="2">
        <v>0.127439032763285</v>
      </c>
      <c r="BX139" s="10">
        <v>1.6652427567326E-9</v>
      </c>
      <c r="BZ139" s="2" t="s">
        <v>23</v>
      </c>
      <c r="CA139" s="2" t="s">
        <v>664</v>
      </c>
      <c r="CB139" s="2" t="s">
        <v>118</v>
      </c>
      <c r="CC139" s="2">
        <v>0.45531993737436399</v>
      </c>
      <c r="CD139" s="2">
        <v>8.1523872817096693E-2</v>
      </c>
      <c r="CE139" s="10">
        <v>2.3355003056815301E-8</v>
      </c>
      <c r="CG139" s="2" t="s">
        <v>23</v>
      </c>
      <c r="CH139" s="2" t="s">
        <v>645</v>
      </c>
      <c r="CI139" s="2" t="s">
        <v>118</v>
      </c>
      <c r="CJ139" s="2">
        <v>0.29564820641019401</v>
      </c>
      <c r="CK139" s="2">
        <v>7.0509069844519101E-2</v>
      </c>
      <c r="CL139" s="10">
        <v>2.7522614843436701E-5</v>
      </c>
      <c r="CN139" s="2" t="s">
        <v>23</v>
      </c>
      <c r="CO139" s="2" t="s">
        <v>666</v>
      </c>
      <c r="CP139" s="2" t="s">
        <v>118</v>
      </c>
      <c r="CQ139" s="2">
        <v>0.50192361505182703</v>
      </c>
      <c r="CR139" s="2">
        <v>0.420313426773465</v>
      </c>
      <c r="CS139" s="2">
        <v>0.23241340156315801</v>
      </c>
    </row>
    <row r="140" spans="1:97" ht="14" customHeight="1">
      <c r="A140" s="2" t="s">
        <v>23</v>
      </c>
      <c r="B140" s="2" t="s">
        <v>667</v>
      </c>
      <c r="C140" s="2" t="s">
        <v>120</v>
      </c>
      <c r="D140" s="2">
        <v>0.76191560962893901</v>
      </c>
      <c r="E140" s="2">
        <v>0.14790501428494701</v>
      </c>
      <c r="F140" s="10">
        <v>2.5857034104542499E-7</v>
      </c>
      <c r="H140" s="2" t="s">
        <v>23</v>
      </c>
      <c r="I140" s="2" t="s">
        <v>649</v>
      </c>
      <c r="J140" s="2" t="s">
        <v>120</v>
      </c>
      <c r="K140" s="2">
        <v>0.83226182798881199</v>
      </c>
      <c r="L140" s="2">
        <v>0.13223646565284899</v>
      </c>
      <c r="M140" s="10">
        <v>3.0990833852632699E-10</v>
      </c>
      <c r="O140" s="2" t="s">
        <v>23</v>
      </c>
      <c r="P140" s="2" t="s">
        <v>668</v>
      </c>
      <c r="Q140" s="2" t="s">
        <v>120</v>
      </c>
      <c r="R140" s="2">
        <v>0.93695275121933996</v>
      </c>
      <c r="S140" s="2">
        <v>0.172114145959848</v>
      </c>
      <c r="T140" s="10">
        <v>5.2159584353861697E-8</v>
      </c>
      <c r="V140" s="2" t="s">
        <v>23</v>
      </c>
      <c r="W140" s="2" t="s">
        <v>652</v>
      </c>
      <c r="X140" s="2" t="s">
        <v>120</v>
      </c>
      <c r="Y140" s="2">
        <v>0.93342544568480001</v>
      </c>
      <c r="Z140" s="2">
        <v>0.17161476399636999</v>
      </c>
      <c r="AA140" s="10">
        <v>5.3558129328539397E-8</v>
      </c>
      <c r="AC140" s="2" t="s">
        <v>23</v>
      </c>
      <c r="AD140" s="2" t="s">
        <v>648</v>
      </c>
      <c r="AE140" s="2" t="s">
        <v>120</v>
      </c>
      <c r="AF140" s="2">
        <v>0.53478659117487004</v>
      </c>
      <c r="AG140" s="2">
        <v>0.10930706388073599</v>
      </c>
      <c r="AH140" s="10">
        <v>9.9554870686796007E-7</v>
      </c>
      <c r="AJ140" s="2" t="s">
        <v>23</v>
      </c>
      <c r="AK140" s="2" t="s">
        <v>961</v>
      </c>
      <c r="AL140" s="2" t="s">
        <v>120</v>
      </c>
      <c r="AM140" s="2">
        <v>0.12522969566563999</v>
      </c>
      <c r="AN140" s="2">
        <v>0.30139987355102199</v>
      </c>
      <c r="AO140" s="2">
        <v>0.67778065477511495</v>
      </c>
      <c r="AQ140" s="2" t="s">
        <v>23</v>
      </c>
      <c r="AR140" s="2" t="s">
        <v>660</v>
      </c>
      <c r="AS140" s="2" t="s">
        <v>120</v>
      </c>
      <c r="AT140" s="2">
        <v>0.51075641328217902</v>
      </c>
      <c r="AU140" s="2">
        <v>0.231648351846898</v>
      </c>
      <c r="AV140" s="2">
        <v>2.74626389421882E-2</v>
      </c>
      <c r="AX140" s="2" t="s">
        <v>23</v>
      </c>
      <c r="AY140" s="2" t="s">
        <v>661</v>
      </c>
      <c r="AZ140" s="2" t="s">
        <v>120</v>
      </c>
      <c r="BA140" s="2">
        <v>0.29432937809947701</v>
      </c>
      <c r="BB140" s="2">
        <v>0.17525050525518199</v>
      </c>
      <c r="BC140" s="2">
        <v>9.3058911808064401E-2</v>
      </c>
      <c r="BE140" s="2" t="s">
        <v>23</v>
      </c>
      <c r="BF140" s="2" t="s">
        <v>662</v>
      </c>
      <c r="BG140" s="2" t="s">
        <v>120</v>
      </c>
      <c r="BH140" s="2">
        <v>0.42340025465018999</v>
      </c>
      <c r="BI140" s="2">
        <v>7.6976778015340599E-2</v>
      </c>
      <c r="BJ140" s="10">
        <v>3.7900922332357098E-8</v>
      </c>
      <c r="BL140" s="2" t="s">
        <v>23</v>
      </c>
      <c r="BM140" s="2" t="s">
        <v>658</v>
      </c>
      <c r="BN140" s="2" t="s">
        <v>120</v>
      </c>
      <c r="BO140" s="2">
        <v>0.66678708751145899</v>
      </c>
      <c r="BP140" s="2">
        <v>9.2936575517953507E-2</v>
      </c>
      <c r="BQ140" s="10">
        <v>7.2494192118914604E-13</v>
      </c>
      <c r="BS140" s="2" t="s">
        <v>23</v>
      </c>
      <c r="BT140" s="2" t="s">
        <v>654</v>
      </c>
      <c r="BU140" s="2" t="s">
        <v>120</v>
      </c>
      <c r="BV140" s="2">
        <v>0.77614762782604896</v>
      </c>
      <c r="BW140" s="2">
        <v>0.12739939059178099</v>
      </c>
      <c r="BX140" s="10">
        <v>1.11341782953952E-9</v>
      </c>
      <c r="BZ140" s="2" t="s">
        <v>23</v>
      </c>
      <c r="CA140" s="2" t="s">
        <v>664</v>
      </c>
      <c r="CB140" s="2" t="s">
        <v>120</v>
      </c>
      <c r="CC140" s="2">
        <v>0.45216825809651101</v>
      </c>
      <c r="CD140" s="2">
        <v>8.1440396776858895E-2</v>
      </c>
      <c r="CE140" s="10">
        <v>2.8219793326926399E-8</v>
      </c>
      <c r="CG140" s="2" t="s">
        <v>23</v>
      </c>
      <c r="CH140" s="2" t="s">
        <v>645</v>
      </c>
      <c r="CI140" s="2" t="s">
        <v>120</v>
      </c>
      <c r="CJ140" s="2">
        <v>0.30069634676155099</v>
      </c>
      <c r="CK140" s="2">
        <v>7.0600673360817906E-2</v>
      </c>
      <c r="CL140" s="10">
        <v>2.0523838869765599E-5</v>
      </c>
      <c r="CN140" s="2" t="s">
        <v>23</v>
      </c>
      <c r="CO140" s="2" t="s">
        <v>666</v>
      </c>
      <c r="CP140" s="2" t="s">
        <v>120</v>
      </c>
      <c r="CQ140" s="2">
        <v>0.49641583757108199</v>
      </c>
      <c r="CR140" s="2">
        <v>0.41952203189727499</v>
      </c>
      <c r="CS140" s="2">
        <v>0.236694600614102</v>
      </c>
    </row>
    <row r="141" spans="1:97" ht="14" customHeight="1">
      <c r="A141" s="2" t="s">
        <v>23</v>
      </c>
      <c r="B141" s="2" t="s">
        <v>667</v>
      </c>
      <c r="C141" s="2" t="s">
        <v>121</v>
      </c>
      <c r="D141" s="2">
        <v>0.76912125012742205</v>
      </c>
      <c r="E141" s="2">
        <v>0.14809926660536099</v>
      </c>
      <c r="F141" s="10">
        <v>2.0661889071898701E-7</v>
      </c>
      <c r="H141" s="2" t="s">
        <v>23</v>
      </c>
      <c r="I141" s="2" t="s">
        <v>649</v>
      </c>
      <c r="J141" s="2" t="s">
        <v>121</v>
      </c>
      <c r="K141" s="2">
        <v>0.84435177006275697</v>
      </c>
      <c r="L141" s="2">
        <v>0.13263536484225899</v>
      </c>
      <c r="M141" s="10">
        <v>1.94068739452222E-10</v>
      </c>
      <c r="O141" s="2" t="s">
        <v>23</v>
      </c>
      <c r="P141" s="2" t="s">
        <v>668</v>
      </c>
      <c r="Q141" s="2" t="s">
        <v>121</v>
      </c>
      <c r="R141" s="2">
        <v>0.94151250171818601</v>
      </c>
      <c r="S141" s="2">
        <v>0.17224284818312299</v>
      </c>
      <c r="T141" s="10">
        <v>4.5980594206808298E-8</v>
      </c>
      <c r="V141" s="2" t="s">
        <v>23</v>
      </c>
      <c r="W141" s="2" t="s">
        <v>652</v>
      </c>
      <c r="X141" s="2" t="s">
        <v>121</v>
      </c>
      <c r="Y141" s="2">
        <v>0.93742068153136604</v>
      </c>
      <c r="Z141" s="2">
        <v>0.17173156951090099</v>
      </c>
      <c r="AA141" s="10">
        <v>4.7979755757575999E-8</v>
      </c>
      <c r="AC141" s="2" t="s">
        <v>23</v>
      </c>
      <c r="AD141" s="2" t="s">
        <v>648</v>
      </c>
      <c r="AE141" s="2" t="s">
        <v>121</v>
      </c>
      <c r="AF141" s="2">
        <v>0.54357765688918802</v>
      </c>
      <c r="AG141" s="2">
        <v>0.109891030682206</v>
      </c>
      <c r="AH141" s="10">
        <v>7.5553819005362105E-7</v>
      </c>
      <c r="AJ141" s="2" t="s">
        <v>23</v>
      </c>
      <c r="AK141" s="2" t="s">
        <v>961</v>
      </c>
      <c r="AL141" s="2" t="s">
        <v>121</v>
      </c>
      <c r="AM141" s="2">
        <v>0.138620491389256</v>
      </c>
      <c r="AN141" s="2">
        <v>0.30122615257247498</v>
      </c>
      <c r="AO141" s="2">
        <v>0.64538168699629495</v>
      </c>
      <c r="AQ141" s="2" t="s">
        <v>23</v>
      </c>
      <c r="AR141" s="2" t="s">
        <v>660</v>
      </c>
      <c r="AS141" s="2" t="s">
        <v>121</v>
      </c>
      <c r="AT141" s="2">
        <v>0.54719697309625503</v>
      </c>
      <c r="AU141" s="2">
        <v>0.23405309259658999</v>
      </c>
      <c r="AV141" s="2">
        <v>1.93914945731327E-2</v>
      </c>
      <c r="AX141" s="2" t="s">
        <v>23</v>
      </c>
      <c r="AY141" s="2" t="s">
        <v>661</v>
      </c>
      <c r="AZ141" s="2" t="s">
        <v>121</v>
      </c>
      <c r="BA141" s="2">
        <v>0.29370320981766201</v>
      </c>
      <c r="BB141" s="2">
        <v>0.17532408848019601</v>
      </c>
      <c r="BC141" s="2">
        <v>9.3894665542387803E-2</v>
      </c>
      <c r="BE141" s="2" t="s">
        <v>23</v>
      </c>
      <c r="BF141" s="2" t="s">
        <v>662</v>
      </c>
      <c r="BG141" s="2" t="s">
        <v>121</v>
      </c>
      <c r="BH141" s="2">
        <v>0.42416684035216001</v>
      </c>
      <c r="BI141" s="2">
        <v>7.7033657527889099E-2</v>
      </c>
      <c r="BJ141" s="10">
        <v>3.6655076661276601E-8</v>
      </c>
      <c r="BL141" s="2" t="s">
        <v>23</v>
      </c>
      <c r="BM141" s="2" t="s">
        <v>658</v>
      </c>
      <c r="BN141" s="2" t="s">
        <v>121</v>
      </c>
      <c r="BO141" s="2">
        <v>0.67570375428977003</v>
      </c>
      <c r="BP141" s="2">
        <v>9.3183344320951905E-2</v>
      </c>
      <c r="BQ141" s="10">
        <v>4.1268001382658699E-13</v>
      </c>
      <c r="BS141" s="2" t="s">
        <v>23</v>
      </c>
      <c r="BT141" s="2" t="s">
        <v>654</v>
      </c>
      <c r="BU141" s="2" t="s">
        <v>121</v>
      </c>
      <c r="BV141" s="2">
        <v>0.77323916699198403</v>
      </c>
      <c r="BW141" s="2">
        <v>0.127452609026698</v>
      </c>
      <c r="BX141" s="10">
        <v>1.30422222300951E-9</v>
      </c>
      <c r="BZ141" s="2" t="s">
        <v>23</v>
      </c>
      <c r="CA141" s="2" t="s">
        <v>664</v>
      </c>
      <c r="CB141" s="2" t="s">
        <v>121</v>
      </c>
      <c r="CC141" s="2">
        <v>0.45334505747238402</v>
      </c>
      <c r="CD141" s="2">
        <v>8.1522318176174197E-2</v>
      </c>
      <c r="CE141" s="10">
        <v>2.6824364193814799E-8</v>
      </c>
      <c r="CG141" s="2" t="s">
        <v>23</v>
      </c>
      <c r="CH141" s="2" t="s">
        <v>645</v>
      </c>
      <c r="CI141" s="2" t="s">
        <v>121</v>
      </c>
      <c r="CJ141" s="2">
        <v>0.30096648015979799</v>
      </c>
      <c r="CK141" s="2">
        <v>7.0630249641715298E-2</v>
      </c>
      <c r="CL141" s="10">
        <v>2.0337261774587401E-5</v>
      </c>
      <c r="CN141" s="2" t="s">
        <v>23</v>
      </c>
      <c r="CO141" s="2" t="s">
        <v>666</v>
      </c>
      <c r="CP141" s="2" t="s">
        <v>121</v>
      </c>
      <c r="CQ141" s="2">
        <v>0.53216264485674902</v>
      </c>
      <c r="CR141" s="2">
        <v>0.42097565348336102</v>
      </c>
      <c r="CS141" s="2">
        <v>0.20618789532266901</v>
      </c>
    </row>
    <row r="142" spans="1:97" ht="14" customHeight="1">
      <c r="A142" s="2" t="s">
        <v>23</v>
      </c>
      <c r="B142" s="2" t="s">
        <v>667</v>
      </c>
      <c r="C142" s="2" t="s">
        <v>122</v>
      </c>
      <c r="D142" s="2">
        <v>0.75609257645796002</v>
      </c>
      <c r="E142" s="2">
        <v>0.147912712033134</v>
      </c>
      <c r="F142" s="10">
        <v>3.1919067559364802E-7</v>
      </c>
      <c r="H142" s="2" t="s">
        <v>23</v>
      </c>
      <c r="I142" s="2" t="s">
        <v>649</v>
      </c>
      <c r="J142" s="2" t="s">
        <v>122</v>
      </c>
      <c r="K142" s="2">
        <v>0.82037955141886298</v>
      </c>
      <c r="L142" s="2">
        <v>0.13164420443461899</v>
      </c>
      <c r="M142" s="10">
        <v>4.6112386507970098E-10</v>
      </c>
      <c r="O142" s="2" t="s">
        <v>23</v>
      </c>
      <c r="P142" s="2" t="s">
        <v>668</v>
      </c>
      <c r="Q142" s="2" t="s">
        <v>122</v>
      </c>
      <c r="R142" s="2">
        <v>0.91714430829886895</v>
      </c>
      <c r="S142" s="2">
        <v>0.17119088308764999</v>
      </c>
      <c r="T142" s="10">
        <v>8.4410957588979294E-8</v>
      </c>
      <c r="V142" s="2" t="s">
        <v>23</v>
      </c>
      <c r="W142" s="2" t="s">
        <v>652</v>
      </c>
      <c r="X142" s="2" t="s">
        <v>122</v>
      </c>
      <c r="Y142" s="2">
        <v>0.91393959280778803</v>
      </c>
      <c r="Z142" s="2">
        <v>0.17075230689698601</v>
      </c>
      <c r="AA142" s="10">
        <v>8.6781375763807498E-8</v>
      </c>
      <c r="AC142" s="2" t="s">
        <v>23</v>
      </c>
      <c r="AD142" s="2" t="s">
        <v>648</v>
      </c>
      <c r="AE142" s="2" t="s">
        <v>122</v>
      </c>
      <c r="AF142" s="2">
        <v>0.53123446085968895</v>
      </c>
      <c r="AG142" s="2">
        <v>0.10945511915512</v>
      </c>
      <c r="AH142" s="10">
        <v>1.2133466797509601E-6</v>
      </c>
      <c r="AJ142" s="2" t="s">
        <v>23</v>
      </c>
      <c r="AK142" s="2" t="s">
        <v>961</v>
      </c>
      <c r="AL142" s="2" t="s">
        <v>122</v>
      </c>
      <c r="AM142" s="2">
        <v>0.10913174613145001</v>
      </c>
      <c r="AN142" s="2">
        <v>0.30143624487549597</v>
      </c>
      <c r="AO142" s="2">
        <v>0.71732271444331497</v>
      </c>
      <c r="AQ142" s="2" t="s">
        <v>23</v>
      </c>
      <c r="AR142" s="2" t="s">
        <v>660</v>
      </c>
      <c r="AS142" s="2" t="s">
        <v>122</v>
      </c>
      <c r="AT142" s="2">
        <v>0.54354618047333603</v>
      </c>
      <c r="AU142" s="2">
        <v>0.23420801454135001</v>
      </c>
      <c r="AV142" s="2">
        <v>2.0298511926495202E-2</v>
      </c>
      <c r="AX142" s="2" t="s">
        <v>23</v>
      </c>
      <c r="AY142" s="2" t="s">
        <v>661</v>
      </c>
      <c r="AZ142" s="2" t="s">
        <v>122</v>
      </c>
      <c r="BA142" s="2">
        <v>0.299776200954462</v>
      </c>
      <c r="BB142" s="2">
        <v>0.17553349991761799</v>
      </c>
      <c r="BC142" s="2">
        <v>8.7673364142931198E-2</v>
      </c>
      <c r="BE142" s="2" t="s">
        <v>23</v>
      </c>
      <c r="BF142" s="2" t="s">
        <v>662</v>
      </c>
      <c r="BG142" s="2" t="s">
        <v>122</v>
      </c>
      <c r="BH142" s="2">
        <v>0.42181258499483198</v>
      </c>
      <c r="BI142" s="2">
        <v>7.7046636603034499E-2</v>
      </c>
      <c r="BJ142" s="10">
        <v>4.3808117745297797E-8</v>
      </c>
      <c r="BL142" s="2" t="s">
        <v>23</v>
      </c>
      <c r="BM142" s="2" t="s">
        <v>658</v>
      </c>
      <c r="BN142" s="2" t="s">
        <v>122</v>
      </c>
      <c r="BO142" s="2">
        <v>0.66141862085689795</v>
      </c>
      <c r="BP142" s="2">
        <v>9.2816007072368797E-2</v>
      </c>
      <c r="BQ142" s="10">
        <v>1.03232740859967E-12</v>
      </c>
      <c r="BS142" s="2" t="s">
        <v>23</v>
      </c>
      <c r="BT142" s="2" t="s">
        <v>654</v>
      </c>
      <c r="BU142" s="2" t="s">
        <v>122</v>
      </c>
      <c r="BV142" s="2">
        <v>0.78041835869084397</v>
      </c>
      <c r="BW142" s="2">
        <v>0.12755733972326699</v>
      </c>
      <c r="BX142" s="10">
        <v>9.4652010338783109E-10</v>
      </c>
      <c r="BZ142" s="2" t="s">
        <v>23</v>
      </c>
      <c r="CA142" s="2" t="s">
        <v>664</v>
      </c>
      <c r="CB142" s="2" t="s">
        <v>122</v>
      </c>
      <c r="CC142" s="2">
        <v>0.45127825739307897</v>
      </c>
      <c r="CD142" s="2">
        <v>8.1546530090338701E-2</v>
      </c>
      <c r="CE142" s="10">
        <v>3.1301423000446998E-8</v>
      </c>
      <c r="CG142" s="2" t="s">
        <v>23</v>
      </c>
      <c r="CH142" s="2" t="s">
        <v>645</v>
      </c>
      <c r="CI142" s="2" t="s">
        <v>122</v>
      </c>
      <c r="CJ142" s="2">
        <v>0.29873605427504701</v>
      </c>
      <c r="CK142" s="2">
        <v>7.0698567531221404E-2</v>
      </c>
      <c r="CL142" s="10">
        <v>2.3842194981761398E-5</v>
      </c>
      <c r="CN142" s="2" t="s">
        <v>23</v>
      </c>
      <c r="CO142" s="2" t="s">
        <v>666</v>
      </c>
      <c r="CP142" s="2" t="s">
        <v>122</v>
      </c>
      <c r="CQ142" s="2">
        <v>0.47759582360897601</v>
      </c>
      <c r="CR142" s="2">
        <v>0.419479878053655</v>
      </c>
      <c r="CS142" s="2">
        <v>0.254893869108891</v>
      </c>
    </row>
    <row r="143" spans="1:97" ht="14" customHeight="1">
      <c r="A143" s="2" t="s">
        <v>23</v>
      </c>
      <c r="B143" s="2" t="s">
        <v>667</v>
      </c>
      <c r="C143" s="2" t="s">
        <v>123</v>
      </c>
      <c r="D143" s="2">
        <v>0.76635324731931598</v>
      </c>
      <c r="E143" s="2">
        <v>0.14807186435932801</v>
      </c>
      <c r="F143" s="10">
        <v>2.27241304476757E-7</v>
      </c>
      <c r="H143" s="2" t="s">
        <v>23</v>
      </c>
      <c r="I143" s="2" t="s">
        <v>649</v>
      </c>
      <c r="J143" s="2" t="s">
        <v>123</v>
      </c>
      <c r="K143" s="2">
        <v>0.84103072425504</v>
      </c>
      <c r="L143" s="2">
        <v>0.132658382309915</v>
      </c>
      <c r="M143" s="10">
        <v>2.3002859161138201E-10</v>
      </c>
      <c r="O143" s="2" t="s">
        <v>23</v>
      </c>
      <c r="P143" s="2" t="s">
        <v>668</v>
      </c>
      <c r="Q143" s="2" t="s">
        <v>123</v>
      </c>
      <c r="R143" s="2">
        <v>0.94565953566342198</v>
      </c>
      <c r="S143" s="2">
        <v>0.17211081109273699</v>
      </c>
      <c r="T143" s="10">
        <v>3.91861700781256E-8</v>
      </c>
      <c r="V143" s="2" t="s">
        <v>23</v>
      </c>
      <c r="W143" s="2" t="s">
        <v>652</v>
      </c>
      <c r="X143" s="2" t="s">
        <v>123</v>
      </c>
      <c r="Y143" s="2">
        <v>0.94178988967472299</v>
      </c>
      <c r="Z143" s="2">
        <v>0.17159584587443599</v>
      </c>
      <c r="AA143" s="10">
        <v>4.0554731066016602E-8</v>
      </c>
      <c r="AC143" s="2" t="s">
        <v>23</v>
      </c>
      <c r="AD143" s="2" t="s">
        <v>648</v>
      </c>
      <c r="AE143" s="2" t="s">
        <v>123</v>
      </c>
      <c r="AF143" s="2">
        <v>0.54717674901527402</v>
      </c>
      <c r="AG143" s="2">
        <v>0.109797148815667</v>
      </c>
      <c r="AH143" s="10">
        <v>6.2436498403485301E-7</v>
      </c>
      <c r="AJ143" s="2" t="s">
        <v>23</v>
      </c>
      <c r="AK143" s="2" t="s">
        <v>961</v>
      </c>
      <c r="AL143" s="2" t="s">
        <v>123</v>
      </c>
      <c r="AM143" s="2">
        <v>0.13535832329172401</v>
      </c>
      <c r="AN143" s="2">
        <v>0.30125674101618999</v>
      </c>
      <c r="AO143" s="2">
        <v>0.65320647201999504</v>
      </c>
      <c r="AQ143" s="2" t="s">
        <v>23</v>
      </c>
      <c r="AR143" s="2" t="s">
        <v>660</v>
      </c>
      <c r="AS143" s="2" t="s">
        <v>123</v>
      </c>
      <c r="AT143" s="2">
        <v>0.54340318573388502</v>
      </c>
      <c r="AU143" s="2">
        <v>0.233938433596169</v>
      </c>
      <c r="AV143" s="2">
        <v>2.0187373847967399E-2</v>
      </c>
      <c r="AX143" s="2" t="s">
        <v>23</v>
      </c>
      <c r="AY143" s="2" t="s">
        <v>661</v>
      </c>
      <c r="AZ143" s="2" t="s">
        <v>123</v>
      </c>
      <c r="BA143" s="2">
        <v>0.316369385936137</v>
      </c>
      <c r="BB143" s="2">
        <v>0.17420144597534601</v>
      </c>
      <c r="BC143" s="2">
        <v>6.9353149735706998E-2</v>
      </c>
      <c r="BE143" s="2" t="s">
        <v>23</v>
      </c>
      <c r="BF143" s="2" t="s">
        <v>662</v>
      </c>
      <c r="BG143" s="2" t="s">
        <v>123</v>
      </c>
      <c r="BH143" s="2">
        <v>0.42689125108451098</v>
      </c>
      <c r="BI143" s="2">
        <v>7.70006069409363E-2</v>
      </c>
      <c r="BJ143" s="10">
        <v>2.9564133018916001E-8</v>
      </c>
      <c r="BL143" s="2" t="s">
        <v>23</v>
      </c>
      <c r="BM143" s="2" t="s">
        <v>658</v>
      </c>
      <c r="BN143" s="2" t="s">
        <v>123</v>
      </c>
      <c r="BO143" s="2">
        <v>0.67637648250251903</v>
      </c>
      <c r="BP143" s="2">
        <v>9.3122814276554097E-2</v>
      </c>
      <c r="BQ143" s="10">
        <v>3.7783247536822001E-13</v>
      </c>
      <c r="BS143" s="2" t="s">
        <v>23</v>
      </c>
      <c r="BT143" s="2" t="s">
        <v>654</v>
      </c>
      <c r="BU143" s="2" t="s">
        <v>123</v>
      </c>
      <c r="BV143" s="2">
        <v>0.77613049134156997</v>
      </c>
      <c r="BW143" s="2">
        <v>0.12742435648314099</v>
      </c>
      <c r="BX143" s="10">
        <v>1.1226953433042999E-9</v>
      </c>
      <c r="BZ143" s="2" t="s">
        <v>23</v>
      </c>
      <c r="CA143" s="2" t="s">
        <v>664</v>
      </c>
      <c r="CB143" s="2" t="s">
        <v>123</v>
      </c>
      <c r="CC143" s="2">
        <v>0.45501680956129897</v>
      </c>
      <c r="CD143" s="2">
        <v>8.1514258281882496E-2</v>
      </c>
      <c r="CE143" s="10">
        <v>2.3769759852155299E-8</v>
      </c>
      <c r="CG143" s="2" t="s">
        <v>23</v>
      </c>
      <c r="CH143" s="2" t="s">
        <v>645</v>
      </c>
      <c r="CI143" s="2" t="s">
        <v>123</v>
      </c>
      <c r="CJ143" s="2">
        <v>0.29965350040408301</v>
      </c>
      <c r="CK143" s="2">
        <v>7.0627824582599794E-2</v>
      </c>
      <c r="CL143" s="10">
        <v>2.2083501876504699E-5</v>
      </c>
      <c r="CN143" s="2" t="s">
        <v>23</v>
      </c>
      <c r="CO143" s="2" t="s">
        <v>666</v>
      </c>
      <c r="CP143" s="2" t="s">
        <v>123</v>
      </c>
      <c r="CQ143" s="2">
        <v>0.49899590382424602</v>
      </c>
      <c r="CR143" s="2">
        <v>0.41998681398763099</v>
      </c>
      <c r="CS143" s="2">
        <v>0.234785038107337</v>
      </c>
    </row>
    <row r="144" spans="1:97" ht="14" customHeight="1">
      <c r="A144" s="2" t="s">
        <v>23</v>
      </c>
      <c r="B144" s="2" t="s">
        <v>667</v>
      </c>
      <c r="C144" s="2" t="s">
        <v>124</v>
      </c>
      <c r="D144" s="2">
        <v>0.78176854807044205</v>
      </c>
      <c r="E144" s="2">
        <v>0.147398628619441</v>
      </c>
      <c r="F144" s="10">
        <v>1.13434698851504E-7</v>
      </c>
      <c r="H144" s="2" t="s">
        <v>23</v>
      </c>
      <c r="I144" s="2" t="s">
        <v>649</v>
      </c>
      <c r="J144" s="2" t="s">
        <v>124</v>
      </c>
      <c r="K144" s="2">
        <v>0.85419941818129297</v>
      </c>
      <c r="L144" s="2">
        <v>0.13199733249946199</v>
      </c>
      <c r="M144" s="10">
        <v>9.7138553732069794E-11</v>
      </c>
      <c r="O144" s="2" t="s">
        <v>23</v>
      </c>
      <c r="P144" s="2" t="s">
        <v>668</v>
      </c>
      <c r="Q144" s="2" t="s">
        <v>124</v>
      </c>
      <c r="R144" s="2">
        <v>0.94298098822378695</v>
      </c>
      <c r="S144" s="2">
        <v>0.17224780838772599</v>
      </c>
      <c r="T144" s="10">
        <v>4.3859964026035297E-8</v>
      </c>
      <c r="V144" s="2" t="s">
        <v>23</v>
      </c>
      <c r="W144" s="2" t="s">
        <v>652</v>
      </c>
      <c r="X144" s="2" t="s">
        <v>124</v>
      </c>
      <c r="Y144" s="2">
        <v>0.93834830355404997</v>
      </c>
      <c r="Z144" s="2">
        <v>0.17174082223513301</v>
      </c>
      <c r="AA144" s="10">
        <v>4.6618934589666202E-8</v>
      </c>
      <c r="AC144" s="2" t="s">
        <v>23</v>
      </c>
      <c r="AD144" s="2" t="s">
        <v>648</v>
      </c>
      <c r="AE144" s="2" t="s">
        <v>124</v>
      </c>
      <c r="AF144" s="2">
        <v>0.55381976631876495</v>
      </c>
      <c r="AG144" s="2">
        <v>0.109426258695571</v>
      </c>
      <c r="AH144" s="10">
        <v>4.1679397777685901E-7</v>
      </c>
      <c r="AJ144" s="2" t="s">
        <v>23</v>
      </c>
      <c r="AK144" s="2" t="s">
        <v>961</v>
      </c>
      <c r="AL144" s="2" t="s">
        <v>124</v>
      </c>
      <c r="AM144" s="2">
        <v>0.166183715826834</v>
      </c>
      <c r="AN144" s="2">
        <v>0.29874796773234502</v>
      </c>
      <c r="AO144" s="2">
        <v>0.57802815975635302</v>
      </c>
      <c r="AQ144" s="2" t="s">
        <v>23</v>
      </c>
      <c r="AR144" s="2" t="s">
        <v>660</v>
      </c>
      <c r="AS144" s="2" t="s">
        <v>124</v>
      </c>
      <c r="AT144" s="2">
        <v>0.566521088063483</v>
      </c>
      <c r="AU144" s="2">
        <v>0.233308679285196</v>
      </c>
      <c r="AV144" s="2">
        <v>1.5173802049146199E-2</v>
      </c>
      <c r="AX144" s="2" t="s">
        <v>23</v>
      </c>
      <c r="AY144" s="2" t="s">
        <v>661</v>
      </c>
      <c r="AZ144" s="2" t="s">
        <v>124</v>
      </c>
      <c r="BA144" s="2">
        <v>0.31022655167704399</v>
      </c>
      <c r="BB144" s="2">
        <v>0.175011052590615</v>
      </c>
      <c r="BC144" s="2">
        <v>7.6293154815755396E-2</v>
      </c>
      <c r="BE144" s="2" t="s">
        <v>23</v>
      </c>
      <c r="BF144" s="2" t="s">
        <v>662</v>
      </c>
      <c r="BG144" s="2" t="s">
        <v>124</v>
      </c>
      <c r="BH144" s="2">
        <v>0.42298888212282798</v>
      </c>
      <c r="BI144" s="2">
        <v>7.7015282897937701E-2</v>
      </c>
      <c r="BJ144" s="10">
        <v>3.96795631916676E-8</v>
      </c>
      <c r="BL144" s="2" t="s">
        <v>23</v>
      </c>
      <c r="BM144" s="2" t="s">
        <v>658</v>
      </c>
      <c r="BN144" s="2" t="s">
        <v>124</v>
      </c>
      <c r="BO144" s="2">
        <v>0.683924334879495</v>
      </c>
      <c r="BP144" s="2">
        <v>9.2533510561665894E-2</v>
      </c>
      <c r="BQ144" s="10">
        <v>1.4562017142282901E-13</v>
      </c>
      <c r="BS144" s="2" t="s">
        <v>23</v>
      </c>
      <c r="BT144" s="2" t="s">
        <v>654</v>
      </c>
      <c r="BU144" s="2" t="s">
        <v>124</v>
      </c>
      <c r="BV144" s="2">
        <v>0.77030740746762705</v>
      </c>
      <c r="BW144" s="2">
        <v>0.127466110348915</v>
      </c>
      <c r="BX144" s="10">
        <v>1.51056238229705E-9</v>
      </c>
      <c r="BZ144" s="2" t="s">
        <v>23</v>
      </c>
      <c r="CA144" s="2" t="s">
        <v>664</v>
      </c>
      <c r="CB144" s="2" t="s">
        <v>124</v>
      </c>
      <c r="CC144" s="2">
        <v>0.45068929476956399</v>
      </c>
      <c r="CD144" s="2">
        <v>8.1440607086110298E-2</v>
      </c>
      <c r="CE144" s="10">
        <v>3.1307529734164897E-8</v>
      </c>
      <c r="CG144" s="2" t="s">
        <v>23</v>
      </c>
      <c r="CH144" s="2" t="s">
        <v>645</v>
      </c>
      <c r="CI144" s="2" t="s">
        <v>124</v>
      </c>
      <c r="CJ144" s="2">
        <v>0.30365076465771002</v>
      </c>
      <c r="CK144" s="2">
        <v>7.0524007843928094E-2</v>
      </c>
      <c r="CL144" s="10">
        <v>1.66506041588357E-5</v>
      </c>
      <c r="CN144" s="2" t="s">
        <v>23</v>
      </c>
      <c r="CO144" s="2" t="s">
        <v>666</v>
      </c>
      <c r="CP144" s="2" t="s">
        <v>124</v>
      </c>
      <c r="CQ144" s="2">
        <v>0.54188585649390597</v>
      </c>
      <c r="CR144" s="2">
        <v>0.42070970409831299</v>
      </c>
      <c r="CS144" s="2">
        <v>0.19773623495177201</v>
      </c>
    </row>
    <row r="145" spans="1:97" ht="14" customHeight="1">
      <c r="A145" s="2" t="s">
        <v>23</v>
      </c>
      <c r="B145" s="2" t="s">
        <v>667</v>
      </c>
      <c r="C145" s="2" t="s">
        <v>1093</v>
      </c>
      <c r="D145" s="2">
        <v>0.76866584301186403</v>
      </c>
      <c r="E145" s="2">
        <v>0.14807347431566201</v>
      </c>
      <c r="F145" s="10">
        <v>2.0904293695401401E-7</v>
      </c>
      <c r="H145" s="2" t="s">
        <v>23</v>
      </c>
      <c r="I145" s="2" t="s">
        <v>649</v>
      </c>
      <c r="J145" s="2" t="s">
        <v>1093</v>
      </c>
      <c r="K145" s="2">
        <v>0.84057806096725096</v>
      </c>
      <c r="L145" s="2">
        <v>0.13266308814260599</v>
      </c>
      <c r="M145" s="10">
        <v>2.35521761862928E-10</v>
      </c>
      <c r="O145" s="2" t="s">
        <v>23</v>
      </c>
      <c r="P145" s="2" t="s">
        <v>668</v>
      </c>
      <c r="Q145" s="2" t="s">
        <v>1093</v>
      </c>
      <c r="R145" s="2">
        <v>0.94154663902049296</v>
      </c>
      <c r="S145" s="2">
        <v>0.172205955936337</v>
      </c>
      <c r="T145" s="10">
        <v>4.56269159012459E-8</v>
      </c>
      <c r="V145" s="2" t="s">
        <v>23</v>
      </c>
      <c r="W145" s="2" t="s">
        <v>652</v>
      </c>
      <c r="X145" s="2" t="s">
        <v>1093</v>
      </c>
      <c r="Y145" s="2">
        <v>0.93750782496271401</v>
      </c>
      <c r="Z145" s="2">
        <v>0.171694550425422</v>
      </c>
      <c r="AA145" s="10">
        <v>4.7526720438274199E-8</v>
      </c>
      <c r="AC145" s="2" t="s">
        <v>23</v>
      </c>
      <c r="AD145" s="2" t="s">
        <v>648</v>
      </c>
      <c r="AE145" s="2" t="s">
        <v>1093</v>
      </c>
      <c r="AF145" s="2">
        <v>0.54646739274343803</v>
      </c>
      <c r="AG145" s="2">
        <v>0.109826977370955</v>
      </c>
      <c r="AH145" s="10">
        <v>6.5008291950065302E-7</v>
      </c>
      <c r="AJ145" s="2" t="s">
        <v>23</v>
      </c>
      <c r="AK145" s="2" t="s">
        <v>961</v>
      </c>
      <c r="AL145" s="2" t="s">
        <v>1093</v>
      </c>
      <c r="AM145" s="2">
        <v>0.14657523924211799</v>
      </c>
      <c r="AN145" s="2">
        <v>0.30056903377758798</v>
      </c>
      <c r="AO145" s="2">
        <v>0.62579129171745596</v>
      </c>
      <c r="AQ145" s="2" t="s">
        <v>23</v>
      </c>
      <c r="AR145" s="2" t="s">
        <v>660</v>
      </c>
      <c r="AS145" s="2" t="s">
        <v>1093</v>
      </c>
      <c r="AT145" s="2">
        <v>0.57160318800350896</v>
      </c>
      <c r="AU145" s="2">
        <v>0.23251968001265599</v>
      </c>
      <c r="AV145" s="2">
        <v>1.3959640887862799E-2</v>
      </c>
      <c r="AX145" s="2" t="s">
        <v>23</v>
      </c>
      <c r="AY145" s="2" t="s">
        <v>661</v>
      </c>
      <c r="AZ145" s="2" t="s">
        <v>1093</v>
      </c>
      <c r="BA145" s="2">
        <v>0.30962725703627098</v>
      </c>
      <c r="BB145" s="2">
        <v>0.17492039571699899</v>
      </c>
      <c r="BC145" s="2">
        <v>7.6709850762874607E-2</v>
      </c>
      <c r="BE145" s="2" t="s">
        <v>23</v>
      </c>
      <c r="BF145" s="2" t="s">
        <v>662</v>
      </c>
      <c r="BG145" s="2" t="s">
        <v>1093</v>
      </c>
      <c r="BH145" s="2">
        <v>0.42280013366293101</v>
      </c>
      <c r="BI145" s="2">
        <v>7.6976261167457802E-2</v>
      </c>
      <c r="BJ145" s="10">
        <v>3.9604978177417499E-8</v>
      </c>
      <c r="BL145" s="2" t="s">
        <v>23</v>
      </c>
      <c r="BM145" s="2" t="s">
        <v>658</v>
      </c>
      <c r="BN145" s="2" t="s">
        <v>1093</v>
      </c>
      <c r="BO145" s="2">
        <v>0.67559702265117105</v>
      </c>
      <c r="BP145" s="2">
        <v>9.3163415011417103E-2</v>
      </c>
      <c r="BQ145" s="10">
        <v>4.1144595060367899E-13</v>
      </c>
      <c r="BS145" s="2" t="s">
        <v>23</v>
      </c>
      <c r="BT145" s="2" t="s">
        <v>654</v>
      </c>
      <c r="BU145" s="2" t="s">
        <v>1093</v>
      </c>
      <c r="BV145" s="2">
        <v>0.76840539627170901</v>
      </c>
      <c r="BW145" s="2">
        <v>0.12742869555464501</v>
      </c>
      <c r="BX145" s="10">
        <v>1.63877200000752E-9</v>
      </c>
      <c r="BZ145" s="2" t="s">
        <v>23</v>
      </c>
      <c r="CA145" s="2" t="s">
        <v>664</v>
      </c>
      <c r="CB145" s="2" t="s">
        <v>1093</v>
      </c>
      <c r="CC145" s="2">
        <v>0.449608132077921</v>
      </c>
      <c r="CD145" s="2">
        <v>8.1316027247540695E-2</v>
      </c>
      <c r="CE145" s="10">
        <v>3.2179468629877102E-8</v>
      </c>
      <c r="CG145" s="2" t="s">
        <v>23</v>
      </c>
      <c r="CH145" s="2" t="s">
        <v>645</v>
      </c>
      <c r="CI145" s="2" t="s">
        <v>1093</v>
      </c>
      <c r="CJ145" s="2">
        <v>0.29604218220643402</v>
      </c>
      <c r="CK145" s="2">
        <v>7.0523819232731697E-2</v>
      </c>
      <c r="CL145" s="10">
        <v>2.6956615135977201E-5</v>
      </c>
      <c r="CN145" s="2" t="s">
        <v>23</v>
      </c>
      <c r="CO145" s="2" t="s">
        <v>666</v>
      </c>
      <c r="CP145" s="2" t="s">
        <v>1093</v>
      </c>
      <c r="CQ145" s="2">
        <v>0.50770745153382801</v>
      </c>
      <c r="CR145" s="2">
        <v>0.42055883110634201</v>
      </c>
      <c r="CS145" s="2">
        <v>0.227347046145807</v>
      </c>
    </row>
    <row r="146" spans="1:97" ht="14" customHeight="1">
      <c r="A146" s="2" t="s">
        <v>23</v>
      </c>
      <c r="B146" s="2" t="s">
        <v>667</v>
      </c>
      <c r="C146" s="2" t="s">
        <v>125</v>
      </c>
      <c r="D146" s="2">
        <v>0.77473225362070697</v>
      </c>
      <c r="E146" s="2">
        <v>0.147772738237093</v>
      </c>
      <c r="F146" s="10">
        <v>1.58219804624156E-7</v>
      </c>
      <c r="H146" s="2" t="s">
        <v>23</v>
      </c>
      <c r="I146" s="2" t="s">
        <v>649</v>
      </c>
      <c r="J146" s="2" t="s">
        <v>125</v>
      </c>
      <c r="K146" s="2">
        <v>0.84554699972305902</v>
      </c>
      <c r="L146" s="2">
        <v>0.132504927895744</v>
      </c>
      <c r="M146" s="10">
        <v>1.7564890465939299E-10</v>
      </c>
      <c r="O146" s="2" t="s">
        <v>23</v>
      </c>
      <c r="P146" s="2" t="s">
        <v>668</v>
      </c>
      <c r="Q146" s="2" t="s">
        <v>125</v>
      </c>
      <c r="R146" s="2">
        <v>0.94738917652785004</v>
      </c>
      <c r="S146" s="2">
        <v>0.17197431406611899</v>
      </c>
      <c r="T146" s="10">
        <v>3.6108440528159403E-8</v>
      </c>
      <c r="V146" s="2" t="s">
        <v>23</v>
      </c>
      <c r="W146" s="2" t="s">
        <v>652</v>
      </c>
      <c r="X146" s="2" t="s">
        <v>125</v>
      </c>
      <c r="Y146" s="2">
        <v>0.94307817783094605</v>
      </c>
      <c r="Z146" s="2">
        <v>0.17148270735902299</v>
      </c>
      <c r="AA146" s="10">
        <v>3.8075600425417601E-8</v>
      </c>
      <c r="AC146" s="2" t="s">
        <v>23</v>
      </c>
      <c r="AD146" s="2" t="s">
        <v>648</v>
      </c>
      <c r="AE146" s="2" t="s">
        <v>125</v>
      </c>
      <c r="AF146" s="2">
        <v>0.54667289064183999</v>
      </c>
      <c r="AG146" s="2">
        <v>0.109785572626005</v>
      </c>
      <c r="AH146" s="10">
        <v>6.3761859523794103E-7</v>
      </c>
      <c r="AJ146" s="2" t="s">
        <v>23</v>
      </c>
      <c r="AK146" s="2" t="s">
        <v>961</v>
      </c>
      <c r="AL146" s="2" t="s">
        <v>125</v>
      </c>
      <c r="AM146" s="2">
        <v>0.130808171984444</v>
      </c>
      <c r="AN146" s="2">
        <v>0.30133047854323097</v>
      </c>
      <c r="AO146" s="2">
        <v>0.66421435252556404</v>
      </c>
      <c r="AQ146" s="2" t="s">
        <v>23</v>
      </c>
      <c r="AR146" s="2" t="s">
        <v>660</v>
      </c>
      <c r="AS146" s="2" t="s">
        <v>125</v>
      </c>
      <c r="AT146" s="2">
        <v>0.53391819020589903</v>
      </c>
      <c r="AU146" s="2">
        <v>0.233324976539172</v>
      </c>
      <c r="AV146" s="2">
        <v>2.2119895299012302E-2</v>
      </c>
      <c r="AX146" s="2" t="s">
        <v>23</v>
      </c>
      <c r="AY146" s="2" t="s">
        <v>661</v>
      </c>
      <c r="AZ146" s="2" t="s">
        <v>125</v>
      </c>
      <c r="BA146" s="2">
        <v>0.28772681391611099</v>
      </c>
      <c r="BB146" s="2">
        <v>0.17482502303363401</v>
      </c>
      <c r="BC146" s="2">
        <v>9.9805188506845902E-2</v>
      </c>
      <c r="BE146" s="2" t="s">
        <v>23</v>
      </c>
      <c r="BF146" s="2" t="s">
        <v>662</v>
      </c>
      <c r="BG146" s="2" t="s">
        <v>125</v>
      </c>
      <c r="BH146" s="2">
        <v>0.427571014235956</v>
      </c>
      <c r="BI146" s="2">
        <v>7.6955884531415594E-2</v>
      </c>
      <c r="BJ146" s="10">
        <v>2.75942272259434E-8</v>
      </c>
      <c r="BL146" s="2" t="s">
        <v>23</v>
      </c>
      <c r="BM146" s="2" t="s">
        <v>658</v>
      </c>
      <c r="BN146" s="2" t="s">
        <v>125</v>
      </c>
      <c r="BO146" s="2">
        <v>0.67449152105583499</v>
      </c>
      <c r="BP146" s="2">
        <v>9.3173074760268898E-2</v>
      </c>
      <c r="BQ146" s="10">
        <v>4.5158917043995702E-13</v>
      </c>
      <c r="BS146" s="2" t="s">
        <v>23</v>
      </c>
      <c r="BT146" s="2" t="s">
        <v>654</v>
      </c>
      <c r="BU146" s="2" t="s">
        <v>125</v>
      </c>
      <c r="BV146" s="2">
        <v>0.77294572955691598</v>
      </c>
      <c r="BW146" s="2">
        <v>0.127397141938138</v>
      </c>
      <c r="BX146" s="10">
        <v>1.30148051998879E-9</v>
      </c>
      <c r="BZ146" s="2" t="s">
        <v>23</v>
      </c>
      <c r="CA146" s="2" t="s">
        <v>664</v>
      </c>
      <c r="CB146" s="2" t="s">
        <v>125</v>
      </c>
      <c r="CC146" s="2">
        <v>0.457102206131411</v>
      </c>
      <c r="CD146" s="2">
        <v>8.1447255079966904E-2</v>
      </c>
      <c r="CE146" s="10">
        <v>1.9971476482099301E-8</v>
      </c>
      <c r="CG146" s="2" t="s">
        <v>23</v>
      </c>
      <c r="CH146" s="2" t="s">
        <v>645</v>
      </c>
      <c r="CI146" s="2" t="s">
        <v>125</v>
      </c>
      <c r="CJ146" s="2">
        <v>0.29737486044373701</v>
      </c>
      <c r="CK146" s="2">
        <v>7.0565612472498096E-2</v>
      </c>
      <c r="CL146" s="10">
        <v>2.5070827172653E-5</v>
      </c>
      <c r="CN146" s="2" t="s">
        <v>23</v>
      </c>
      <c r="CO146" s="2" t="s">
        <v>666</v>
      </c>
      <c r="CP146" s="2" t="s">
        <v>125</v>
      </c>
      <c r="CQ146" s="2">
        <v>0.49605292127230799</v>
      </c>
      <c r="CR146" s="2">
        <v>0.41945307252306802</v>
      </c>
      <c r="CS146" s="2">
        <v>0.23696041709868801</v>
      </c>
    </row>
    <row r="147" spans="1:97" ht="14" customHeight="1">
      <c r="A147" s="2" t="s">
        <v>23</v>
      </c>
      <c r="B147" s="2" t="s">
        <v>667</v>
      </c>
      <c r="C147" s="2" t="s">
        <v>126</v>
      </c>
      <c r="D147" s="2">
        <v>0.75771178584425802</v>
      </c>
      <c r="E147" s="2">
        <v>0.14774701677753299</v>
      </c>
      <c r="F147" s="10">
        <v>2.9215218982159901E-7</v>
      </c>
      <c r="H147" s="2" t="s">
        <v>23</v>
      </c>
      <c r="I147" s="2" t="s">
        <v>649</v>
      </c>
      <c r="J147" s="2" t="s">
        <v>126</v>
      </c>
      <c r="K147" s="2">
        <v>0.83257047210493496</v>
      </c>
      <c r="L147" s="2">
        <v>0.13239199787453801</v>
      </c>
      <c r="M147" s="10">
        <v>3.2018348814444602E-10</v>
      </c>
      <c r="O147" s="2" t="s">
        <v>23</v>
      </c>
      <c r="P147" s="2" t="s">
        <v>668</v>
      </c>
      <c r="Q147" s="2" t="s">
        <v>126</v>
      </c>
      <c r="R147" s="2">
        <v>0.93640674978186</v>
      </c>
      <c r="S147" s="2">
        <v>0.17217335436259901</v>
      </c>
      <c r="T147" s="10">
        <v>5.3657572379662798E-8</v>
      </c>
      <c r="V147" s="2" t="s">
        <v>23</v>
      </c>
      <c r="W147" s="2" t="s">
        <v>652</v>
      </c>
      <c r="X147" s="2" t="s">
        <v>126</v>
      </c>
      <c r="Y147" s="2">
        <v>0.93268055882823298</v>
      </c>
      <c r="Z147" s="2">
        <v>0.171664391043127</v>
      </c>
      <c r="AA147" s="10">
        <v>5.5363897671749798E-8</v>
      </c>
      <c r="AC147" s="2" t="s">
        <v>23</v>
      </c>
      <c r="AD147" s="2" t="s">
        <v>648</v>
      </c>
      <c r="AE147" s="2" t="s">
        <v>126</v>
      </c>
      <c r="AF147" s="2">
        <v>0.54555216164882703</v>
      </c>
      <c r="AG147" s="2">
        <v>0.109865353313958</v>
      </c>
      <c r="AH147" s="10">
        <v>6.8473690156241401E-7</v>
      </c>
      <c r="AJ147" s="2" t="s">
        <v>23</v>
      </c>
      <c r="AK147" s="2" t="s">
        <v>961</v>
      </c>
      <c r="AL147" s="2" t="s">
        <v>126</v>
      </c>
      <c r="AM147" s="2">
        <v>0.13369491846752701</v>
      </c>
      <c r="AN147" s="2">
        <v>0.30138857295427801</v>
      </c>
      <c r="AO147" s="2">
        <v>0.65733433098428296</v>
      </c>
      <c r="AQ147" s="2" t="s">
        <v>23</v>
      </c>
      <c r="AR147" s="2" t="s">
        <v>660</v>
      </c>
      <c r="AS147" s="2" t="s">
        <v>126</v>
      </c>
      <c r="AT147" s="2">
        <v>0.57020587558011804</v>
      </c>
      <c r="AU147" s="2">
        <v>0.23282407557374701</v>
      </c>
      <c r="AV147" s="2">
        <v>1.43219774473171E-2</v>
      </c>
      <c r="AX147" s="2" t="s">
        <v>23</v>
      </c>
      <c r="AY147" s="2" t="s">
        <v>661</v>
      </c>
      <c r="AZ147" s="2" t="s">
        <v>126</v>
      </c>
      <c r="BA147" s="2">
        <v>0.28900751587750301</v>
      </c>
      <c r="BB147" s="2">
        <v>0.17509446753387001</v>
      </c>
      <c r="BC147" s="2">
        <v>9.8824260879198406E-2</v>
      </c>
      <c r="BE147" s="2" t="s">
        <v>23</v>
      </c>
      <c r="BF147" s="2" t="s">
        <v>662</v>
      </c>
      <c r="BG147" s="2" t="s">
        <v>126</v>
      </c>
      <c r="BH147" s="2">
        <v>0.42479571917495701</v>
      </c>
      <c r="BI147" s="2">
        <v>7.7034334239171304E-2</v>
      </c>
      <c r="BJ147" s="10">
        <v>3.5003417137099598E-8</v>
      </c>
      <c r="BL147" s="2" t="s">
        <v>23</v>
      </c>
      <c r="BM147" s="2" t="s">
        <v>658</v>
      </c>
      <c r="BN147" s="2" t="s">
        <v>126</v>
      </c>
      <c r="BO147" s="2">
        <v>0.67017947378964204</v>
      </c>
      <c r="BP147" s="2">
        <v>9.3201102988402798E-2</v>
      </c>
      <c r="BQ147" s="10">
        <v>6.44685774259498E-13</v>
      </c>
      <c r="BS147" s="2" t="s">
        <v>23</v>
      </c>
      <c r="BT147" s="2" t="s">
        <v>654</v>
      </c>
      <c r="BU147" s="2" t="s">
        <v>126</v>
      </c>
      <c r="BV147" s="2">
        <v>0.76918641652245301</v>
      </c>
      <c r="BW147" s="2">
        <v>0.127445558890043</v>
      </c>
      <c r="BX147" s="10">
        <v>1.58557918731334E-9</v>
      </c>
      <c r="BZ147" s="2" t="s">
        <v>23</v>
      </c>
      <c r="CA147" s="2" t="s">
        <v>664</v>
      </c>
      <c r="CB147" s="2" t="s">
        <v>126</v>
      </c>
      <c r="CC147" s="2">
        <v>0.45435783951467801</v>
      </c>
      <c r="CD147" s="2">
        <v>8.1528131222642602E-2</v>
      </c>
      <c r="CE147" s="10">
        <v>2.50361985753336E-8</v>
      </c>
      <c r="CG147" s="2" t="s">
        <v>23</v>
      </c>
      <c r="CH147" s="2" t="s">
        <v>645</v>
      </c>
      <c r="CI147" s="2" t="s">
        <v>126</v>
      </c>
      <c r="CJ147" s="2">
        <v>0.30022401270150101</v>
      </c>
      <c r="CK147" s="2">
        <v>7.0635964010678204E-2</v>
      </c>
      <c r="CL147" s="10">
        <v>2.1348472527427E-5</v>
      </c>
      <c r="CN147" s="2" t="s">
        <v>23</v>
      </c>
      <c r="CO147" s="2" t="s">
        <v>666</v>
      </c>
      <c r="CP147" s="2" t="s">
        <v>126</v>
      </c>
      <c r="CQ147" s="2">
        <v>0.49955318280449701</v>
      </c>
      <c r="CR147" s="2">
        <v>0.42020636427754299</v>
      </c>
      <c r="CS147" s="2">
        <v>0.234507271966922</v>
      </c>
    </row>
    <row r="148" spans="1:97" ht="14" customHeight="1">
      <c r="A148" s="2" t="s">
        <v>23</v>
      </c>
      <c r="B148" s="2" t="s">
        <v>667</v>
      </c>
      <c r="C148" s="2" t="s">
        <v>127</v>
      </c>
      <c r="D148" s="2">
        <v>0.76783008080038695</v>
      </c>
      <c r="E148" s="2">
        <v>0.14805536030313499</v>
      </c>
      <c r="F148" s="10">
        <v>2.1474215620808499E-7</v>
      </c>
      <c r="H148" s="2" t="s">
        <v>23</v>
      </c>
      <c r="I148" s="2" t="s">
        <v>649</v>
      </c>
      <c r="J148" s="2" t="s">
        <v>127</v>
      </c>
      <c r="K148" s="2">
        <v>0.84090005664610101</v>
      </c>
      <c r="L148" s="2">
        <v>0.13263964519563001</v>
      </c>
      <c r="M148" s="10">
        <v>2.3016232553387501E-10</v>
      </c>
      <c r="O148" s="2" t="s">
        <v>23</v>
      </c>
      <c r="P148" s="2" t="s">
        <v>668</v>
      </c>
      <c r="Q148" s="2" t="s">
        <v>127</v>
      </c>
      <c r="R148" s="2">
        <v>0.94056301118573504</v>
      </c>
      <c r="S148" s="2">
        <v>0.17218013944415</v>
      </c>
      <c r="T148" s="10">
        <v>4.69030173805448E-8</v>
      </c>
      <c r="V148" s="2" t="s">
        <v>23</v>
      </c>
      <c r="W148" s="2" t="s">
        <v>652</v>
      </c>
      <c r="X148" s="2" t="s">
        <v>127</v>
      </c>
      <c r="Y148" s="2">
        <v>0.93722423616666795</v>
      </c>
      <c r="Z148" s="2">
        <v>0.17166727797783901</v>
      </c>
      <c r="AA148" s="10">
        <v>4.7737189032372603E-8</v>
      </c>
      <c r="AC148" s="2" t="s">
        <v>23</v>
      </c>
      <c r="AD148" s="2" t="s">
        <v>648</v>
      </c>
      <c r="AE148" s="2" t="s">
        <v>127</v>
      </c>
      <c r="AF148" s="2">
        <v>0.53908422619028695</v>
      </c>
      <c r="AG148" s="2">
        <v>0.109711177439921</v>
      </c>
      <c r="AH148" s="10">
        <v>8.9388382292008404E-7</v>
      </c>
      <c r="AJ148" s="2" t="s">
        <v>23</v>
      </c>
      <c r="AK148" s="2" t="s">
        <v>961</v>
      </c>
      <c r="AL148" s="2" t="s">
        <v>127</v>
      </c>
      <c r="AM148" s="2">
        <v>0.126199636252499</v>
      </c>
      <c r="AN148" s="2">
        <v>0.30141542947571298</v>
      </c>
      <c r="AO148" s="2">
        <v>0.67544268048399103</v>
      </c>
      <c r="AQ148" s="2" t="s">
        <v>23</v>
      </c>
      <c r="AR148" s="2" t="s">
        <v>660</v>
      </c>
      <c r="AS148" s="2" t="s">
        <v>127</v>
      </c>
      <c r="AT148" s="2">
        <v>0.56454986594359302</v>
      </c>
      <c r="AU148" s="2">
        <v>0.23313567945206901</v>
      </c>
      <c r="AV148" s="2">
        <v>1.54544454007509E-2</v>
      </c>
      <c r="AX148" s="2" t="s">
        <v>23</v>
      </c>
      <c r="AY148" s="2" t="s">
        <v>661</v>
      </c>
      <c r="AZ148" s="2" t="s">
        <v>127</v>
      </c>
      <c r="BA148" s="2">
        <v>0.29680701477303201</v>
      </c>
      <c r="BB148" s="2">
        <v>0.17531873362686701</v>
      </c>
      <c r="BC148" s="2">
        <v>9.0463720268692399E-2</v>
      </c>
      <c r="BE148" s="2" t="s">
        <v>23</v>
      </c>
      <c r="BF148" s="2" t="s">
        <v>662</v>
      </c>
      <c r="BG148" s="2" t="s">
        <v>127</v>
      </c>
      <c r="BH148" s="2">
        <v>0.42291014534661697</v>
      </c>
      <c r="BI148" s="2">
        <v>7.6962537018868599E-2</v>
      </c>
      <c r="BJ148" s="10">
        <v>3.9068152124845898E-8</v>
      </c>
      <c r="BL148" s="2" t="s">
        <v>23</v>
      </c>
      <c r="BM148" s="2" t="s">
        <v>658</v>
      </c>
      <c r="BN148" s="2" t="s">
        <v>127</v>
      </c>
      <c r="BO148" s="2">
        <v>0.67130414210516998</v>
      </c>
      <c r="BP148" s="2">
        <v>9.3195920858629905E-2</v>
      </c>
      <c r="BQ148" s="10">
        <v>5.8837439769162503E-13</v>
      </c>
      <c r="BS148" s="2" t="s">
        <v>23</v>
      </c>
      <c r="BT148" s="2" t="s">
        <v>654</v>
      </c>
      <c r="BU148" s="2" t="s">
        <v>127</v>
      </c>
      <c r="BV148" s="2">
        <v>0.77874407281633995</v>
      </c>
      <c r="BW148" s="2">
        <v>0.12740695795597201</v>
      </c>
      <c r="BX148" s="10">
        <v>9.8231807449003507E-10</v>
      </c>
      <c r="BZ148" s="2" t="s">
        <v>23</v>
      </c>
      <c r="CA148" s="2" t="s">
        <v>664</v>
      </c>
      <c r="CB148" s="2" t="s">
        <v>127</v>
      </c>
      <c r="CC148" s="2">
        <v>0.45231008018754698</v>
      </c>
      <c r="CD148" s="2">
        <v>8.1454402083991198E-2</v>
      </c>
      <c r="CE148" s="10">
        <v>2.80930711684079E-8</v>
      </c>
      <c r="CG148" s="2" t="s">
        <v>23</v>
      </c>
      <c r="CH148" s="2" t="s">
        <v>645</v>
      </c>
      <c r="CI148" s="2" t="s">
        <v>127</v>
      </c>
      <c r="CJ148" s="2">
        <v>0.29996050681206499</v>
      </c>
      <c r="CK148" s="2">
        <v>7.0616745224014899E-2</v>
      </c>
      <c r="CL148" s="10">
        <v>2.1595234141384499E-5</v>
      </c>
      <c r="CN148" s="2" t="s">
        <v>23</v>
      </c>
      <c r="CO148" s="2" t="s">
        <v>666</v>
      </c>
      <c r="CP148" s="2" t="s">
        <v>127</v>
      </c>
      <c r="CQ148" s="2">
        <v>0.51052215195400596</v>
      </c>
      <c r="CR148" s="2">
        <v>0.42058101365230999</v>
      </c>
      <c r="CS148" s="2">
        <v>0.224805110276556</v>
      </c>
    </row>
    <row r="149" spans="1:97" ht="14" customHeight="1">
      <c r="A149" s="2" t="s">
        <v>23</v>
      </c>
      <c r="B149" s="2" t="s">
        <v>667</v>
      </c>
      <c r="C149" s="2" t="s">
        <v>128</v>
      </c>
      <c r="D149" s="2">
        <v>0.76347144676312995</v>
      </c>
      <c r="E149" s="2">
        <v>0.14804287535886099</v>
      </c>
      <c r="F149" s="10">
        <v>2.50808086851159E-7</v>
      </c>
      <c r="H149" s="2" t="s">
        <v>23</v>
      </c>
      <c r="I149" s="2" t="s">
        <v>649</v>
      </c>
      <c r="J149" s="2" t="s">
        <v>128</v>
      </c>
      <c r="K149" s="2">
        <v>0.83789731955578495</v>
      </c>
      <c r="L149" s="2">
        <v>0.13264557392141599</v>
      </c>
      <c r="M149" s="10">
        <v>2.67011908878752E-10</v>
      </c>
      <c r="O149" s="2" t="s">
        <v>23</v>
      </c>
      <c r="P149" s="2" t="s">
        <v>668</v>
      </c>
      <c r="Q149" s="2" t="s">
        <v>128</v>
      </c>
      <c r="R149" s="2">
        <v>0.94288628513109496</v>
      </c>
      <c r="S149" s="2">
        <v>0.17221721570200399</v>
      </c>
      <c r="T149" s="10">
        <v>4.3755423354144902E-8</v>
      </c>
      <c r="V149" s="2" t="s">
        <v>23</v>
      </c>
      <c r="W149" s="2" t="s">
        <v>652</v>
      </c>
      <c r="X149" s="2" t="s">
        <v>128</v>
      </c>
      <c r="Y149" s="2">
        <v>0.93945889684414896</v>
      </c>
      <c r="Z149" s="2">
        <v>0.17169675293836001</v>
      </c>
      <c r="AA149" s="10">
        <v>4.4594741689397697E-8</v>
      </c>
      <c r="AC149" s="2" t="s">
        <v>23</v>
      </c>
      <c r="AD149" s="2" t="s">
        <v>648</v>
      </c>
      <c r="AE149" s="2" t="s">
        <v>128</v>
      </c>
      <c r="AF149" s="2">
        <v>0.539897385509995</v>
      </c>
      <c r="AG149" s="2">
        <v>0.109803701851104</v>
      </c>
      <c r="AH149" s="10">
        <v>8.7910866023174096E-7</v>
      </c>
      <c r="AJ149" s="2" t="s">
        <v>23</v>
      </c>
      <c r="AK149" s="2" t="s">
        <v>961</v>
      </c>
      <c r="AL149" s="2" t="s">
        <v>128</v>
      </c>
      <c r="AM149" s="2">
        <v>0.150940108410762</v>
      </c>
      <c r="AN149" s="2">
        <v>0.30031198358821798</v>
      </c>
      <c r="AO149" s="2">
        <v>0.61523778920400396</v>
      </c>
      <c r="AQ149" s="2" t="s">
        <v>23</v>
      </c>
      <c r="AR149" s="2" t="s">
        <v>660</v>
      </c>
      <c r="AS149" s="2" t="s">
        <v>128</v>
      </c>
      <c r="AT149" s="2">
        <v>0.54730623029342595</v>
      </c>
      <c r="AU149" s="2">
        <v>0.23403587849402099</v>
      </c>
      <c r="AV149" s="2">
        <v>1.9358375003655399E-2</v>
      </c>
      <c r="AX149" s="2" t="s">
        <v>23</v>
      </c>
      <c r="AY149" s="2" t="s">
        <v>661</v>
      </c>
      <c r="AZ149" s="2" t="s">
        <v>128</v>
      </c>
      <c r="BA149" s="2">
        <v>0.30367472825895703</v>
      </c>
      <c r="BB149" s="2">
        <v>0.175301149561195</v>
      </c>
      <c r="BC149" s="2">
        <v>8.32196068299869E-2</v>
      </c>
      <c r="BE149" s="2" t="s">
        <v>23</v>
      </c>
      <c r="BF149" s="2" t="s">
        <v>662</v>
      </c>
      <c r="BG149" s="2" t="s">
        <v>128</v>
      </c>
      <c r="BH149" s="2">
        <v>0.431096943290458</v>
      </c>
      <c r="BI149" s="2">
        <v>7.6786169373438198E-2</v>
      </c>
      <c r="BJ149" s="10">
        <v>1.97413768373087E-8</v>
      </c>
      <c r="BL149" s="2" t="s">
        <v>23</v>
      </c>
      <c r="BM149" s="2" t="s">
        <v>658</v>
      </c>
      <c r="BN149" s="2" t="s">
        <v>128</v>
      </c>
      <c r="BO149" s="2">
        <v>0.66922319048736401</v>
      </c>
      <c r="BP149" s="2">
        <v>9.31647683970208E-2</v>
      </c>
      <c r="BQ149" s="10">
        <v>6.8087531040784399E-13</v>
      </c>
      <c r="BS149" s="2" t="s">
        <v>23</v>
      </c>
      <c r="BT149" s="2" t="s">
        <v>654</v>
      </c>
      <c r="BU149" s="2" t="s">
        <v>128</v>
      </c>
      <c r="BV149" s="2">
        <v>0.77713571986341201</v>
      </c>
      <c r="BW149" s="2">
        <v>0.12744647579926499</v>
      </c>
      <c r="BX149" s="10">
        <v>1.0757723125260401E-9</v>
      </c>
      <c r="BZ149" s="2" t="s">
        <v>23</v>
      </c>
      <c r="CA149" s="2" t="s">
        <v>664</v>
      </c>
      <c r="CB149" s="2" t="s">
        <v>128</v>
      </c>
      <c r="CC149" s="2">
        <v>0.45991980166993801</v>
      </c>
      <c r="CD149" s="2">
        <v>8.1342669744959503E-2</v>
      </c>
      <c r="CE149" s="10">
        <v>1.5666260021167399E-8</v>
      </c>
      <c r="CG149" s="2" t="s">
        <v>23</v>
      </c>
      <c r="CH149" s="2" t="s">
        <v>645</v>
      </c>
      <c r="CI149" s="2" t="s">
        <v>128</v>
      </c>
      <c r="CJ149" s="2">
        <v>0.300108754698939</v>
      </c>
      <c r="CK149" s="2">
        <v>7.0637791584912707E-2</v>
      </c>
      <c r="CL149" s="10">
        <v>2.15150944007986E-5</v>
      </c>
      <c r="CN149" s="2" t="s">
        <v>23</v>
      </c>
      <c r="CO149" s="2" t="s">
        <v>666</v>
      </c>
      <c r="CP149" s="2" t="s">
        <v>128</v>
      </c>
      <c r="CQ149" s="2">
        <v>0.50818787833624302</v>
      </c>
      <c r="CR149" s="2">
        <v>0.42067564894781101</v>
      </c>
      <c r="CS149" s="2">
        <v>0.22703656962039701</v>
      </c>
    </row>
    <row r="150" spans="1:97" ht="14" customHeight="1">
      <c r="A150" s="2" t="s">
        <v>23</v>
      </c>
      <c r="B150" s="2" t="s">
        <v>667</v>
      </c>
      <c r="C150" s="2" t="s">
        <v>129</v>
      </c>
      <c r="D150" s="2">
        <v>0.76634453932718605</v>
      </c>
      <c r="E150" s="2">
        <v>0.14792519550251901</v>
      </c>
      <c r="F150" s="10">
        <v>2.2114709468088501E-7</v>
      </c>
      <c r="H150" s="2" t="s">
        <v>23</v>
      </c>
      <c r="I150" s="2" t="s">
        <v>649</v>
      </c>
      <c r="J150" s="2" t="s">
        <v>129</v>
      </c>
      <c r="K150" s="2">
        <v>0.84180698702574197</v>
      </c>
      <c r="L150" s="2">
        <v>0.132518514347545</v>
      </c>
      <c r="M150" s="10">
        <v>2.1201892625666799E-10</v>
      </c>
      <c r="O150" s="2" t="s">
        <v>23</v>
      </c>
      <c r="P150" s="2" t="s">
        <v>668</v>
      </c>
      <c r="Q150" s="2" t="s">
        <v>129</v>
      </c>
      <c r="R150" s="2">
        <v>0.94540358736643504</v>
      </c>
      <c r="S150" s="2">
        <v>0.17179235365081399</v>
      </c>
      <c r="T150" s="10">
        <v>3.7300934476128598E-8</v>
      </c>
      <c r="V150" s="2" t="s">
        <v>23</v>
      </c>
      <c r="W150" s="2" t="s">
        <v>652</v>
      </c>
      <c r="X150" s="2" t="s">
        <v>129</v>
      </c>
      <c r="Y150" s="2">
        <v>0.94132946423493102</v>
      </c>
      <c r="Z150" s="2">
        <v>0.171292754543377</v>
      </c>
      <c r="AA150" s="10">
        <v>3.8973216386599301E-8</v>
      </c>
      <c r="AC150" s="2" t="s">
        <v>23</v>
      </c>
      <c r="AD150" s="2" t="s">
        <v>648</v>
      </c>
      <c r="AE150" s="2" t="s">
        <v>129</v>
      </c>
      <c r="AF150" s="2">
        <v>0.54639945577927096</v>
      </c>
      <c r="AG150" s="2">
        <v>0.109641794935287</v>
      </c>
      <c r="AH150" s="10">
        <v>6.2445577920308505E-7</v>
      </c>
      <c r="AJ150" s="2" t="s">
        <v>23</v>
      </c>
      <c r="AK150" s="2" t="s">
        <v>961</v>
      </c>
      <c r="AL150" s="2" t="s">
        <v>129</v>
      </c>
      <c r="AM150" s="2">
        <v>0.12707352539693401</v>
      </c>
      <c r="AN150" s="2">
        <v>0.301164178965666</v>
      </c>
      <c r="AO150" s="2">
        <v>0.67306805711050899</v>
      </c>
      <c r="AQ150" s="2" t="s">
        <v>23</v>
      </c>
      <c r="AR150" s="2" t="s">
        <v>660</v>
      </c>
      <c r="AS150" s="2" t="s">
        <v>129</v>
      </c>
      <c r="AT150" s="2">
        <v>0.555848065941839</v>
      </c>
      <c r="AU150" s="2">
        <v>0.233246633794294</v>
      </c>
      <c r="AV150" s="2">
        <v>1.7167927440483E-2</v>
      </c>
      <c r="AX150" s="2" t="s">
        <v>23</v>
      </c>
      <c r="AY150" s="2" t="s">
        <v>661</v>
      </c>
      <c r="AZ150" s="2" t="s">
        <v>129</v>
      </c>
      <c r="BA150" s="2">
        <v>0.299266058622082</v>
      </c>
      <c r="BB150" s="2">
        <v>0.17518655088260601</v>
      </c>
      <c r="BC150" s="2">
        <v>8.7586118214157696E-2</v>
      </c>
      <c r="BE150" s="2" t="s">
        <v>23</v>
      </c>
      <c r="BF150" s="2" t="s">
        <v>662</v>
      </c>
      <c r="BG150" s="2" t="s">
        <v>129</v>
      </c>
      <c r="BH150" s="2">
        <v>0.42407265878322098</v>
      </c>
      <c r="BI150" s="2">
        <v>7.6917432974163299E-2</v>
      </c>
      <c r="BJ150" s="10">
        <v>3.5206893483523002E-8</v>
      </c>
      <c r="BL150" s="2" t="s">
        <v>23</v>
      </c>
      <c r="BM150" s="2" t="s">
        <v>658</v>
      </c>
      <c r="BN150" s="2" t="s">
        <v>129</v>
      </c>
      <c r="BO150" s="2">
        <v>0.67496349991668203</v>
      </c>
      <c r="BP150" s="2">
        <v>9.3021522158267506E-2</v>
      </c>
      <c r="BQ150" s="10">
        <v>3.9872613925471398E-13</v>
      </c>
      <c r="BS150" s="2" t="s">
        <v>23</v>
      </c>
      <c r="BT150" s="2" t="s">
        <v>654</v>
      </c>
      <c r="BU150" s="2" t="s">
        <v>129</v>
      </c>
      <c r="BV150" s="2">
        <v>0.773453775417691</v>
      </c>
      <c r="BW150" s="2">
        <v>0.127304655330119</v>
      </c>
      <c r="BX150" s="10">
        <v>1.23515227599978E-9</v>
      </c>
      <c r="BZ150" s="2" t="s">
        <v>23</v>
      </c>
      <c r="CA150" s="2" t="s">
        <v>664</v>
      </c>
      <c r="CB150" s="2" t="s">
        <v>129</v>
      </c>
      <c r="CC150" s="2">
        <v>0.45312136763771299</v>
      </c>
      <c r="CD150" s="2">
        <v>8.1381036345667901E-2</v>
      </c>
      <c r="CE150" s="10">
        <v>2.57829612462273E-8</v>
      </c>
      <c r="CG150" s="2" t="s">
        <v>23</v>
      </c>
      <c r="CH150" s="2" t="s">
        <v>645</v>
      </c>
      <c r="CI150" s="2" t="s">
        <v>129</v>
      </c>
      <c r="CJ150" s="2">
        <v>0.29819564874354199</v>
      </c>
      <c r="CK150" s="2">
        <v>7.0516576383729906E-2</v>
      </c>
      <c r="CL150" s="10">
        <v>2.3501289694021698E-5</v>
      </c>
      <c r="CN150" s="2" t="s">
        <v>23</v>
      </c>
      <c r="CO150" s="2" t="s">
        <v>666</v>
      </c>
      <c r="CP150" s="2" t="s">
        <v>129</v>
      </c>
      <c r="CQ150" s="2">
        <v>0.52858771172372798</v>
      </c>
      <c r="CR150" s="2">
        <v>0.42048253733638602</v>
      </c>
      <c r="CS150" s="2">
        <v>0.208718190038858</v>
      </c>
    </row>
    <row r="151" spans="1:97" ht="14" customHeight="1">
      <c r="A151" s="2" t="s">
        <v>23</v>
      </c>
      <c r="B151" s="2" t="s">
        <v>667</v>
      </c>
      <c r="C151" s="2" t="s">
        <v>130</v>
      </c>
      <c r="D151" s="2">
        <v>0.76020336356260299</v>
      </c>
      <c r="E151" s="2">
        <v>0.14786395200286201</v>
      </c>
      <c r="F151" s="10">
        <v>2.7293803673065197E-7</v>
      </c>
      <c r="H151" s="2" t="s">
        <v>23</v>
      </c>
      <c r="I151" s="2" t="s">
        <v>649</v>
      </c>
      <c r="J151" s="2" t="s">
        <v>130</v>
      </c>
      <c r="K151" s="2">
        <v>0.83733584390702698</v>
      </c>
      <c r="L151" s="2">
        <v>0.132604566186065</v>
      </c>
      <c r="M151" s="10">
        <v>2.7097936010981099E-10</v>
      </c>
      <c r="O151" s="2" t="s">
        <v>23</v>
      </c>
      <c r="P151" s="2" t="s">
        <v>668</v>
      </c>
      <c r="Q151" s="2" t="s">
        <v>130</v>
      </c>
      <c r="R151" s="2">
        <v>0.94163787351756101</v>
      </c>
      <c r="S151" s="2">
        <v>0.17220180823288</v>
      </c>
      <c r="T151" s="10">
        <v>4.5456998132052298E-8</v>
      </c>
      <c r="V151" s="2" t="s">
        <v>23</v>
      </c>
      <c r="W151" s="2" t="s">
        <v>652</v>
      </c>
      <c r="X151" s="2" t="s">
        <v>130</v>
      </c>
      <c r="Y151" s="2">
        <v>0.93785901425001394</v>
      </c>
      <c r="Z151" s="2">
        <v>0.171688562865906</v>
      </c>
      <c r="AA151" s="10">
        <v>4.69317781872565E-8</v>
      </c>
      <c r="AC151" s="2" t="s">
        <v>23</v>
      </c>
      <c r="AD151" s="2" t="s">
        <v>648</v>
      </c>
      <c r="AE151" s="2" t="s">
        <v>130</v>
      </c>
      <c r="AF151" s="2">
        <v>0.54669377859882895</v>
      </c>
      <c r="AG151" s="2">
        <v>0.109817725324656</v>
      </c>
      <c r="AH151" s="10">
        <v>6.4180801932237895E-7</v>
      </c>
      <c r="AJ151" s="2" t="s">
        <v>23</v>
      </c>
      <c r="AK151" s="2" t="s">
        <v>961</v>
      </c>
      <c r="AL151" s="2" t="s">
        <v>130</v>
      </c>
      <c r="AM151" s="2">
        <v>0.129844313387286</v>
      </c>
      <c r="AN151" s="2">
        <v>0.30143176627368001</v>
      </c>
      <c r="AO151" s="2">
        <v>0.66664393451028903</v>
      </c>
      <c r="AQ151" s="2" t="s">
        <v>23</v>
      </c>
      <c r="AR151" s="2" t="s">
        <v>660</v>
      </c>
      <c r="AS151" s="2" t="s">
        <v>130</v>
      </c>
      <c r="AT151" s="2">
        <v>0.53564604492601997</v>
      </c>
      <c r="AU151" s="2">
        <v>0.23357852579269001</v>
      </c>
      <c r="AV151" s="2">
        <v>2.1835564478951599E-2</v>
      </c>
      <c r="AX151" s="2" t="s">
        <v>23</v>
      </c>
      <c r="AY151" s="2" t="s">
        <v>661</v>
      </c>
      <c r="AZ151" s="2" t="s">
        <v>130</v>
      </c>
      <c r="BA151" s="2">
        <v>0.29138126100303602</v>
      </c>
      <c r="BB151" s="2">
        <v>0.175182758978707</v>
      </c>
      <c r="BC151" s="2">
        <v>9.6252652275124403E-2</v>
      </c>
      <c r="BE151" s="2" t="s">
        <v>23</v>
      </c>
      <c r="BF151" s="2" t="s">
        <v>662</v>
      </c>
      <c r="BG151" s="2" t="s">
        <v>130</v>
      </c>
      <c r="BH151" s="2">
        <v>0.427255587783956</v>
      </c>
      <c r="BI151" s="2">
        <v>7.6994379056264703E-2</v>
      </c>
      <c r="BJ151" s="10">
        <v>2.87014280648062E-8</v>
      </c>
      <c r="BL151" s="2" t="s">
        <v>23</v>
      </c>
      <c r="BM151" s="2" t="s">
        <v>658</v>
      </c>
      <c r="BN151" s="2" t="s">
        <v>130</v>
      </c>
      <c r="BO151" s="2">
        <v>0.67327746663831201</v>
      </c>
      <c r="BP151" s="2">
        <v>9.3219785377496603E-2</v>
      </c>
      <c r="BQ151" s="10">
        <v>5.1050205852377498E-13</v>
      </c>
      <c r="BS151" s="2" t="s">
        <v>23</v>
      </c>
      <c r="BT151" s="2" t="s">
        <v>654</v>
      </c>
      <c r="BU151" s="2" t="s">
        <v>130</v>
      </c>
      <c r="BV151" s="2">
        <v>0.77856699971559495</v>
      </c>
      <c r="BW151" s="2">
        <v>0.12742739553638999</v>
      </c>
      <c r="BX151" s="10">
        <v>9.9701647556661401E-10</v>
      </c>
      <c r="BZ151" s="2" t="s">
        <v>23</v>
      </c>
      <c r="CA151" s="2" t="s">
        <v>664</v>
      </c>
      <c r="CB151" s="2" t="s">
        <v>130</v>
      </c>
      <c r="CC151" s="2">
        <v>0.45718873067028898</v>
      </c>
      <c r="CD151" s="2">
        <v>8.1474113352753993E-2</v>
      </c>
      <c r="CE151" s="10">
        <v>2.0062663037357899E-8</v>
      </c>
      <c r="CG151" s="2" t="s">
        <v>23</v>
      </c>
      <c r="CH151" s="2" t="s">
        <v>645</v>
      </c>
      <c r="CI151" s="2" t="s">
        <v>130</v>
      </c>
      <c r="CJ151" s="2">
        <v>0.29121972481925001</v>
      </c>
      <c r="CK151" s="2">
        <v>7.00214583462965E-2</v>
      </c>
      <c r="CL151" s="10">
        <v>3.1963431687678001E-5</v>
      </c>
      <c r="CN151" s="2" t="s">
        <v>23</v>
      </c>
      <c r="CO151" s="2" t="s">
        <v>666</v>
      </c>
      <c r="CP151" s="2" t="s">
        <v>130</v>
      </c>
      <c r="CQ151" s="2">
        <v>0.51709235486632199</v>
      </c>
      <c r="CR151" s="2">
        <v>0.42089086223956501</v>
      </c>
      <c r="CS151" s="2">
        <v>0.219234434399388</v>
      </c>
    </row>
    <row r="152" spans="1:97" ht="14" customHeight="1">
      <c r="A152" s="2" t="s">
        <v>23</v>
      </c>
      <c r="B152" s="2" t="s">
        <v>667</v>
      </c>
      <c r="C152" s="2" t="s">
        <v>131</v>
      </c>
      <c r="D152" s="2">
        <v>0.76899082642288596</v>
      </c>
      <c r="E152" s="2">
        <v>0.14841903234776399</v>
      </c>
      <c r="F152" s="10">
        <v>2.2044593534968899E-7</v>
      </c>
      <c r="H152" s="2" t="s">
        <v>23</v>
      </c>
      <c r="I152" s="2" t="s">
        <v>649</v>
      </c>
      <c r="J152" s="2" t="s">
        <v>131</v>
      </c>
      <c r="K152" s="2">
        <v>0.83821070543929699</v>
      </c>
      <c r="L152" s="2">
        <v>0.13295734653126901</v>
      </c>
      <c r="M152" s="10">
        <v>2.8939098037226601E-10</v>
      </c>
      <c r="O152" s="2" t="s">
        <v>23</v>
      </c>
      <c r="P152" s="2" t="s">
        <v>668</v>
      </c>
      <c r="Q152" s="2" t="s">
        <v>131</v>
      </c>
      <c r="R152" s="2">
        <v>0.92777844336058202</v>
      </c>
      <c r="S152" s="2">
        <v>0.17237421000337699</v>
      </c>
      <c r="T152" s="10">
        <v>7.3519365071312999E-8</v>
      </c>
      <c r="V152" s="2" t="s">
        <v>23</v>
      </c>
      <c r="W152" s="2" t="s">
        <v>652</v>
      </c>
      <c r="X152" s="2" t="s">
        <v>131</v>
      </c>
      <c r="Y152" s="2">
        <v>0.92434943996516505</v>
      </c>
      <c r="Z152" s="2">
        <v>0.17188016744081</v>
      </c>
      <c r="AA152" s="10">
        <v>7.5371611669700406E-8</v>
      </c>
      <c r="AC152" s="2" t="s">
        <v>23</v>
      </c>
      <c r="AD152" s="2" t="s">
        <v>648</v>
      </c>
      <c r="AE152" s="2" t="s">
        <v>131</v>
      </c>
      <c r="AF152" s="2">
        <v>0.54104256449719701</v>
      </c>
      <c r="AG152" s="2">
        <v>0.110102350019294</v>
      </c>
      <c r="AH152" s="10">
        <v>8.9238335546343798E-7</v>
      </c>
      <c r="AJ152" s="2" t="s">
        <v>23</v>
      </c>
      <c r="AK152" s="2" t="s">
        <v>961</v>
      </c>
      <c r="AL152" s="2" t="s">
        <v>131</v>
      </c>
      <c r="AM152" s="2">
        <v>5.2226389153311598E-2</v>
      </c>
      <c r="AN152" s="2">
        <v>0.29783111782265198</v>
      </c>
      <c r="AO152" s="2">
        <v>0.86080013424488799</v>
      </c>
      <c r="AQ152" s="2" t="s">
        <v>23</v>
      </c>
      <c r="AR152" s="2" t="s">
        <v>660</v>
      </c>
      <c r="AS152" s="2" t="s">
        <v>131</v>
      </c>
      <c r="AT152" s="2">
        <v>0.52062448353383906</v>
      </c>
      <c r="AU152" s="2">
        <v>0.233781218469578</v>
      </c>
      <c r="AV152" s="2">
        <v>2.5949072023686199E-2</v>
      </c>
      <c r="AX152" s="2" t="s">
        <v>23</v>
      </c>
      <c r="AY152" s="2" t="s">
        <v>661</v>
      </c>
      <c r="AZ152" s="2" t="s">
        <v>131</v>
      </c>
      <c r="BA152" s="2">
        <v>0.26681125937966699</v>
      </c>
      <c r="BB152" s="2">
        <v>0.174388096984534</v>
      </c>
      <c r="BC152" s="2">
        <v>0.126020318627001</v>
      </c>
      <c r="BE152" s="2" t="s">
        <v>23</v>
      </c>
      <c r="BF152" s="2" t="s">
        <v>662</v>
      </c>
      <c r="BG152" s="2" t="s">
        <v>131</v>
      </c>
      <c r="BH152" s="2">
        <v>0.41691233793821603</v>
      </c>
      <c r="BI152" s="2">
        <v>7.6984925830260995E-2</v>
      </c>
      <c r="BJ152" s="10">
        <v>6.1115577241417006E-8</v>
      </c>
      <c r="BL152" s="2" t="s">
        <v>23</v>
      </c>
      <c r="BM152" s="2" t="s">
        <v>658</v>
      </c>
      <c r="BN152" s="2" t="s">
        <v>131</v>
      </c>
      <c r="BO152" s="2">
        <v>0.66811490992213596</v>
      </c>
      <c r="BP152" s="2">
        <v>9.3388409894880398E-2</v>
      </c>
      <c r="BQ152" s="10">
        <v>8.4191537215856802E-13</v>
      </c>
      <c r="BS152" s="2" t="s">
        <v>23</v>
      </c>
      <c r="BT152" s="2" t="s">
        <v>654</v>
      </c>
      <c r="BU152" s="2" t="s">
        <v>131</v>
      </c>
      <c r="BV152" s="2">
        <v>0.76601089198605699</v>
      </c>
      <c r="BW152" s="2">
        <v>0.127723441333916</v>
      </c>
      <c r="BX152" s="10">
        <v>2.0047929077657099E-9</v>
      </c>
      <c r="BZ152" s="2" t="s">
        <v>23</v>
      </c>
      <c r="CA152" s="2" t="s">
        <v>664</v>
      </c>
      <c r="CB152" s="2" t="s">
        <v>131</v>
      </c>
      <c r="CC152" s="2">
        <v>0.44675143742223999</v>
      </c>
      <c r="CD152" s="2">
        <v>8.1516615829863595E-2</v>
      </c>
      <c r="CE152" s="10">
        <v>4.2413656418888598E-8</v>
      </c>
      <c r="CG152" s="2" t="s">
        <v>23</v>
      </c>
      <c r="CH152" s="2" t="s">
        <v>645</v>
      </c>
      <c r="CI152" s="2" t="s">
        <v>131</v>
      </c>
      <c r="CJ152" s="2">
        <v>0.30756985742968002</v>
      </c>
      <c r="CK152" s="2">
        <v>7.0573735987896596E-2</v>
      </c>
      <c r="CL152" s="10">
        <v>1.31175562330386E-5</v>
      </c>
      <c r="CN152" s="2" t="s">
        <v>23</v>
      </c>
      <c r="CO152" s="2" t="s">
        <v>666</v>
      </c>
      <c r="CP152" s="2" t="s">
        <v>131</v>
      </c>
      <c r="CQ152" s="2">
        <v>0.48292533011700001</v>
      </c>
      <c r="CR152" s="2">
        <v>0.42095879502364503</v>
      </c>
      <c r="CS152" s="2">
        <v>0.25129759693593101</v>
      </c>
    </row>
    <row r="153" spans="1:97" ht="14" customHeight="1">
      <c r="A153" s="2" t="s">
        <v>23</v>
      </c>
      <c r="B153" s="2" t="s">
        <v>667</v>
      </c>
      <c r="C153" s="2" t="s">
        <v>132</v>
      </c>
      <c r="D153" s="2">
        <v>0.78896604155892203</v>
      </c>
      <c r="E153" s="2">
        <v>0.14622809466226699</v>
      </c>
      <c r="F153" s="10">
        <v>6.8352889334966496E-8</v>
      </c>
      <c r="H153" s="2" t="s">
        <v>23</v>
      </c>
      <c r="I153" s="2" t="s">
        <v>649</v>
      </c>
      <c r="J153" s="2" t="s">
        <v>132</v>
      </c>
      <c r="K153" s="2">
        <v>0.85480735721317103</v>
      </c>
      <c r="L153" s="2">
        <v>0.13179664114805301</v>
      </c>
      <c r="M153" s="10">
        <v>8.8259066755020495E-11</v>
      </c>
      <c r="O153" s="2" t="s">
        <v>23</v>
      </c>
      <c r="P153" s="2" t="s">
        <v>668</v>
      </c>
      <c r="Q153" s="2" t="s">
        <v>132</v>
      </c>
      <c r="R153" s="2">
        <v>0.94184063873422197</v>
      </c>
      <c r="S153" s="2">
        <v>0.17221947976979299</v>
      </c>
      <c r="T153" s="10">
        <v>4.5299252264534797E-8</v>
      </c>
      <c r="V153" s="2" t="s">
        <v>23</v>
      </c>
      <c r="W153" s="2" t="s">
        <v>652</v>
      </c>
      <c r="X153" s="2" t="s">
        <v>132</v>
      </c>
      <c r="Y153" s="2">
        <v>0.93758820773759299</v>
      </c>
      <c r="Z153" s="2">
        <v>0.171708798011734</v>
      </c>
      <c r="AA153" s="10">
        <v>4.7522688246222698E-8</v>
      </c>
      <c r="AC153" s="2" t="s">
        <v>23</v>
      </c>
      <c r="AD153" s="2" t="s">
        <v>648</v>
      </c>
      <c r="AE153" s="2" t="s">
        <v>132</v>
      </c>
      <c r="AF153" s="2">
        <v>0.54975195880652294</v>
      </c>
      <c r="AG153" s="2">
        <v>0.109682585138556</v>
      </c>
      <c r="AH153" s="10">
        <v>5.3808921103391003E-7</v>
      </c>
      <c r="AJ153" s="2" t="s">
        <v>23</v>
      </c>
      <c r="AK153" s="2" t="s">
        <v>961</v>
      </c>
      <c r="AL153" s="2" t="s">
        <v>132</v>
      </c>
      <c r="AM153" s="2">
        <v>0.10869344769589399</v>
      </c>
      <c r="AN153" s="2">
        <v>0.30094942305037498</v>
      </c>
      <c r="AO153" s="2">
        <v>0.71797349838769897</v>
      </c>
      <c r="AQ153" s="2" t="s">
        <v>23</v>
      </c>
      <c r="AR153" s="2" t="s">
        <v>660</v>
      </c>
      <c r="AS153" s="2" t="s">
        <v>132</v>
      </c>
      <c r="AT153" s="2">
        <v>0.57854016342130599</v>
      </c>
      <c r="AU153" s="2">
        <v>0.231716858109628</v>
      </c>
      <c r="AV153" s="2">
        <v>1.2533561055025001E-2</v>
      </c>
      <c r="AX153" s="2" t="s">
        <v>23</v>
      </c>
      <c r="AY153" s="2" t="s">
        <v>661</v>
      </c>
      <c r="AZ153" s="2" t="s">
        <v>132</v>
      </c>
      <c r="BA153" s="2">
        <v>0.30211029115406701</v>
      </c>
      <c r="BB153" s="2">
        <v>0.175338355318677</v>
      </c>
      <c r="BC153" s="2">
        <v>8.4886147832616304E-2</v>
      </c>
      <c r="BE153" s="2" t="s">
        <v>23</v>
      </c>
      <c r="BF153" s="2" t="s">
        <v>662</v>
      </c>
      <c r="BG153" s="2" t="s">
        <v>132</v>
      </c>
      <c r="BH153" s="2">
        <v>0.425079527684189</v>
      </c>
      <c r="BI153" s="2">
        <v>7.7033395616800102E-2</v>
      </c>
      <c r="BJ153" s="10">
        <v>3.4264526842286999E-8</v>
      </c>
      <c r="BL153" s="2" t="s">
        <v>23</v>
      </c>
      <c r="BM153" s="2" t="s">
        <v>658</v>
      </c>
      <c r="BN153" s="2" t="s">
        <v>132</v>
      </c>
      <c r="BO153" s="2">
        <v>0.673398981084816</v>
      </c>
      <c r="BP153" s="2">
        <v>9.3226733309459603E-2</v>
      </c>
      <c r="BQ153" s="10">
        <v>5.0763659433469896E-13</v>
      </c>
      <c r="BS153" s="2" t="s">
        <v>23</v>
      </c>
      <c r="BT153" s="2" t="s">
        <v>654</v>
      </c>
      <c r="BU153" s="2" t="s">
        <v>132</v>
      </c>
      <c r="BV153" s="2">
        <v>0.75767314197580005</v>
      </c>
      <c r="BW153" s="2">
        <v>0.127436078547389</v>
      </c>
      <c r="BX153" s="10">
        <v>2.7558867490641099E-9</v>
      </c>
      <c r="BZ153" s="2" t="s">
        <v>23</v>
      </c>
      <c r="CA153" s="2" t="s">
        <v>664</v>
      </c>
      <c r="CB153" s="2" t="s">
        <v>132</v>
      </c>
      <c r="CC153" s="2">
        <v>0.45276856203208898</v>
      </c>
      <c r="CD153" s="2">
        <v>8.1499455020575096E-2</v>
      </c>
      <c r="CE153" s="10">
        <v>2.76850504660715E-8</v>
      </c>
      <c r="CG153" s="2" t="s">
        <v>23</v>
      </c>
      <c r="CH153" s="2" t="s">
        <v>645</v>
      </c>
      <c r="CI153" s="2" t="s">
        <v>132</v>
      </c>
      <c r="CJ153" s="2">
        <v>0.31266300371195899</v>
      </c>
      <c r="CK153" s="2">
        <v>6.9206494856468903E-2</v>
      </c>
      <c r="CL153" s="10">
        <v>6.2477357459477899E-6</v>
      </c>
      <c r="CN153" s="2" t="s">
        <v>23</v>
      </c>
      <c r="CO153" s="2" t="s">
        <v>666</v>
      </c>
      <c r="CP153" s="2" t="s">
        <v>132</v>
      </c>
      <c r="CQ153" s="2">
        <v>0.56364209136307197</v>
      </c>
      <c r="CR153" s="2">
        <v>0.418879242680609</v>
      </c>
      <c r="CS153" s="2">
        <v>0.17843295181537999</v>
      </c>
    </row>
    <row r="154" spans="1:97" ht="14" customHeight="1">
      <c r="A154" s="2" t="s">
        <v>23</v>
      </c>
      <c r="B154" s="2" t="s">
        <v>667</v>
      </c>
      <c r="C154" s="2" t="s">
        <v>133</v>
      </c>
      <c r="D154" s="2">
        <v>0.75414269853610705</v>
      </c>
      <c r="E154" s="2">
        <v>0.146847043515234</v>
      </c>
      <c r="F154" s="10">
        <v>2.8129598733862298E-7</v>
      </c>
      <c r="H154" s="2" t="s">
        <v>23</v>
      </c>
      <c r="I154" s="2" t="s">
        <v>649</v>
      </c>
      <c r="J154" s="2" t="s">
        <v>133</v>
      </c>
      <c r="K154" s="2">
        <v>0.82907437571612796</v>
      </c>
      <c r="L154" s="2">
        <v>0.13157394663150601</v>
      </c>
      <c r="M154" s="10">
        <v>2.95340962586244E-10</v>
      </c>
      <c r="O154" s="2" t="s">
        <v>23</v>
      </c>
      <c r="P154" s="2" t="s">
        <v>668</v>
      </c>
      <c r="Q154" s="2" t="s">
        <v>133</v>
      </c>
      <c r="R154" s="2">
        <v>0.941303801045688</v>
      </c>
      <c r="S154" s="2">
        <v>0.17211633543954299</v>
      </c>
      <c r="T154" s="10">
        <v>4.5258823867768097E-8</v>
      </c>
      <c r="V154" s="2" t="s">
        <v>23</v>
      </c>
      <c r="W154" s="2" t="s">
        <v>652</v>
      </c>
      <c r="X154" s="2" t="s">
        <v>133</v>
      </c>
      <c r="Y154" s="2">
        <v>0.93717814532250898</v>
      </c>
      <c r="Z154" s="2">
        <v>0.17160553904342399</v>
      </c>
      <c r="AA154" s="10">
        <v>4.7283412606346497E-8</v>
      </c>
      <c r="AC154" s="2" t="s">
        <v>23</v>
      </c>
      <c r="AD154" s="2" t="s">
        <v>648</v>
      </c>
      <c r="AE154" s="2" t="s">
        <v>133</v>
      </c>
      <c r="AF154" s="2">
        <v>0.53587531445206904</v>
      </c>
      <c r="AG154" s="2">
        <v>0.10925337449662199</v>
      </c>
      <c r="AH154" s="10">
        <v>9.3481758231386697E-7</v>
      </c>
      <c r="AJ154" s="2" t="s">
        <v>23</v>
      </c>
      <c r="AK154" s="2" t="s">
        <v>961</v>
      </c>
      <c r="AL154" s="2" t="s">
        <v>133</v>
      </c>
      <c r="AM154" s="2">
        <v>0.108186861112284</v>
      </c>
      <c r="AN154" s="2">
        <v>0.30033222595944598</v>
      </c>
      <c r="AO154" s="2">
        <v>0.71867966484768497</v>
      </c>
      <c r="AQ154" s="2" t="s">
        <v>23</v>
      </c>
      <c r="AR154" s="2" t="s">
        <v>660</v>
      </c>
      <c r="AS154" s="2" t="s">
        <v>133</v>
      </c>
      <c r="AT154" s="2">
        <v>0.54434200045922398</v>
      </c>
      <c r="AU154" s="2">
        <v>0.23382407372882499</v>
      </c>
      <c r="AV154" s="2">
        <v>1.9912204310959001E-2</v>
      </c>
      <c r="AX154" s="2" t="s">
        <v>23</v>
      </c>
      <c r="AY154" s="2" t="s">
        <v>661</v>
      </c>
      <c r="AZ154" s="2" t="s">
        <v>133</v>
      </c>
      <c r="BA154" s="2">
        <v>0.29988073607788002</v>
      </c>
      <c r="BB154" s="2">
        <v>0.175260823395405</v>
      </c>
      <c r="BC154" s="2">
        <v>8.7071141434727398E-2</v>
      </c>
      <c r="BE154" s="2" t="s">
        <v>23</v>
      </c>
      <c r="BF154" s="2" t="s">
        <v>662</v>
      </c>
      <c r="BG154" s="2" t="s">
        <v>133</v>
      </c>
      <c r="BH154" s="2">
        <v>0.42309127109511202</v>
      </c>
      <c r="BI154" s="2">
        <v>7.6925838907490704E-2</v>
      </c>
      <c r="BJ154" s="10">
        <v>3.7981485143185202E-8</v>
      </c>
      <c r="BL154" s="2" t="s">
        <v>23</v>
      </c>
      <c r="BM154" s="2" t="s">
        <v>658</v>
      </c>
      <c r="BN154" s="2" t="s">
        <v>133</v>
      </c>
      <c r="BO154" s="2">
        <v>0.667947879327773</v>
      </c>
      <c r="BP154" s="2">
        <v>9.2947855325730203E-2</v>
      </c>
      <c r="BQ154" s="10">
        <v>6.6587956276197395E-13</v>
      </c>
      <c r="BS154" s="2" t="s">
        <v>23</v>
      </c>
      <c r="BT154" s="2" t="s">
        <v>654</v>
      </c>
      <c r="BU154" s="2" t="s">
        <v>133</v>
      </c>
      <c r="BV154" s="2">
        <v>0.779032368350559</v>
      </c>
      <c r="BW154" s="2">
        <v>0.12735946773203399</v>
      </c>
      <c r="BX154" s="10">
        <v>9.5473177023002807E-10</v>
      </c>
      <c r="BZ154" s="2" t="s">
        <v>23</v>
      </c>
      <c r="CA154" s="2" t="s">
        <v>664</v>
      </c>
      <c r="CB154" s="2" t="s">
        <v>133</v>
      </c>
      <c r="CC154" s="2">
        <v>0.45243934851680201</v>
      </c>
      <c r="CD154" s="2">
        <v>8.1412207383569801E-2</v>
      </c>
      <c r="CE154" s="10">
        <v>2.7383919313486701E-8</v>
      </c>
      <c r="CG154" s="2" t="s">
        <v>23</v>
      </c>
      <c r="CH154" s="2" t="s">
        <v>645</v>
      </c>
      <c r="CI154" s="2" t="s">
        <v>133</v>
      </c>
      <c r="CJ154" s="2">
        <v>0.298513067403817</v>
      </c>
      <c r="CK154" s="2">
        <v>7.0579178756406694E-2</v>
      </c>
      <c r="CL154" s="10">
        <v>2.3423442437691799E-5</v>
      </c>
      <c r="CN154" s="2" t="s">
        <v>23</v>
      </c>
      <c r="CO154" s="2" t="s">
        <v>666</v>
      </c>
      <c r="CP154" s="2" t="s">
        <v>133</v>
      </c>
      <c r="CQ154" s="2">
        <v>0.50699212170722896</v>
      </c>
      <c r="CR154" s="2">
        <v>0.42005084569679602</v>
      </c>
      <c r="CS154" s="2">
        <v>0.22744062386386699</v>
      </c>
    </row>
    <row r="155" spans="1:97" ht="14" customHeight="1">
      <c r="A155" s="2" t="s">
        <v>23</v>
      </c>
      <c r="B155" s="2" t="s">
        <v>667</v>
      </c>
      <c r="C155" s="2" t="s">
        <v>134</v>
      </c>
      <c r="D155" s="2">
        <v>0.77057275479556797</v>
      </c>
      <c r="E155" s="2">
        <v>0.148054888094098</v>
      </c>
      <c r="F155" s="10">
        <v>1.9437048292051699E-7</v>
      </c>
      <c r="H155" s="2" t="s">
        <v>23</v>
      </c>
      <c r="I155" s="2" t="s">
        <v>649</v>
      </c>
      <c r="J155" s="2" t="s">
        <v>134</v>
      </c>
      <c r="K155" s="2">
        <v>0.84371169408375701</v>
      </c>
      <c r="L155" s="2">
        <v>0.132638558100759</v>
      </c>
      <c r="M155" s="10">
        <v>2.0046583785098899E-10</v>
      </c>
      <c r="O155" s="2" t="s">
        <v>23</v>
      </c>
      <c r="P155" s="2" t="s">
        <v>668</v>
      </c>
      <c r="Q155" s="2" t="s">
        <v>134</v>
      </c>
      <c r="R155" s="2">
        <v>0.94221529953134298</v>
      </c>
      <c r="S155" s="2">
        <v>0.17222048110584201</v>
      </c>
      <c r="T155" s="10">
        <v>4.4754659577062801E-8</v>
      </c>
      <c r="V155" s="2" t="s">
        <v>23</v>
      </c>
      <c r="W155" s="2" t="s">
        <v>652</v>
      </c>
      <c r="X155" s="2" t="s">
        <v>134</v>
      </c>
      <c r="Y155" s="2">
        <v>0.93815426842691296</v>
      </c>
      <c r="Z155" s="2">
        <v>0.17170767865080699</v>
      </c>
      <c r="AA155" s="10">
        <v>4.6638750547562303E-8</v>
      </c>
      <c r="AC155" s="2" t="s">
        <v>23</v>
      </c>
      <c r="AD155" s="2" t="s">
        <v>648</v>
      </c>
      <c r="AE155" s="2" t="s">
        <v>134</v>
      </c>
      <c r="AF155" s="2">
        <v>0.54879674016536795</v>
      </c>
      <c r="AG155" s="2">
        <v>0.10974464559692999</v>
      </c>
      <c r="AH155" s="10">
        <v>5.7131472479495703E-7</v>
      </c>
      <c r="AJ155" s="2" t="s">
        <v>23</v>
      </c>
      <c r="AK155" s="2" t="s">
        <v>961</v>
      </c>
      <c r="AL155" s="2" t="s">
        <v>134</v>
      </c>
      <c r="AM155" s="2">
        <v>0.13655989219825501</v>
      </c>
      <c r="AN155" s="2">
        <v>0.30128071926286698</v>
      </c>
      <c r="AO155" s="2">
        <v>0.65035820241479003</v>
      </c>
      <c r="AQ155" s="2" t="s">
        <v>23</v>
      </c>
      <c r="AR155" s="2" t="s">
        <v>660</v>
      </c>
      <c r="AS155" s="2" t="s">
        <v>134</v>
      </c>
      <c r="AT155" s="2">
        <v>0.54827407414379303</v>
      </c>
      <c r="AU155" s="2">
        <v>0.23402499373538499</v>
      </c>
      <c r="AV155" s="2">
        <v>1.9139569962017901E-2</v>
      </c>
      <c r="AX155" s="2" t="s">
        <v>23</v>
      </c>
      <c r="AY155" s="2" t="s">
        <v>661</v>
      </c>
      <c r="AZ155" s="2" t="s">
        <v>134</v>
      </c>
      <c r="BA155" s="2">
        <v>0.29515035529783501</v>
      </c>
      <c r="BB155" s="2">
        <v>0.17534620799359299</v>
      </c>
      <c r="BC155" s="2">
        <v>9.2327973552021103E-2</v>
      </c>
      <c r="BE155" s="2" t="s">
        <v>23</v>
      </c>
      <c r="BF155" s="2" t="s">
        <v>662</v>
      </c>
      <c r="BG155" s="2" t="s">
        <v>134</v>
      </c>
      <c r="BH155" s="2">
        <v>0.42637852403242099</v>
      </c>
      <c r="BI155" s="2">
        <v>7.7026147798153796E-2</v>
      </c>
      <c r="BJ155" s="10">
        <v>3.10335230783142E-8</v>
      </c>
      <c r="BL155" s="2" t="s">
        <v>23</v>
      </c>
      <c r="BM155" s="2" t="s">
        <v>658</v>
      </c>
      <c r="BN155" s="2" t="s">
        <v>134</v>
      </c>
      <c r="BO155" s="2">
        <v>0.67296200178808196</v>
      </c>
      <c r="BP155" s="2">
        <v>9.3234123601024899E-2</v>
      </c>
      <c r="BQ155" s="10">
        <v>5.2765630927982201E-13</v>
      </c>
      <c r="BS155" s="2" t="s">
        <v>23</v>
      </c>
      <c r="BT155" s="2" t="s">
        <v>654</v>
      </c>
      <c r="BU155" s="2" t="s">
        <v>134</v>
      </c>
      <c r="BV155" s="2">
        <v>0.76614549035810298</v>
      </c>
      <c r="BW155" s="2">
        <v>0.12744190981592901</v>
      </c>
      <c r="BX155" s="10">
        <v>1.8356151516849901E-9</v>
      </c>
      <c r="BZ155" s="2" t="s">
        <v>23</v>
      </c>
      <c r="CA155" s="2" t="s">
        <v>664</v>
      </c>
      <c r="CB155" s="2" t="s">
        <v>134</v>
      </c>
      <c r="CC155" s="2">
        <v>0.45775654632582002</v>
      </c>
      <c r="CD155" s="2">
        <v>8.1464856897471793E-2</v>
      </c>
      <c r="CE155" s="10">
        <v>1.91990618014159E-8</v>
      </c>
      <c r="CG155" s="2" t="s">
        <v>23</v>
      </c>
      <c r="CH155" s="2" t="s">
        <v>645</v>
      </c>
      <c r="CI155" s="2" t="s">
        <v>134</v>
      </c>
      <c r="CJ155" s="2">
        <v>0.30213331139113297</v>
      </c>
      <c r="CK155" s="2">
        <v>7.0582880505895507E-2</v>
      </c>
      <c r="CL155" s="10">
        <v>1.8643481614724299E-5</v>
      </c>
      <c r="CN155" s="2" t="s">
        <v>23</v>
      </c>
      <c r="CO155" s="2" t="s">
        <v>666</v>
      </c>
      <c r="CP155" s="2" t="s">
        <v>134</v>
      </c>
      <c r="CQ155" s="2">
        <v>0.50362677829987501</v>
      </c>
      <c r="CR155" s="2">
        <v>0.42043748395671698</v>
      </c>
      <c r="CS155" s="2">
        <v>0.23097010376181801</v>
      </c>
    </row>
    <row r="156" spans="1:97" ht="14" customHeight="1">
      <c r="A156" s="2" t="s">
        <v>23</v>
      </c>
      <c r="B156" s="2" t="s">
        <v>667</v>
      </c>
      <c r="C156" s="2" t="s">
        <v>135</v>
      </c>
      <c r="D156" s="2">
        <v>0.75983405038560503</v>
      </c>
      <c r="E156" s="2">
        <v>0.14816035596750801</v>
      </c>
      <c r="F156" s="10">
        <v>2.9212622924097297E-7</v>
      </c>
      <c r="H156" s="2" t="s">
        <v>23</v>
      </c>
      <c r="I156" s="2" t="s">
        <v>649</v>
      </c>
      <c r="J156" s="2" t="s">
        <v>135</v>
      </c>
      <c r="K156" s="2">
        <v>0.828896059662939</v>
      </c>
      <c r="L156" s="2">
        <v>0.13250417926552199</v>
      </c>
      <c r="M156" s="10">
        <v>3.9593466807912001E-10</v>
      </c>
      <c r="O156" s="2" t="s">
        <v>23</v>
      </c>
      <c r="P156" s="2" t="s">
        <v>668</v>
      </c>
      <c r="Q156" s="2" t="s">
        <v>135</v>
      </c>
      <c r="R156" s="2">
        <v>0.91861326159772205</v>
      </c>
      <c r="S156" s="2">
        <v>0.17153361602708</v>
      </c>
      <c r="T156" s="10">
        <v>8.5416540855658603E-8</v>
      </c>
      <c r="V156" s="2" t="s">
        <v>23</v>
      </c>
      <c r="W156" s="2" t="s">
        <v>652</v>
      </c>
      <c r="X156" s="2" t="s">
        <v>135</v>
      </c>
      <c r="Y156" s="2">
        <v>0.91409238650479996</v>
      </c>
      <c r="Z156" s="2">
        <v>0.17096798261676799</v>
      </c>
      <c r="AA156" s="10">
        <v>8.96363355750446E-8</v>
      </c>
      <c r="AC156" s="2" t="s">
        <v>23</v>
      </c>
      <c r="AD156" s="2" t="s">
        <v>648</v>
      </c>
      <c r="AE156" s="2" t="s">
        <v>135</v>
      </c>
      <c r="AF156" s="2">
        <v>0.53777042535517305</v>
      </c>
      <c r="AG156" s="2">
        <v>0.10990830683968</v>
      </c>
      <c r="AH156" s="10">
        <v>9.9360573563077808E-7</v>
      </c>
      <c r="AJ156" s="2" t="s">
        <v>23</v>
      </c>
      <c r="AK156" s="2" t="s">
        <v>961</v>
      </c>
      <c r="AL156" s="2" t="s">
        <v>135</v>
      </c>
      <c r="AM156" s="2">
        <v>0.12001620219630001</v>
      </c>
      <c r="AN156" s="2">
        <v>0.301847036512367</v>
      </c>
      <c r="AO156" s="2">
        <v>0.69092061410135996</v>
      </c>
      <c r="AQ156" s="2" t="s">
        <v>23</v>
      </c>
      <c r="AR156" s="2" t="s">
        <v>660</v>
      </c>
      <c r="AS156" s="2" t="s">
        <v>135</v>
      </c>
      <c r="AT156" s="2">
        <v>0.52017210837844796</v>
      </c>
      <c r="AU156" s="2">
        <v>0.23316896420382999</v>
      </c>
      <c r="AV156" s="2">
        <v>2.56890420666341E-2</v>
      </c>
      <c r="AX156" s="2" t="s">
        <v>23</v>
      </c>
      <c r="AY156" s="2" t="s">
        <v>661</v>
      </c>
      <c r="AZ156" s="2" t="s">
        <v>135</v>
      </c>
      <c r="BA156" s="2">
        <v>0.28105354978915198</v>
      </c>
      <c r="BB156" s="2">
        <v>0.17505823080483099</v>
      </c>
      <c r="BC156" s="2">
        <v>0.10838687786725</v>
      </c>
      <c r="BE156" s="2" t="s">
        <v>23</v>
      </c>
      <c r="BF156" s="2" t="s">
        <v>662</v>
      </c>
      <c r="BG156" s="2" t="s">
        <v>135</v>
      </c>
      <c r="BH156" s="2">
        <v>0.41366435644305699</v>
      </c>
      <c r="BI156" s="2">
        <v>7.6590354021714296E-2</v>
      </c>
      <c r="BJ156" s="10">
        <v>6.6271128349801697E-8</v>
      </c>
      <c r="BL156" s="2" t="s">
        <v>23</v>
      </c>
      <c r="BM156" s="2" t="s">
        <v>658</v>
      </c>
      <c r="BN156" s="2" t="s">
        <v>135</v>
      </c>
      <c r="BO156" s="2">
        <v>0.66353039844070605</v>
      </c>
      <c r="BP156" s="2">
        <v>9.3071915853452106E-2</v>
      </c>
      <c r="BQ156" s="10">
        <v>1.0093744142161999E-12</v>
      </c>
      <c r="BS156" s="2" t="s">
        <v>23</v>
      </c>
      <c r="BT156" s="2" t="s">
        <v>654</v>
      </c>
      <c r="BU156" s="2" t="s">
        <v>135</v>
      </c>
      <c r="BV156" s="2">
        <v>0.77212371607103503</v>
      </c>
      <c r="BW156" s="2">
        <v>0.127595926211717</v>
      </c>
      <c r="BX156" s="10">
        <v>1.4366419662715901E-9</v>
      </c>
      <c r="BZ156" s="2" t="s">
        <v>23</v>
      </c>
      <c r="CA156" s="2" t="s">
        <v>664</v>
      </c>
      <c r="CB156" s="2" t="s">
        <v>135</v>
      </c>
      <c r="CC156" s="2">
        <v>0.44217184760928602</v>
      </c>
      <c r="CD156" s="2">
        <v>8.1028231480436599E-2</v>
      </c>
      <c r="CE156" s="10">
        <v>4.8421982961830802E-8</v>
      </c>
      <c r="CG156" s="2" t="s">
        <v>23</v>
      </c>
      <c r="CH156" s="2" t="s">
        <v>645</v>
      </c>
      <c r="CI156" s="2" t="s">
        <v>135</v>
      </c>
      <c r="CJ156" s="2">
        <v>0.30550722062431701</v>
      </c>
      <c r="CK156" s="2">
        <v>7.05698328907928E-2</v>
      </c>
      <c r="CL156" s="10">
        <v>1.4968760856189099E-5</v>
      </c>
      <c r="CN156" s="2" t="s">
        <v>23</v>
      </c>
      <c r="CO156" s="2" t="s">
        <v>666</v>
      </c>
      <c r="CP156" s="2" t="s">
        <v>135</v>
      </c>
      <c r="CQ156" s="2">
        <v>0.51255007950560405</v>
      </c>
      <c r="CR156" s="2">
        <v>0.42145796149182801</v>
      </c>
      <c r="CS156" s="2">
        <v>0.22393322716346301</v>
      </c>
    </row>
    <row r="157" spans="1:97" ht="14" customHeight="1">
      <c r="A157" s="2" t="s">
        <v>23</v>
      </c>
      <c r="B157" s="2" t="s">
        <v>667</v>
      </c>
      <c r="C157" s="2" t="s">
        <v>1094</v>
      </c>
      <c r="D157" s="2">
        <v>0.75876320573885903</v>
      </c>
      <c r="E157" s="2">
        <v>0.147890751072245</v>
      </c>
      <c r="F157" s="10">
        <v>2.8887280387932499E-7</v>
      </c>
      <c r="H157" s="2" t="s">
        <v>23</v>
      </c>
      <c r="I157" s="2" t="s">
        <v>649</v>
      </c>
      <c r="J157" s="2" t="s">
        <v>1094</v>
      </c>
      <c r="K157" s="2">
        <v>0.82954687455163301</v>
      </c>
      <c r="L157" s="2">
        <v>0.13223966221807301</v>
      </c>
      <c r="M157" s="10">
        <v>3.5402832968246301E-10</v>
      </c>
      <c r="O157" s="2" t="s">
        <v>23</v>
      </c>
      <c r="P157" s="2" t="s">
        <v>668</v>
      </c>
      <c r="Q157" s="2" t="s">
        <v>1094</v>
      </c>
      <c r="R157" s="2">
        <v>0.92448529653588896</v>
      </c>
      <c r="S157" s="2">
        <v>0.17151985732129699</v>
      </c>
      <c r="T157" s="10">
        <v>7.0473079043577801E-8</v>
      </c>
      <c r="V157" s="2" t="s">
        <v>23</v>
      </c>
      <c r="W157" s="2" t="s">
        <v>652</v>
      </c>
      <c r="X157" s="2" t="s">
        <v>1094</v>
      </c>
      <c r="Y157" s="2">
        <v>0.92057000714791204</v>
      </c>
      <c r="Z157" s="2">
        <v>0.17101047819428999</v>
      </c>
      <c r="AA157" s="10">
        <v>7.32055040621534E-8</v>
      </c>
      <c r="AC157" s="2" t="s">
        <v>23</v>
      </c>
      <c r="AD157" s="2" t="s">
        <v>648</v>
      </c>
      <c r="AE157" s="2" t="s">
        <v>1094</v>
      </c>
      <c r="AF157" s="2">
        <v>0.53096662802855299</v>
      </c>
      <c r="AG157" s="2">
        <v>0.10916913616347</v>
      </c>
      <c r="AH157" s="10">
        <v>1.1520775896985401E-6</v>
      </c>
      <c r="AJ157" s="2" t="s">
        <v>23</v>
      </c>
      <c r="AK157" s="2" t="s">
        <v>961</v>
      </c>
      <c r="AL157" s="2" t="s">
        <v>1094</v>
      </c>
      <c r="AM157" s="2">
        <v>0.123233188345116</v>
      </c>
      <c r="AN157" s="2">
        <v>0.30156743615085002</v>
      </c>
      <c r="AO157" s="2">
        <v>0.68280223786199201</v>
      </c>
      <c r="AQ157" s="2" t="s">
        <v>23</v>
      </c>
      <c r="AR157" s="2" t="s">
        <v>660</v>
      </c>
      <c r="AS157" s="2" t="s">
        <v>1094</v>
      </c>
      <c r="AT157" s="2">
        <v>0.56366528269905702</v>
      </c>
      <c r="AU157" s="2">
        <v>0.233572229514804</v>
      </c>
      <c r="AV157" s="2">
        <v>1.58115091391627E-2</v>
      </c>
      <c r="AX157" s="2" t="s">
        <v>23</v>
      </c>
      <c r="AY157" s="2" t="s">
        <v>661</v>
      </c>
      <c r="AZ157" s="2" t="s">
        <v>1094</v>
      </c>
      <c r="BA157" s="2">
        <v>0.317523379079444</v>
      </c>
      <c r="BB157" s="2">
        <v>0.17439684953194001</v>
      </c>
      <c r="BC157" s="2">
        <v>6.8653313660861096E-2</v>
      </c>
      <c r="BE157" s="2" t="s">
        <v>23</v>
      </c>
      <c r="BF157" s="2" t="s">
        <v>662</v>
      </c>
      <c r="BG157" s="2" t="s">
        <v>1094</v>
      </c>
      <c r="BH157" s="2">
        <v>0.42485913834111</v>
      </c>
      <c r="BI157" s="2">
        <v>7.7053150304875001E-2</v>
      </c>
      <c r="BJ157" s="10">
        <v>3.51077539703252E-8</v>
      </c>
      <c r="BL157" s="2" t="s">
        <v>23</v>
      </c>
      <c r="BM157" s="2" t="s">
        <v>658</v>
      </c>
      <c r="BN157" s="2" t="s">
        <v>1094</v>
      </c>
      <c r="BO157" s="2">
        <v>0.66302781440609704</v>
      </c>
      <c r="BP157" s="2">
        <v>9.2764117785343894E-2</v>
      </c>
      <c r="BQ157" s="10">
        <v>8.8398314206274404E-13</v>
      </c>
      <c r="BS157" s="2" t="s">
        <v>23</v>
      </c>
      <c r="BT157" s="2" t="s">
        <v>654</v>
      </c>
      <c r="BU157" s="2" t="s">
        <v>1094</v>
      </c>
      <c r="BV157" s="2">
        <v>0.76473784814156298</v>
      </c>
      <c r="BW157" s="2">
        <v>0.12747398381186001</v>
      </c>
      <c r="BX157" s="10">
        <v>1.9833104879571101E-9</v>
      </c>
      <c r="BZ157" s="2" t="s">
        <v>23</v>
      </c>
      <c r="CA157" s="2" t="s">
        <v>664</v>
      </c>
      <c r="CB157" s="2" t="s">
        <v>1094</v>
      </c>
      <c r="CC157" s="2">
        <v>0.45066469446384799</v>
      </c>
      <c r="CD157" s="2">
        <v>8.1448676411166293E-2</v>
      </c>
      <c r="CE157" s="10">
        <v>3.1459743706688203E-8</v>
      </c>
      <c r="CG157" s="2" t="s">
        <v>23</v>
      </c>
      <c r="CH157" s="2" t="s">
        <v>645</v>
      </c>
      <c r="CI157" s="2" t="s">
        <v>1094</v>
      </c>
      <c r="CJ157" s="2">
        <v>0.30073579959744401</v>
      </c>
      <c r="CK157" s="2">
        <v>7.0645811832666702E-2</v>
      </c>
      <c r="CL157" s="10">
        <v>2.0723322458961301E-5</v>
      </c>
      <c r="CN157" s="2" t="s">
        <v>23</v>
      </c>
      <c r="CO157" s="2" t="s">
        <v>666</v>
      </c>
      <c r="CP157" s="2" t="s">
        <v>1094</v>
      </c>
      <c r="CQ157" s="2">
        <v>0.48200597778986298</v>
      </c>
      <c r="CR157" s="2">
        <v>0.41901209994698502</v>
      </c>
      <c r="CS157" s="2">
        <v>0.25000425625988598</v>
      </c>
    </row>
    <row r="158" spans="1:97" ht="14" customHeight="1">
      <c r="A158" s="2" t="s">
        <v>23</v>
      </c>
      <c r="B158" s="2" t="s">
        <v>667</v>
      </c>
      <c r="C158" s="2" t="s">
        <v>136</v>
      </c>
      <c r="D158" s="2">
        <v>0.78151595967388099</v>
      </c>
      <c r="E158" s="2">
        <v>0.14691538010379099</v>
      </c>
      <c r="F158" s="10">
        <v>1.04054389267321E-7</v>
      </c>
      <c r="H158" s="2" t="s">
        <v>23</v>
      </c>
      <c r="I158" s="2" t="s">
        <v>649</v>
      </c>
      <c r="J158" s="2" t="s">
        <v>136</v>
      </c>
      <c r="K158" s="2">
        <v>0.85100848236556603</v>
      </c>
      <c r="L158" s="2">
        <v>0.131967136400435</v>
      </c>
      <c r="M158" s="10">
        <v>1.1285868931684699E-10</v>
      </c>
      <c r="O158" s="2" t="s">
        <v>23</v>
      </c>
      <c r="P158" s="2" t="s">
        <v>668</v>
      </c>
      <c r="Q158" s="2" t="s">
        <v>136</v>
      </c>
      <c r="R158" s="2">
        <v>0.94628439851857105</v>
      </c>
      <c r="S158" s="2">
        <v>0.172000848451244</v>
      </c>
      <c r="T158" s="10">
        <v>3.7630381093826302E-8</v>
      </c>
      <c r="V158" s="2" t="s">
        <v>23</v>
      </c>
      <c r="W158" s="2" t="s">
        <v>652</v>
      </c>
      <c r="X158" s="2" t="s">
        <v>136</v>
      </c>
      <c r="Y158" s="2">
        <v>0.942892296015859</v>
      </c>
      <c r="Z158" s="2">
        <v>0.17145767198016701</v>
      </c>
      <c r="AA158" s="10">
        <v>3.8136346224069499E-8</v>
      </c>
      <c r="AC158" s="2" t="s">
        <v>23</v>
      </c>
      <c r="AD158" s="2" t="s">
        <v>648</v>
      </c>
      <c r="AE158" s="2" t="s">
        <v>136</v>
      </c>
      <c r="AF158" s="2">
        <v>0.55103847848231002</v>
      </c>
      <c r="AG158" s="2">
        <v>0.10943387601122</v>
      </c>
      <c r="AH158" s="10">
        <v>4.7696261016316803E-7</v>
      </c>
      <c r="AJ158" s="2" t="s">
        <v>23</v>
      </c>
      <c r="AK158" s="2" t="s">
        <v>961</v>
      </c>
      <c r="AL158" s="2" t="s">
        <v>136</v>
      </c>
      <c r="AM158" s="2">
        <v>0.13679428320943299</v>
      </c>
      <c r="AN158" s="2">
        <v>0.30102915394785201</v>
      </c>
      <c r="AO158" s="2">
        <v>0.64952508968054301</v>
      </c>
      <c r="AQ158" s="2" t="s">
        <v>23</v>
      </c>
      <c r="AR158" s="2" t="s">
        <v>660</v>
      </c>
      <c r="AS158" s="2" t="s">
        <v>136</v>
      </c>
      <c r="AT158" s="2">
        <v>0.54731200988492401</v>
      </c>
      <c r="AU158" s="2">
        <v>0.2339224316213</v>
      </c>
      <c r="AV158" s="2">
        <v>1.9298418769738701E-2</v>
      </c>
      <c r="AX158" s="2" t="s">
        <v>23</v>
      </c>
      <c r="AY158" s="2" t="s">
        <v>661</v>
      </c>
      <c r="AZ158" s="2" t="s">
        <v>136</v>
      </c>
      <c r="BA158" s="2">
        <v>0.31277989865371902</v>
      </c>
      <c r="BB158" s="2">
        <v>0.17433969515080699</v>
      </c>
      <c r="BC158" s="2">
        <v>7.2799907963016094E-2</v>
      </c>
      <c r="BE158" s="2" t="s">
        <v>23</v>
      </c>
      <c r="BF158" s="2" t="s">
        <v>662</v>
      </c>
      <c r="BG158" s="2" t="s">
        <v>136</v>
      </c>
      <c r="BH158" s="2">
        <v>0.425204564953094</v>
      </c>
      <c r="BI158" s="2">
        <v>7.6998646312209998E-2</v>
      </c>
      <c r="BJ158" s="10">
        <v>3.3471575037039802E-8</v>
      </c>
      <c r="BL158" s="2" t="s">
        <v>23</v>
      </c>
      <c r="BM158" s="2" t="s">
        <v>658</v>
      </c>
      <c r="BN158" s="2" t="s">
        <v>136</v>
      </c>
      <c r="BO158" s="2">
        <v>0.68110614267255498</v>
      </c>
      <c r="BP158" s="2">
        <v>9.2550588908399303E-2</v>
      </c>
      <c r="BQ158" s="10">
        <v>1.84898164485838E-13</v>
      </c>
      <c r="BS158" s="2" t="s">
        <v>23</v>
      </c>
      <c r="BT158" s="2" t="s">
        <v>654</v>
      </c>
      <c r="BU158" s="2" t="s">
        <v>136</v>
      </c>
      <c r="BV158" s="2">
        <v>0.76967401991220397</v>
      </c>
      <c r="BW158" s="2">
        <v>0.127382854982098</v>
      </c>
      <c r="BX158" s="10">
        <v>1.5201698181064499E-9</v>
      </c>
      <c r="BZ158" s="2" t="s">
        <v>23</v>
      </c>
      <c r="CA158" s="2" t="s">
        <v>664</v>
      </c>
      <c r="CB158" s="2" t="s">
        <v>136</v>
      </c>
      <c r="CC158" s="2">
        <v>0.45276144112232702</v>
      </c>
      <c r="CD158" s="2">
        <v>8.1451244598698902E-2</v>
      </c>
      <c r="CE158" s="10">
        <v>2.71821831930082E-8</v>
      </c>
      <c r="CG158" s="2" t="s">
        <v>23</v>
      </c>
      <c r="CH158" s="2" t="s">
        <v>645</v>
      </c>
      <c r="CI158" s="2" t="s">
        <v>136</v>
      </c>
      <c r="CJ158" s="2">
        <v>0.298262405543753</v>
      </c>
      <c r="CK158" s="2">
        <v>7.0587670964002702E-2</v>
      </c>
      <c r="CL158" s="10">
        <v>2.3849780942889299E-5</v>
      </c>
      <c r="CN158" s="2" t="s">
        <v>23</v>
      </c>
      <c r="CO158" s="2" t="s">
        <v>666</v>
      </c>
      <c r="CP158" s="2" t="s">
        <v>136</v>
      </c>
      <c r="CQ158" s="2">
        <v>0.53824177483716695</v>
      </c>
      <c r="CR158" s="2">
        <v>0.42044592403616599</v>
      </c>
      <c r="CS158" s="2">
        <v>0.200485758835558</v>
      </c>
    </row>
    <row r="159" spans="1:97" ht="14" customHeight="1">
      <c r="A159" s="2" t="s">
        <v>23</v>
      </c>
      <c r="B159" s="2" t="s">
        <v>667</v>
      </c>
      <c r="C159" s="2" t="s">
        <v>137</v>
      </c>
      <c r="D159" s="2">
        <v>0.77476875550885105</v>
      </c>
      <c r="E159" s="2">
        <v>0.14789147398371399</v>
      </c>
      <c r="F159" s="10">
        <v>1.61654265728245E-7</v>
      </c>
      <c r="H159" s="2" t="s">
        <v>23</v>
      </c>
      <c r="I159" s="2" t="s">
        <v>649</v>
      </c>
      <c r="J159" s="2" t="s">
        <v>137</v>
      </c>
      <c r="K159" s="2">
        <v>0.84121660308845603</v>
      </c>
      <c r="L159" s="2">
        <v>0.132679981453068</v>
      </c>
      <c r="M159" s="10">
        <v>2.2947848164145999E-10</v>
      </c>
      <c r="O159" s="2" t="s">
        <v>23</v>
      </c>
      <c r="P159" s="2" t="s">
        <v>668</v>
      </c>
      <c r="Q159" s="2" t="s">
        <v>137</v>
      </c>
      <c r="R159" s="2">
        <v>0.94290218885864796</v>
      </c>
      <c r="S159" s="2">
        <v>0.17221750841043601</v>
      </c>
      <c r="T159" s="10">
        <v>4.3734909282323997E-8</v>
      </c>
      <c r="V159" s="2" t="s">
        <v>23</v>
      </c>
      <c r="W159" s="2" t="s">
        <v>652</v>
      </c>
      <c r="X159" s="2" t="s">
        <v>137</v>
      </c>
      <c r="Y159" s="2">
        <v>0.93974492091490602</v>
      </c>
      <c r="Z159" s="2">
        <v>0.171691882623801</v>
      </c>
      <c r="AA159" s="10">
        <v>4.4138668281935799E-8</v>
      </c>
      <c r="AC159" s="2" t="s">
        <v>23</v>
      </c>
      <c r="AD159" s="2" t="s">
        <v>648</v>
      </c>
      <c r="AE159" s="2" t="s">
        <v>137</v>
      </c>
      <c r="AF159" s="2">
        <v>0.54997625231601999</v>
      </c>
      <c r="AG159" s="2">
        <v>0.109682973085776</v>
      </c>
      <c r="AH159" s="10">
        <v>5.3244753664510097E-7</v>
      </c>
      <c r="AJ159" s="2" t="s">
        <v>23</v>
      </c>
      <c r="AK159" s="2" t="s">
        <v>961</v>
      </c>
      <c r="AL159" s="2" t="s">
        <v>137</v>
      </c>
      <c r="AM159" s="2">
        <v>0.14558744535806301</v>
      </c>
      <c r="AN159" s="2">
        <v>0.300756091889268</v>
      </c>
      <c r="AO159" s="2">
        <v>0.62833514370988497</v>
      </c>
      <c r="AQ159" s="2" t="s">
        <v>23</v>
      </c>
      <c r="AR159" s="2" t="s">
        <v>660</v>
      </c>
      <c r="AS159" s="2" t="s">
        <v>137</v>
      </c>
      <c r="AT159" s="2">
        <v>0.54246646519924802</v>
      </c>
      <c r="AU159" s="2">
        <v>0.233967808629198</v>
      </c>
      <c r="AV159" s="2">
        <v>2.04193555051932E-2</v>
      </c>
      <c r="AX159" s="2" t="s">
        <v>23</v>
      </c>
      <c r="AY159" s="2" t="s">
        <v>661</v>
      </c>
      <c r="AZ159" s="2" t="s">
        <v>137</v>
      </c>
      <c r="BA159" s="2">
        <v>0.28851583294694799</v>
      </c>
      <c r="BB159" s="2">
        <v>0.17506226622974699</v>
      </c>
      <c r="BC159" s="2">
        <v>9.9337177961014905E-2</v>
      </c>
      <c r="BE159" s="2" t="s">
        <v>23</v>
      </c>
      <c r="BF159" s="2" t="s">
        <v>662</v>
      </c>
      <c r="BG159" s="2" t="s">
        <v>137</v>
      </c>
      <c r="BH159" s="2">
        <v>0.41993889641535698</v>
      </c>
      <c r="BI159" s="2">
        <v>7.6827876811408596E-2</v>
      </c>
      <c r="BJ159" s="10">
        <v>4.6038130387314001E-8</v>
      </c>
      <c r="BL159" s="2" t="s">
        <v>23</v>
      </c>
      <c r="BM159" s="2" t="s">
        <v>658</v>
      </c>
      <c r="BN159" s="2" t="s">
        <v>137</v>
      </c>
      <c r="BO159" s="2">
        <v>0.68085532677045502</v>
      </c>
      <c r="BP159" s="2">
        <v>9.2817590884566897E-2</v>
      </c>
      <c r="BQ159" s="10">
        <v>2.2103943048457499E-13</v>
      </c>
      <c r="BS159" s="2" t="s">
        <v>23</v>
      </c>
      <c r="BT159" s="2" t="s">
        <v>654</v>
      </c>
      <c r="BU159" s="2" t="s">
        <v>137</v>
      </c>
      <c r="BV159" s="2">
        <v>0.76556878155659003</v>
      </c>
      <c r="BW159" s="2">
        <v>0.12744557937699799</v>
      </c>
      <c r="BX159" s="10">
        <v>1.88958388584287E-9</v>
      </c>
      <c r="BZ159" s="2" t="s">
        <v>23</v>
      </c>
      <c r="CA159" s="2" t="s">
        <v>664</v>
      </c>
      <c r="CB159" s="2" t="s">
        <v>137</v>
      </c>
      <c r="CC159" s="2">
        <v>0.45062906683891502</v>
      </c>
      <c r="CD159" s="2">
        <v>8.1410568980697096E-2</v>
      </c>
      <c r="CE159" s="10">
        <v>3.1075827664764302E-8</v>
      </c>
      <c r="CG159" s="2" t="s">
        <v>23</v>
      </c>
      <c r="CH159" s="2" t="s">
        <v>645</v>
      </c>
      <c r="CI159" s="2" t="s">
        <v>137</v>
      </c>
      <c r="CJ159" s="2">
        <v>0.30073746125186801</v>
      </c>
      <c r="CK159" s="2">
        <v>7.0629395787991198E-2</v>
      </c>
      <c r="CL159" s="10">
        <v>2.0629668086546898E-5</v>
      </c>
      <c r="CN159" s="2" t="s">
        <v>23</v>
      </c>
      <c r="CO159" s="2" t="s">
        <v>666</v>
      </c>
      <c r="CP159" s="2" t="s">
        <v>137</v>
      </c>
      <c r="CQ159" s="2">
        <v>0.53173228739977196</v>
      </c>
      <c r="CR159" s="2">
        <v>0.42094989188342902</v>
      </c>
      <c r="CS159" s="2">
        <v>0.20652722753599201</v>
      </c>
    </row>
    <row r="160" spans="1:97" ht="14" customHeight="1">
      <c r="A160" s="2" t="s">
        <v>23</v>
      </c>
      <c r="B160" s="2" t="s">
        <v>667</v>
      </c>
      <c r="C160" s="2" t="s">
        <v>138</v>
      </c>
      <c r="D160" s="2">
        <v>0.761156515588858</v>
      </c>
      <c r="E160" s="2">
        <v>0.14774547001799901</v>
      </c>
      <c r="F160" s="10">
        <v>2.5798503105570599E-7</v>
      </c>
      <c r="H160" s="2" t="s">
        <v>23</v>
      </c>
      <c r="I160" s="2" t="s">
        <v>649</v>
      </c>
      <c r="J160" s="2" t="s">
        <v>138</v>
      </c>
      <c r="K160" s="2">
        <v>0.83468474285467498</v>
      </c>
      <c r="L160" s="2">
        <v>0.132316065006718</v>
      </c>
      <c r="M160" s="10">
        <v>2.8218158365830599E-10</v>
      </c>
      <c r="O160" s="2" t="s">
        <v>23</v>
      </c>
      <c r="P160" s="2" t="s">
        <v>668</v>
      </c>
      <c r="Q160" s="2" t="s">
        <v>138</v>
      </c>
      <c r="R160" s="2">
        <v>0.93015995428630804</v>
      </c>
      <c r="S160" s="2">
        <v>0.17147817856855399</v>
      </c>
      <c r="T160" s="10">
        <v>5.8161451014282599E-8</v>
      </c>
      <c r="V160" s="2" t="s">
        <v>23</v>
      </c>
      <c r="W160" s="2" t="s">
        <v>652</v>
      </c>
      <c r="X160" s="2" t="s">
        <v>138</v>
      </c>
      <c r="Y160" s="2">
        <v>0.92596903060563096</v>
      </c>
      <c r="Z160" s="2">
        <v>0.17093154167632199</v>
      </c>
      <c r="AA160" s="10">
        <v>6.0542217156012597E-8</v>
      </c>
      <c r="AC160" s="2" t="s">
        <v>23</v>
      </c>
      <c r="AD160" s="2" t="s">
        <v>648</v>
      </c>
      <c r="AE160" s="2" t="s">
        <v>138</v>
      </c>
      <c r="AF160" s="2">
        <v>0.53902577561478904</v>
      </c>
      <c r="AG160" s="2">
        <v>0.109607641817872</v>
      </c>
      <c r="AH160" s="10">
        <v>8.7533215711114997E-7</v>
      </c>
      <c r="AJ160" s="2" t="s">
        <v>23</v>
      </c>
      <c r="AK160" s="2" t="s">
        <v>961</v>
      </c>
      <c r="AL160" s="2" t="s">
        <v>138</v>
      </c>
      <c r="AM160" s="2">
        <v>0.11343331863223401</v>
      </c>
      <c r="AN160" s="2">
        <v>0.30081038301041202</v>
      </c>
      <c r="AO160" s="2">
        <v>0.70610491582731505</v>
      </c>
      <c r="AQ160" s="2" t="s">
        <v>23</v>
      </c>
      <c r="AR160" s="2" t="s">
        <v>660</v>
      </c>
      <c r="AS160" s="2" t="s">
        <v>138</v>
      </c>
      <c r="AT160" s="2">
        <v>0.54761310848437095</v>
      </c>
      <c r="AU160" s="2">
        <v>0.233875885832042</v>
      </c>
      <c r="AV160" s="2">
        <v>1.9208027203010299E-2</v>
      </c>
      <c r="AX160" s="2" t="s">
        <v>23</v>
      </c>
      <c r="AY160" s="2" t="s">
        <v>661</v>
      </c>
      <c r="AZ160" s="2" t="s">
        <v>138</v>
      </c>
      <c r="BA160" s="2">
        <v>0.29879007109402</v>
      </c>
      <c r="BB160" s="2">
        <v>0.175266799159253</v>
      </c>
      <c r="BC160" s="2">
        <v>8.8236807196171302E-2</v>
      </c>
      <c r="BE160" s="2" t="s">
        <v>23</v>
      </c>
      <c r="BF160" s="2" t="s">
        <v>662</v>
      </c>
      <c r="BG160" s="2" t="s">
        <v>138</v>
      </c>
      <c r="BH160" s="2">
        <v>0.425474008633351</v>
      </c>
      <c r="BI160" s="2">
        <v>7.6983795618162598E-2</v>
      </c>
      <c r="BJ160" s="10">
        <v>3.2612516881464903E-8</v>
      </c>
      <c r="BL160" s="2" t="s">
        <v>23</v>
      </c>
      <c r="BM160" s="2" t="s">
        <v>658</v>
      </c>
      <c r="BN160" s="2" t="s">
        <v>138</v>
      </c>
      <c r="BO160" s="2">
        <v>0.67064329024644898</v>
      </c>
      <c r="BP160" s="2">
        <v>9.3132614535349004E-2</v>
      </c>
      <c r="BQ160" s="10">
        <v>5.9794522016621899E-13</v>
      </c>
      <c r="BS160" s="2" t="s">
        <v>23</v>
      </c>
      <c r="BT160" s="2" t="s">
        <v>654</v>
      </c>
      <c r="BU160" s="2" t="s">
        <v>138</v>
      </c>
      <c r="BV160" s="2">
        <v>0.77619075226012002</v>
      </c>
      <c r="BW160" s="2">
        <v>0.127358282538787</v>
      </c>
      <c r="BX160" s="10">
        <v>1.09749328956319E-9</v>
      </c>
      <c r="BZ160" s="2" t="s">
        <v>23</v>
      </c>
      <c r="CA160" s="2" t="s">
        <v>664</v>
      </c>
      <c r="CB160" s="2" t="s">
        <v>138</v>
      </c>
      <c r="CC160" s="2">
        <v>0.45459887232600399</v>
      </c>
      <c r="CD160" s="2">
        <v>8.1475230952199607E-2</v>
      </c>
      <c r="CE160" s="10">
        <v>2.4107786922323001E-8</v>
      </c>
      <c r="CG160" s="2" t="s">
        <v>23</v>
      </c>
      <c r="CH160" s="2" t="s">
        <v>645</v>
      </c>
      <c r="CI160" s="2" t="s">
        <v>138</v>
      </c>
      <c r="CJ160" s="2">
        <v>0.301448191175401</v>
      </c>
      <c r="CK160" s="2">
        <v>7.0541234533110495E-2</v>
      </c>
      <c r="CL160" s="10">
        <v>1.92547960685434E-5</v>
      </c>
      <c r="CN160" s="2" t="s">
        <v>23</v>
      </c>
      <c r="CO160" s="2" t="s">
        <v>666</v>
      </c>
      <c r="CP160" s="2" t="s">
        <v>138</v>
      </c>
      <c r="CQ160" s="2">
        <v>0.52897165937927804</v>
      </c>
      <c r="CR160" s="2">
        <v>0.42069571076964402</v>
      </c>
      <c r="CS160" s="2">
        <v>0.20861840226070799</v>
      </c>
    </row>
    <row r="161" spans="1:97" ht="14" customHeight="1">
      <c r="A161" s="2" t="s">
        <v>23</v>
      </c>
      <c r="B161" s="2" t="s">
        <v>667</v>
      </c>
      <c r="C161" s="2" t="s">
        <v>139</v>
      </c>
      <c r="D161" s="2">
        <v>0.76390364850130599</v>
      </c>
      <c r="E161" s="2">
        <v>0.14794498419497901</v>
      </c>
      <c r="F161" s="10">
        <v>2.4246458908760601E-7</v>
      </c>
      <c r="H161" s="2" t="s">
        <v>23</v>
      </c>
      <c r="I161" s="2" t="s">
        <v>649</v>
      </c>
      <c r="J161" s="2" t="s">
        <v>139</v>
      </c>
      <c r="K161" s="2">
        <v>0.84469699875070603</v>
      </c>
      <c r="L161" s="2">
        <v>0.13250056034678001</v>
      </c>
      <c r="M161" s="10">
        <v>1.8290956140928399E-10</v>
      </c>
      <c r="O161" s="2" t="s">
        <v>23</v>
      </c>
      <c r="P161" s="2" t="s">
        <v>668</v>
      </c>
      <c r="Q161" s="2" t="s">
        <v>139</v>
      </c>
      <c r="R161" s="2">
        <v>0.94623758463410701</v>
      </c>
      <c r="S161" s="2">
        <v>0.171974069300313</v>
      </c>
      <c r="T161" s="10">
        <v>3.7505809062582401E-8</v>
      </c>
      <c r="V161" s="2" t="s">
        <v>23</v>
      </c>
      <c r="W161" s="2" t="s">
        <v>652</v>
      </c>
      <c r="X161" s="2" t="s">
        <v>139</v>
      </c>
      <c r="Y161" s="2">
        <v>0.94272801015531305</v>
      </c>
      <c r="Z161" s="2">
        <v>0.17143570051238999</v>
      </c>
      <c r="AA161" s="10">
        <v>3.8191206130241897E-8</v>
      </c>
      <c r="AC161" s="2" t="s">
        <v>23</v>
      </c>
      <c r="AD161" s="2" t="s">
        <v>648</v>
      </c>
      <c r="AE161" s="2" t="s">
        <v>139</v>
      </c>
      <c r="AF161" s="2">
        <v>0.54692804173325404</v>
      </c>
      <c r="AG161" s="2">
        <v>0.10973679873044399</v>
      </c>
      <c r="AH161" s="10">
        <v>6.22835579739385E-7</v>
      </c>
      <c r="AJ161" s="2" t="s">
        <v>23</v>
      </c>
      <c r="AK161" s="2" t="s">
        <v>961</v>
      </c>
      <c r="AL161" s="2" t="s">
        <v>139</v>
      </c>
      <c r="AM161" s="2">
        <v>0.119048680081301</v>
      </c>
      <c r="AN161" s="2">
        <v>0.30120655053665302</v>
      </c>
      <c r="AO161" s="2">
        <v>0.69266625754422995</v>
      </c>
      <c r="AQ161" s="2" t="s">
        <v>23</v>
      </c>
      <c r="AR161" s="2" t="s">
        <v>660</v>
      </c>
      <c r="AS161" s="2" t="s">
        <v>139</v>
      </c>
      <c r="AT161" s="2">
        <v>0.55069803804983097</v>
      </c>
      <c r="AU161" s="2">
        <v>0.233865471887784</v>
      </c>
      <c r="AV161" s="2">
        <v>1.8534463392544099E-2</v>
      </c>
      <c r="AX161" s="2" t="s">
        <v>23</v>
      </c>
      <c r="AY161" s="2" t="s">
        <v>661</v>
      </c>
      <c r="AZ161" s="2" t="s">
        <v>139</v>
      </c>
      <c r="BA161" s="2">
        <v>0.29566899703812699</v>
      </c>
      <c r="BB161" s="2">
        <v>0.17524643615864699</v>
      </c>
      <c r="BC161" s="2">
        <v>9.1572349370887596E-2</v>
      </c>
      <c r="BE161" s="2" t="s">
        <v>23</v>
      </c>
      <c r="BF161" s="2" t="s">
        <v>662</v>
      </c>
      <c r="BG161" s="2" t="s">
        <v>139</v>
      </c>
      <c r="BH161" s="2">
        <v>0.42510214421111198</v>
      </c>
      <c r="BI161" s="2">
        <v>7.6992273371417397E-2</v>
      </c>
      <c r="BJ161" s="10">
        <v>3.3638364666105899E-8</v>
      </c>
      <c r="BL161" s="2" t="s">
        <v>23</v>
      </c>
      <c r="BM161" s="2" t="s">
        <v>658</v>
      </c>
      <c r="BN161" s="2" t="s">
        <v>139</v>
      </c>
      <c r="BO161" s="2">
        <v>0.67488041050415604</v>
      </c>
      <c r="BP161" s="2">
        <v>9.3132863666137197E-2</v>
      </c>
      <c r="BQ161" s="10">
        <v>4.2791260027546001E-13</v>
      </c>
      <c r="BS161" s="2" t="s">
        <v>23</v>
      </c>
      <c r="BT161" s="2" t="s">
        <v>654</v>
      </c>
      <c r="BU161" s="2" t="s">
        <v>139</v>
      </c>
      <c r="BV161" s="2">
        <v>0.76965867716915504</v>
      </c>
      <c r="BW161" s="2">
        <v>0.12737091350461999</v>
      </c>
      <c r="BX161" s="10">
        <v>1.5159719127422501E-9</v>
      </c>
      <c r="BZ161" s="2" t="s">
        <v>23</v>
      </c>
      <c r="CA161" s="2" t="s">
        <v>664</v>
      </c>
      <c r="CB161" s="2" t="s">
        <v>139</v>
      </c>
      <c r="CC161" s="2">
        <v>0.45552048761304997</v>
      </c>
      <c r="CD161" s="2">
        <v>8.1476555696994801E-2</v>
      </c>
      <c r="CE161" s="10">
        <v>2.2600407485405999E-8</v>
      </c>
      <c r="CG161" s="2" t="s">
        <v>23</v>
      </c>
      <c r="CH161" s="2" t="s">
        <v>645</v>
      </c>
      <c r="CI161" s="2" t="s">
        <v>139</v>
      </c>
      <c r="CJ161" s="2">
        <v>0.29680750908674203</v>
      </c>
      <c r="CK161" s="2">
        <v>7.0507502606422107E-2</v>
      </c>
      <c r="CL161" s="10">
        <v>2.5583722975499501E-5</v>
      </c>
      <c r="CN161" s="2" t="s">
        <v>23</v>
      </c>
      <c r="CO161" s="2" t="s">
        <v>666</v>
      </c>
      <c r="CP161" s="2" t="s">
        <v>139</v>
      </c>
      <c r="CQ161" s="2">
        <v>0.50614660969927205</v>
      </c>
      <c r="CR161" s="2">
        <v>0.42009491734528198</v>
      </c>
      <c r="CS161" s="2">
        <v>0.22826558088611101</v>
      </c>
    </row>
    <row r="162" spans="1:97" ht="14" customHeight="1">
      <c r="A162" s="2" t="s">
        <v>23</v>
      </c>
      <c r="B162" s="2" t="s">
        <v>667</v>
      </c>
      <c r="C162" s="2" t="s">
        <v>140</v>
      </c>
      <c r="D162" s="2">
        <v>0.76745968279236099</v>
      </c>
      <c r="E162" s="2">
        <v>0.14807638559067099</v>
      </c>
      <c r="F162" s="10">
        <v>2.1850504486119101E-7</v>
      </c>
      <c r="H162" s="2" t="s">
        <v>23</v>
      </c>
      <c r="I162" s="2" t="s">
        <v>649</v>
      </c>
      <c r="J162" s="2" t="s">
        <v>140</v>
      </c>
      <c r="K162" s="2">
        <v>0.83657711874847995</v>
      </c>
      <c r="L162" s="2">
        <v>0.13257323698491699</v>
      </c>
      <c r="M162" s="10">
        <v>2.7849208928367502E-10</v>
      </c>
      <c r="O162" s="2" t="s">
        <v>23</v>
      </c>
      <c r="P162" s="2" t="s">
        <v>668</v>
      </c>
      <c r="Q162" s="2" t="s">
        <v>140</v>
      </c>
      <c r="R162" s="2">
        <v>0.93028638075428105</v>
      </c>
      <c r="S162" s="2">
        <v>0.17180833577978</v>
      </c>
      <c r="T162" s="10">
        <v>6.1399966254274397E-8</v>
      </c>
      <c r="V162" s="2" t="s">
        <v>23</v>
      </c>
      <c r="W162" s="2" t="s">
        <v>652</v>
      </c>
      <c r="X162" s="2" t="s">
        <v>140</v>
      </c>
      <c r="Y162" s="2">
        <v>0.926169679311308</v>
      </c>
      <c r="Z162" s="2">
        <v>0.17127702445705101</v>
      </c>
      <c r="AA162" s="10">
        <v>6.3933103314557395E-8</v>
      </c>
      <c r="AC162" s="2" t="s">
        <v>23</v>
      </c>
      <c r="AD162" s="2" t="s">
        <v>648</v>
      </c>
      <c r="AE162" s="2" t="s">
        <v>140</v>
      </c>
      <c r="AF162" s="2">
        <v>0.54432967137119304</v>
      </c>
      <c r="AG162" s="2">
        <v>0.109862668983784</v>
      </c>
      <c r="AH162" s="10">
        <v>7.2465353852919298E-7</v>
      </c>
      <c r="AJ162" s="2" t="s">
        <v>23</v>
      </c>
      <c r="AK162" s="2" t="s">
        <v>961</v>
      </c>
      <c r="AL162" s="2" t="s">
        <v>140</v>
      </c>
      <c r="AM162" s="2">
        <v>0.12405030953613901</v>
      </c>
      <c r="AN162" s="2">
        <v>0.30145069759318799</v>
      </c>
      <c r="AO162" s="2">
        <v>0.68069780039647998</v>
      </c>
      <c r="AQ162" s="2" t="s">
        <v>23</v>
      </c>
      <c r="AR162" s="2" t="s">
        <v>660</v>
      </c>
      <c r="AS162" s="2" t="s">
        <v>140</v>
      </c>
      <c r="AT162" s="2">
        <v>0.57110491577101596</v>
      </c>
      <c r="AU162" s="2">
        <v>0.23253541108099901</v>
      </c>
      <c r="AV162" s="2">
        <v>1.4049661049809399E-2</v>
      </c>
      <c r="AX162" s="2" t="s">
        <v>23</v>
      </c>
      <c r="AY162" s="2" t="s">
        <v>661</v>
      </c>
      <c r="AZ162" s="2" t="s">
        <v>140</v>
      </c>
      <c r="BA162" s="2">
        <v>0.297129778444715</v>
      </c>
      <c r="BB162" s="2">
        <v>0.17534899468197401</v>
      </c>
      <c r="BC162" s="2">
        <v>9.0169329679933893E-2</v>
      </c>
      <c r="BE162" s="2" t="s">
        <v>23</v>
      </c>
      <c r="BF162" s="2" t="s">
        <v>662</v>
      </c>
      <c r="BG162" s="2" t="s">
        <v>140</v>
      </c>
      <c r="BH162" s="2">
        <v>0.42592356279905602</v>
      </c>
      <c r="BI162" s="2">
        <v>7.7019582887611404E-2</v>
      </c>
      <c r="BJ162" s="10">
        <v>3.2010591653735899E-8</v>
      </c>
      <c r="BL162" s="2" t="s">
        <v>23</v>
      </c>
      <c r="BM162" s="2" t="s">
        <v>658</v>
      </c>
      <c r="BN162" s="2" t="s">
        <v>140</v>
      </c>
      <c r="BO162" s="2">
        <v>0.67268933565026501</v>
      </c>
      <c r="BP162" s="2">
        <v>9.3220885736689907E-2</v>
      </c>
      <c r="BQ162" s="10">
        <v>5.3507727707353603E-13</v>
      </c>
      <c r="BS162" s="2" t="s">
        <v>23</v>
      </c>
      <c r="BT162" s="2" t="s">
        <v>654</v>
      </c>
      <c r="BU162" s="2" t="s">
        <v>140</v>
      </c>
      <c r="BV162" s="2">
        <v>0.78130651511320803</v>
      </c>
      <c r="BW162" s="2">
        <v>0.12742405741993801</v>
      </c>
      <c r="BX162" s="10">
        <v>8.7028967403413201E-10</v>
      </c>
      <c r="BZ162" s="2" t="s">
        <v>23</v>
      </c>
      <c r="CA162" s="2" t="s">
        <v>664</v>
      </c>
      <c r="CB162" s="2" t="s">
        <v>140</v>
      </c>
      <c r="CC162" s="2">
        <v>0.45635785496296799</v>
      </c>
      <c r="CD162" s="2">
        <v>8.1495024387661999E-2</v>
      </c>
      <c r="CE162" s="10">
        <v>2.14568606383041E-8</v>
      </c>
      <c r="CG162" s="2" t="s">
        <v>23</v>
      </c>
      <c r="CH162" s="2" t="s">
        <v>645</v>
      </c>
      <c r="CI162" s="2" t="s">
        <v>140</v>
      </c>
      <c r="CJ162" s="2">
        <v>0.30237323676141598</v>
      </c>
      <c r="CK162" s="2">
        <v>7.0555052933662696E-2</v>
      </c>
      <c r="CL162" s="10">
        <v>1.8221757565744E-5</v>
      </c>
      <c r="CN162" s="2" t="s">
        <v>23</v>
      </c>
      <c r="CO162" s="2" t="s">
        <v>666</v>
      </c>
      <c r="CP162" s="2" t="s">
        <v>140</v>
      </c>
      <c r="CQ162" s="2">
        <v>0.51292510309525396</v>
      </c>
      <c r="CR162" s="2">
        <v>0.420758606252986</v>
      </c>
      <c r="CS162" s="2">
        <v>0.22282582524539199</v>
      </c>
    </row>
    <row r="163" spans="1:97" ht="14" customHeight="1">
      <c r="A163" s="2" t="s">
        <v>23</v>
      </c>
      <c r="B163" s="2" t="s">
        <v>667</v>
      </c>
      <c r="C163" s="2" t="s">
        <v>1095</v>
      </c>
      <c r="D163" s="2">
        <v>0.77641657210205794</v>
      </c>
      <c r="E163" s="2">
        <v>0.14765510181793201</v>
      </c>
      <c r="F163" s="10">
        <v>1.4538382537012701E-7</v>
      </c>
      <c r="H163" s="2" t="s">
        <v>23</v>
      </c>
      <c r="I163" s="2" t="s">
        <v>649</v>
      </c>
      <c r="J163" s="2" t="s">
        <v>1095</v>
      </c>
      <c r="K163" s="2">
        <v>0.849863316165827</v>
      </c>
      <c r="L163" s="2">
        <v>0.132187704207923</v>
      </c>
      <c r="M163" s="10">
        <v>1.2826367268794099E-10</v>
      </c>
      <c r="O163" s="2" t="s">
        <v>23</v>
      </c>
      <c r="P163" s="2" t="s">
        <v>668</v>
      </c>
      <c r="Q163" s="2" t="s">
        <v>1095</v>
      </c>
      <c r="R163" s="2">
        <v>0.949807763968332</v>
      </c>
      <c r="S163" s="2">
        <v>0.17183415872010999</v>
      </c>
      <c r="T163" s="10">
        <v>3.24885996826571E-8</v>
      </c>
      <c r="V163" s="2" t="s">
        <v>23</v>
      </c>
      <c r="W163" s="2" t="s">
        <v>652</v>
      </c>
      <c r="X163" s="2" t="s">
        <v>1095</v>
      </c>
      <c r="Y163" s="2">
        <v>0.94582207180075595</v>
      </c>
      <c r="Z163" s="2">
        <v>0.17131971169903801</v>
      </c>
      <c r="AA163" s="10">
        <v>3.3745738155148198E-8</v>
      </c>
      <c r="AC163" s="2" t="s">
        <v>23</v>
      </c>
      <c r="AD163" s="2" t="s">
        <v>648</v>
      </c>
      <c r="AE163" s="2" t="s">
        <v>1095</v>
      </c>
      <c r="AF163" s="2">
        <v>0.55067917526974397</v>
      </c>
      <c r="AG163" s="2">
        <v>0.109529182509452</v>
      </c>
      <c r="AH163" s="10">
        <v>4.9641408862233204E-7</v>
      </c>
      <c r="AJ163" s="2" t="s">
        <v>23</v>
      </c>
      <c r="AK163" s="2" t="s">
        <v>961</v>
      </c>
      <c r="AL163" s="2" t="s">
        <v>1095</v>
      </c>
      <c r="AM163" s="2">
        <v>0.13005371965139301</v>
      </c>
      <c r="AN163" s="2">
        <v>0.30136493325121699</v>
      </c>
      <c r="AO163" s="2">
        <v>0.66606927050432196</v>
      </c>
      <c r="AQ163" s="2" t="s">
        <v>23</v>
      </c>
      <c r="AR163" s="2" t="s">
        <v>660</v>
      </c>
      <c r="AS163" s="2" t="s">
        <v>1095</v>
      </c>
      <c r="AT163" s="2">
        <v>0.54902994886864098</v>
      </c>
      <c r="AU163" s="2">
        <v>0.233954555860726</v>
      </c>
      <c r="AV163" s="2">
        <v>1.8938587863835399E-2</v>
      </c>
      <c r="AX163" s="2" t="s">
        <v>23</v>
      </c>
      <c r="AY163" s="2" t="s">
        <v>661</v>
      </c>
      <c r="AZ163" s="2" t="s">
        <v>1095</v>
      </c>
      <c r="BA163" s="2">
        <v>0.30059067751491297</v>
      </c>
      <c r="BB163" s="2">
        <v>0.175310811671617</v>
      </c>
      <c r="BC163" s="2">
        <v>8.6415700563113595E-2</v>
      </c>
      <c r="BE163" s="2" t="s">
        <v>23</v>
      </c>
      <c r="BF163" s="2" t="s">
        <v>662</v>
      </c>
      <c r="BG163" s="2" t="s">
        <v>1095</v>
      </c>
      <c r="BH163" s="2">
        <v>0.42504151744278701</v>
      </c>
      <c r="BI163" s="2">
        <v>7.7010963413742195E-2</v>
      </c>
      <c r="BJ163" s="10">
        <v>3.4048081346558002E-8</v>
      </c>
      <c r="BL163" s="2" t="s">
        <v>23</v>
      </c>
      <c r="BM163" s="2" t="s">
        <v>658</v>
      </c>
      <c r="BN163" s="2" t="s">
        <v>1095</v>
      </c>
      <c r="BO163" s="2">
        <v>0.67641686827591996</v>
      </c>
      <c r="BP163" s="2">
        <v>9.3091597670488496E-2</v>
      </c>
      <c r="BQ163" s="10">
        <v>3.6989678964418698E-13</v>
      </c>
      <c r="BS163" s="2" t="s">
        <v>23</v>
      </c>
      <c r="BT163" s="2" t="s">
        <v>654</v>
      </c>
      <c r="BU163" s="2" t="s">
        <v>1095</v>
      </c>
      <c r="BV163" s="2">
        <v>0.77810093773769595</v>
      </c>
      <c r="BW163" s="2">
        <v>0.12740316997217199</v>
      </c>
      <c r="BX163" s="10">
        <v>1.01273107668287E-9</v>
      </c>
      <c r="BZ163" s="2" t="s">
        <v>23</v>
      </c>
      <c r="CA163" s="2" t="s">
        <v>664</v>
      </c>
      <c r="CB163" s="2" t="s">
        <v>1095</v>
      </c>
      <c r="CC163" s="2">
        <v>0.45514263086578899</v>
      </c>
      <c r="CD163" s="2">
        <v>8.1502094174754194E-2</v>
      </c>
      <c r="CE163" s="10">
        <v>2.344697330602E-8</v>
      </c>
      <c r="CG163" s="2" t="s">
        <v>23</v>
      </c>
      <c r="CH163" s="2" t="s">
        <v>645</v>
      </c>
      <c r="CI163" s="2" t="s">
        <v>1095</v>
      </c>
      <c r="CJ163" s="2">
        <v>0.30336867646936899</v>
      </c>
      <c r="CK163" s="2">
        <v>7.0466928374414206E-2</v>
      </c>
      <c r="CL163" s="10">
        <v>1.6689423942179199E-5</v>
      </c>
      <c r="CN163" s="2" t="s">
        <v>23</v>
      </c>
      <c r="CO163" s="2" t="s">
        <v>666</v>
      </c>
      <c r="CP163" s="2" t="s">
        <v>1095</v>
      </c>
      <c r="CQ163" s="2">
        <v>0.55077287109071305</v>
      </c>
      <c r="CR163" s="2">
        <v>0.41970085502248899</v>
      </c>
      <c r="CS163" s="2">
        <v>0.18941938295701499</v>
      </c>
    </row>
    <row r="164" spans="1:97" ht="14" customHeight="1">
      <c r="A164" s="2" t="s">
        <v>23</v>
      </c>
      <c r="B164" s="2" t="s">
        <v>667</v>
      </c>
      <c r="C164" s="2" t="s">
        <v>141</v>
      </c>
      <c r="D164" s="2">
        <v>0.78763251441559401</v>
      </c>
      <c r="E164" s="2">
        <v>0.14654922662849401</v>
      </c>
      <c r="F164" s="10">
        <v>7.6784736219234895E-8</v>
      </c>
      <c r="H164" s="2" t="s">
        <v>23</v>
      </c>
      <c r="I164" s="2" t="s">
        <v>649</v>
      </c>
      <c r="J164" s="2" t="s">
        <v>141</v>
      </c>
      <c r="K164" s="2">
        <v>0.85509007459179798</v>
      </c>
      <c r="L164" s="2">
        <v>0.131826996275378</v>
      </c>
      <c r="M164" s="10">
        <v>8.7878646220387002E-11</v>
      </c>
      <c r="O164" s="2" t="s">
        <v>23</v>
      </c>
      <c r="P164" s="2" t="s">
        <v>668</v>
      </c>
      <c r="Q164" s="2" t="s">
        <v>141</v>
      </c>
      <c r="R164" s="2">
        <v>0.96021366972216404</v>
      </c>
      <c r="S164" s="2">
        <v>0.171002704732691</v>
      </c>
      <c r="T164" s="10">
        <v>1.96339785606116E-8</v>
      </c>
      <c r="V164" s="2" t="s">
        <v>23</v>
      </c>
      <c r="W164" s="2" t="s">
        <v>652</v>
      </c>
      <c r="X164" s="2" t="s">
        <v>141</v>
      </c>
      <c r="Y164" s="2">
        <v>0.95620970333390398</v>
      </c>
      <c r="Z164" s="2">
        <v>0.17049680050317501</v>
      </c>
      <c r="AA164" s="10">
        <v>2.0423713402285701E-8</v>
      </c>
      <c r="AC164" s="2" t="s">
        <v>23</v>
      </c>
      <c r="AD164" s="2" t="s">
        <v>648</v>
      </c>
      <c r="AE164" s="2" t="s">
        <v>141</v>
      </c>
      <c r="AF164" s="2">
        <v>0.54606675048074804</v>
      </c>
      <c r="AG164" s="2">
        <v>0.10985876045000501</v>
      </c>
      <c r="AH164" s="10">
        <v>6.6737263910467698E-7</v>
      </c>
      <c r="AJ164" s="2" t="s">
        <v>23</v>
      </c>
      <c r="AK164" s="2" t="s">
        <v>961</v>
      </c>
      <c r="AL164" s="2" t="s">
        <v>141</v>
      </c>
      <c r="AM164" s="2">
        <v>0.13864612047583599</v>
      </c>
      <c r="AN164" s="2">
        <v>0.30121135688880601</v>
      </c>
      <c r="AO164" s="2">
        <v>0.64530439677788998</v>
      </c>
      <c r="AQ164" s="2" t="s">
        <v>23</v>
      </c>
      <c r="AR164" s="2" t="s">
        <v>660</v>
      </c>
      <c r="AS164" s="2" t="s">
        <v>141</v>
      </c>
      <c r="AT164" s="2">
        <v>0.55170865249757095</v>
      </c>
      <c r="AU164" s="2">
        <v>0.23401112905513599</v>
      </c>
      <c r="AV164" s="2">
        <v>1.83926505837534E-2</v>
      </c>
      <c r="AX164" s="2" t="s">
        <v>23</v>
      </c>
      <c r="AY164" s="2" t="s">
        <v>661</v>
      </c>
      <c r="AZ164" s="2" t="s">
        <v>141</v>
      </c>
      <c r="BA164" s="2">
        <v>0.325102047802315</v>
      </c>
      <c r="BB164" s="2">
        <v>0.17315240298391901</v>
      </c>
      <c r="BC164" s="2">
        <v>6.04429460735883E-2</v>
      </c>
      <c r="BE164" s="2" t="s">
        <v>23</v>
      </c>
      <c r="BF164" s="2" t="s">
        <v>662</v>
      </c>
      <c r="BG164" s="2" t="s">
        <v>141</v>
      </c>
      <c r="BH164" s="2">
        <v>0.435082409916978</v>
      </c>
      <c r="BI164" s="2">
        <v>7.6350787569800294E-2</v>
      </c>
      <c r="BJ164" s="10">
        <v>1.20889837910338E-8</v>
      </c>
      <c r="BL164" s="2" t="s">
        <v>23</v>
      </c>
      <c r="BM164" s="2" t="s">
        <v>658</v>
      </c>
      <c r="BN164" s="2" t="s">
        <v>141</v>
      </c>
      <c r="BO164" s="2">
        <v>0.67687881016925699</v>
      </c>
      <c r="BP164" s="2">
        <v>9.3129067463950402E-2</v>
      </c>
      <c r="BQ164" s="10">
        <v>3.6436352318362198E-13</v>
      </c>
      <c r="BS164" s="2" t="s">
        <v>23</v>
      </c>
      <c r="BT164" s="2" t="s">
        <v>654</v>
      </c>
      <c r="BU164" s="2" t="s">
        <v>141</v>
      </c>
      <c r="BV164" s="2">
        <v>0.76798964054867902</v>
      </c>
      <c r="BW164" s="2">
        <v>0.12745020896228401</v>
      </c>
      <c r="BX164" s="10">
        <v>1.68273769055151E-9</v>
      </c>
      <c r="BZ164" s="2" t="s">
        <v>23</v>
      </c>
      <c r="CA164" s="2" t="s">
        <v>664</v>
      </c>
      <c r="CB164" s="2" t="s">
        <v>141</v>
      </c>
      <c r="CC164" s="2">
        <v>0.46259667445977298</v>
      </c>
      <c r="CD164" s="2">
        <v>8.1113887590880202E-2</v>
      </c>
      <c r="CE164" s="10">
        <v>1.17681440325617E-8</v>
      </c>
      <c r="CG164" s="2" t="s">
        <v>23</v>
      </c>
      <c r="CH164" s="2" t="s">
        <v>645</v>
      </c>
      <c r="CI164" s="2" t="s">
        <v>141</v>
      </c>
      <c r="CJ164" s="2">
        <v>0.30801583948416</v>
      </c>
      <c r="CK164" s="2">
        <v>7.0071298382285097E-2</v>
      </c>
      <c r="CL164" s="10">
        <v>1.1039143941329E-5</v>
      </c>
      <c r="CN164" s="2" t="s">
        <v>23</v>
      </c>
      <c r="CO164" s="2" t="s">
        <v>666</v>
      </c>
      <c r="CP164" s="2" t="s">
        <v>141</v>
      </c>
      <c r="CQ164" s="2">
        <v>0.54945309630229799</v>
      </c>
      <c r="CR164" s="2">
        <v>0.42020960830780102</v>
      </c>
      <c r="CS164" s="2">
        <v>0.191019505740714</v>
      </c>
    </row>
    <row r="165" spans="1:97" ht="14" customHeight="1">
      <c r="A165" s="2" t="s">
        <v>23</v>
      </c>
      <c r="B165" s="2" t="s">
        <v>667</v>
      </c>
      <c r="C165" s="2" t="s">
        <v>142</v>
      </c>
      <c r="D165" s="2">
        <v>0.76728798534863996</v>
      </c>
      <c r="E165" s="2">
        <v>0.14811273933170599</v>
      </c>
      <c r="F165" s="10">
        <v>2.2137253050119201E-7</v>
      </c>
      <c r="H165" s="2" t="s">
        <v>23</v>
      </c>
      <c r="I165" s="2" t="s">
        <v>649</v>
      </c>
      <c r="J165" s="2" t="s">
        <v>142</v>
      </c>
      <c r="K165" s="2">
        <v>0.84169656330545695</v>
      </c>
      <c r="L165" s="2">
        <v>0.13268774658704099</v>
      </c>
      <c r="M165" s="10">
        <v>2.2469265928119099E-10</v>
      </c>
      <c r="O165" s="2" t="s">
        <v>23</v>
      </c>
      <c r="P165" s="2" t="s">
        <v>668</v>
      </c>
      <c r="Q165" s="2" t="s">
        <v>142</v>
      </c>
      <c r="R165" s="2">
        <v>0.93901136039720801</v>
      </c>
      <c r="S165" s="2">
        <v>0.172240820323489</v>
      </c>
      <c r="T165" s="10">
        <v>4.98806649249383E-8</v>
      </c>
      <c r="V165" s="2" t="s">
        <v>23</v>
      </c>
      <c r="W165" s="2" t="s">
        <v>652</v>
      </c>
      <c r="X165" s="2" t="s">
        <v>142</v>
      </c>
      <c r="Y165" s="2">
        <v>0.93509562868299001</v>
      </c>
      <c r="Z165" s="2">
        <v>0.17172675909590901</v>
      </c>
      <c r="AA165" s="10">
        <v>5.1731839438896403E-8</v>
      </c>
      <c r="AC165" s="2" t="s">
        <v>23</v>
      </c>
      <c r="AD165" s="2" t="s">
        <v>648</v>
      </c>
      <c r="AE165" s="2" t="s">
        <v>142</v>
      </c>
      <c r="AF165" s="2">
        <v>0.54802572875606603</v>
      </c>
      <c r="AG165" s="2">
        <v>0.109802523805342</v>
      </c>
      <c r="AH165" s="10">
        <v>6.0063723655807495E-7</v>
      </c>
      <c r="AJ165" s="2" t="s">
        <v>23</v>
      </c>
      <c r="AK165" s="2" t="s">
        <v>961</v>
      </c>
      <c r="AL165" s="2" t="s">
        <v>142</v>
      </c>
      <c r="AM165" s="2">
        <v>0.15337098079653899</v>
      </c>
      <c r="AN165" s="2">
        <v>0.30014653620075699</v>
      </c>
      <c r="AO165" s="2">
        <v>0.60936015343809202</v>
      </c>
      <c r="AQ165" s="2" t="s">
        <v>23</v>
      </c>
      <c r="AR165" s="2" t="s">
        <v>660</v>
      </c>
      <c r="AS165" s="2" t="s">
        <v>142</v>
      </c>
      <c r="AT165" s="2">
        <v>0.54936065005442702</v>
      </c>
      <c r="AU165" s="2">
        <v>0.23405076301539701</v>
      </c>
      <c r="AV165" s="2">
        <v>1.8915814583754201E-2</v>
      </c>
      <c r="AX165" s="2" t="s">
        <v>23</v>
      </c>
      <c r="AY165" s="2" t="s">
        <v>661</v>
      </c>
      <c r="AZ165" s="2" t="s">
        <v>142</v>
      </c>
      <c r="BA165" s="2">
        <v>0.30485075366020697</v>
      </c>
      <c r="BB165" s="2">
        <v>0.17527387286145901</v>
      </c>
      <c r="BC165" s="2">
        <v>8.19851101803728E-2</v>
      </c>
      <c r="BE165" s="2" t="s">
        <v>23</v>
      </c>
      <c r="BF165" s="2" t="s">
        <v>662</v>
      </c>
      <c r="BG165" s="2" t="s">
        <v>142</v>
      </c>
      <c r="BH165" s="2">
        <v>0.42259329314166599</v>
      </c>
      <c r="BI165" s="2">
        <v>7.6991968383007606E-2</v>
      </c>
      <c r="BJ165" s="10">
        <v>4.0468013790556698E-8</v>
      </c>
      <c r="BL165" s="2" t="s">
        <v>23</v>
      </c>
      <c r="BM165" s="2" t="s">
        <v>658</v>
      </c>
      <c r="BN165" s="2" t="s">
        <v>142</v>
      </c>
      <c r="BO165" s="2">
        <v>0.67855486040039503</v>
      </c>
      <c r="BP165" s="2">
        <v>9.3034494112229804E-2</v>
      </c>
      <c r="BQ165" s="10">
        <v>3.0181729303262001E-13</v>
      </c>
      <c r="BS165" s="2" t="s">
        <v>23</v>
      </c>
      <c r="BT165" s="2" t="s">
        <v>654</v>
      </c>
      <c r="BU165" s="2" t="s">
        <v>142</v>
      </c>
      <c r="BV165" s="2">
        <v>0.75578354727828101</v>
      </c>
      <c r="BW165" s="2">
        <v>0.12745609201014199</v>
      </c>
      <c r="BX165" s="10">
        <v>3.0338486464418199E-9</v>
      </c>
      <c r="BZ165" s="2" t="s">
        <v>23</v>
      </c>
      <c r="CA165" s="2" t="s">
        <v>664</v>
      </c>
      <c r="CB165" s="2" t="s">
        <v>142</v>
      </c>
      <c r="CC165" s="2">
        <v>0.452252923776434</v>
      </c>
      <c r="CD165" s="2">
        <v>8.1493568315755299E-2</v>
      </c>
      <c r="CE165" s="10">
        <v>2.8639996990064899E-8</v>
      </c>
      <c r="CG165" s="2" t="s">
        <v>23</v>
      </c>
      <c r="CH165" s="2" t="s">
        <v>645</v>
      </c>
      <c r="CI165" s="2" t="s">
        <v>142</v>
      </c>
      <c r="CJ165" s="2">
        <v>0.29839698208876803</v>
      </c>
      <c r="CK165" s="2">
        <v>7.0636356447437001E-2</v>
      </c>
      <c r="CL165" s="10">
        <v>2.3956678806673102E-5</v>
      </c>
      <c r="CN165" s="2" t="s">
        <v>23</v>
      </c>
      <c r="CO165" s="2" t="s">
        <v>666</v>
      </c>
      <c r="CP165" s="2" t="s">
        <v>142</v>
      </c>
      <c r="CQ165" s="2">
        <v>0.52264181423258904</v>
      </c>
      <c r="CR165" s="2">
        <v>0.421050964860268</v>
      </c>
      <c r="CS165" s="2">
        <v>0.21450261753757699</v>
      </c>
    </row>
    <row r="166" spans="1:97" ht="14" customHeight="1">
      <c r="A166" s="2" t="s">
        <v>23</v>
      </c>
      <c r="B166" s="2" t="s">
        <v>667</v>
      </c>
      <c r="C166" s="2" t="s">
        <v>143</v>
      </c>
      <c r="D166" s="2">
        <v>0.78541397471937302</v>
      </c>
      <c r="E166" s="2">
        <v>0.14752687867546499</v>
      </c>
      <c r="F166" s="10">
        <v>1.01582323001139E-7</v>
      </c>
      <c r="H166" s="2" t="s">
        <v>23</v>
      </c>
      <c r="I166" s="2" t="s">
        <v>649</v>
      </c>
      <c r="J166" s="2" t="s">
        <v>143</v>
      </c>
      <c r="K166" s="2">
        <v>0.85554324051369701</v>
      </c>
      <c r="L166" s="2">
        <v>0.132274266368612</v>
      </c>
      <c r="M166" s="10">
        <v>9.9341854640032796E-11</v>
      </c>
      <c r="O166" s="2" t="s">
        <v>23</v>
      </c>
      <c r="P166" s="2" t="s">
        <v>668</v>
      </c>
      <c r="Q166" s="2" t="s">
        <v>143</v>
      </c>
      <c r="R166" s="2">
        <v>0.96028441087296701</v>
      </c>
      <c r="S166" s="2">
        <v>0.17167570134723001</v>
      </c>
      <c r="T166" s="10">
        <v>2.2241494188107799E-8</v>
      </c>
      <c r="V166" s="2" t="s">
        <v>23</v>
      </c>
      <c r="W166" s="2" t="s">
        <v>652</v>
      </c>
      <c r="X166" s="2" t="s">
        <v>143</v>
      </c>
      <c r="Y166" s="2">
        <v>0.955658756714313</v>
      </c>
      <c r="Z166" s="2">
        <v>0.17120827592301899</v>
      </c>
      <c r="AA166" s="10">
        <v>2.37974845361332E-8</v>
      </c>
      <c r="AC166" s="2" t="s">
        <v>23</v>
      </c>
      <c r="AD166" s="2" t="s">
        <v>648</v>
      </c>
      <c r="AE166" s="2" t="s">
        <v>143</v>
      </c>
      <c r="AF166" s="2">
        <v>0.57068029209233995</v>
      </c>
      <c r="AG166" s="2">
        <v>0.107755178090683</v>
      </c>
      <c r="AH166" s="10">
        <v>1.1831352652568101E-7</v>
      </c>
      <c r="AJ166" s="2" t="s">
        <v>23</v>
      </c>
      <c r="AK166" s="2" t="s">
        <v>961</v>
      </c>
      <c r="AL166" s="2" t="s">
        <v>143</v>
      </c>
      <c r="AM166" s="2">
        <v>0.155095783950601</v>
      </c>
      <c r="AN166" s="2">
        <v>0.30085540046592502</v>
      </c>
      <c r="AO166" s="2">
        <v>0.60619246557301698</v>
      </c>
      <c r="AQ166" s="2" t="s">
        <v>23</v>
      </c>
      <c r="AR166" s="2" t="s">
        <v>660</v>
      </c>
      <c r="AS166" s="2" t="s">
        <v>143</v>
      </c>
      <c r="AT166" s="2">
        <v>0.54001117525491604</v>
      </c>
      <c r="AU166" s="2">
        <v>0.234215087654561</v>
      </c>
      <c r="AV166" s="2">
        <v>2.11318306141406E-2</v>
      </c>
      <c r="AX166" s="2" t="s">
        <v>23</v>
      </c>
      <c r="AY166" s="2" t="s">
        <v>661</v>
      </c>
      <c r="AZ166" s="2" t="s">
        <v>143</v>
      </c>
      <c r="BA166" s="2">
        <v>0.30206096377740799</v>
      </c>
      <c r="BB166" s="2">
        <v>0.17555235758840801</v>
      </c>
      <c r="BC166" s="2">
        <v>8.5317664616172503E-2</v>
      </c>
      <c r="BE166" s="2" t="s">
        <v>23</v>
      </c>
      <c r="BF166" s="2" t="s">
        <v>662</v>
      </c>
      <c r="BG166" s="2" t="s">
        <v>143</v>
      </c>
      <c r="BH166" s="2">
        <v>0.41868916689669899</v>
      </c>
      <c r="BI166" s="2">
        <v>7.6929950984378603E-2</v>
      </c>
      <c r="BJ166" s="10">
        <v>5.2545981488131499E-8</v>
      </c>
      <c r="BL166" s="2" t="s">
        <v>23</v>
      </c>
      <c r="BM166" s="2" t="s">
        <v>658</v>
      </c>
      <c r="BN166" s="2" t="s">
        <v>143</v>
      </c>
      <c r="BO166" s="2">
        <v>0.691166320547557</v>
      </c>
      <c r="BP166" s="2">
        <v>9.2075245209964005E-2</v>
      </c>
      <c r="BQ166" s="10">
        <v>6.0711552385447699E-14</v>
      </c>
      <c r="BS166" s="2" t="s">
        <v>23</v>
      </c>
      <c r="BT166" s="2" t="s">
        <v>654</v>
      </c>
      <c r="BU166" s="2" t="s">
        <v>143</v>
      </c>
      <c r="BV166" s="2">
        <v>0.76557475411765197</v>
      </c>
      <c r="BW166" s="2">
        <v>0.127585729055641</v>
      </c>
      <c r="BX166" s="10">
        <v>1.9674326396109901E-9</v>
      </c>
      <c r="BZ166" s="2" t="s">
        <v>23</v>
      </c>
      <c r="CA166" s="2" t="s">
        <v>664</v>
      </c>
      <c r="CB166" s="2" t="s">
        <v>143</v>
      </c>
      <c r="CC166" s="2">
        <v>0.44727733367247202</v>
      </c>
      <c r="CD166" s="2">
        <v>8.1385867255061695E-2</v>
      </c>
      <c r="CE166" s="10">
        <v>3.8902751009430002E-8</v>
      </c>
      <c r="CG166" s="2" t="s">
        <v>23</v>
      </c>
      <c r="CH166" s="2" t="s">
        <v>645</v>
      </c>
      <c r="CI166" s="2" t="s">
        <v>143</v>
      </c>
      <c r="CJ166" s="2">
        <v>0.299345695029896</v>
      </c>
      <c r="CK166" s="2">
        <v>7.0716936771231698E-2</v>
      </c>
      <c r="CL166" s="10">
        <v>2.3058142684300398E-5</v>
      </c>
      <c r="CN166" s="2" t="s">
        <v>23</v>
      </c>
      <c r="CO166" s="2" t="s">
        <v>666</v>
      </c>
      <c r="CP166" s="2" t="s">
        <v>143</v>
      </c>
      <c r="CQ166" s="2">
        <v>0.50158193094186598</v>
      </c>
      <c r="CR166" s="2">
        <v>0.42107061627944398</v>
      </c>
      <c r="CS166" s="2">
        <v>0.233572644150086</v>
      </c>
    </row>
    <row r="167" spans="1:97" ht="14" customHeight="1">
      <c r="A167" s="2" t="s">
        <v>23</v>
      </c>
      <c r="B167" s="2" t="s">
        <v>667</v>
      </c>
      <c r="C167" s="2" t="s">
        <v>144</v>
      </c>
      <c r="D167" s="2">
        <v>0.76195215392862803</v>
      </c>
      <c r="E167" s="2">
        <v>0.14781838141958201</v>
      </c>
      <c r="F167" s="10">
        <v>2.5410385739536099E-7</v>
      </c>
      <c r="H167" s="2" t="s">
        <v>23</v>
      </c>
      <c r="I167" s="2" t="s">
        <v>649</v>
      </c>
      <c r="J167" s="2" t="s">
        <v>144</v>
      </c>
      <c r="K167" s="2">
        <v>0.83648059938115704</v>
      </c>
      <c r="L167" s="2">
        <v>0.132463193847316</v>
      </c>
      <c r="M167" s="10">
        <v>2.7048437341614199E-10</v>
      </c>
      <c r="O167" s="2" t="s">
        <v>23</v>
      </c>
      <c r="P167" s="2" t="s">
        <v>668</v>
      </c>
      <c r="Q167" s="2" t="s">
        <v>144</v>
      </c>
      <c r="R167" s="2">
        <v>0.93295663271819296</v>
      </c>
      <c r="S167" s="2">
        <v>0.171788735968844</v>
      </c>
      <c r="T167" s="10">
        <v>5.6090332555449202E-8</v>
      </c>
      <c r="V167" s="2" t="s">
        <v>23</v>
      </c>
      <c r="W167" s="2" t="s">
        <v>652</v>
      </c>
      <c r="X167" s="2" t="s">
        <v>144</v>
      </c>
      <c r="Y167" s="2">
        <v>0.92907009776546701</v>
      </c>
      <c r="Z167" s="2">
        <v>0.17128200373020799</v>
      </c>
      <c r="AA167" s="10">
        <v>5.8210385492616498E-8</v>
      </c>
      <c r="AC167" s="2" t="s">
        <v>23</v>
      </c>
      <c r="AD167" s="2" t="s">
        <v>648</v>
      </c>
      <c r="AE167" s="2" t="s">
        <v>144</v>
      </c>
      <c r="AF167" s="2">
        <v>0.54604704988785302</v>
      </c>
      <c r="AG167" s="2">
        <v>0.10976337152718101</v>
      </c>
      <c r="AH167" s="10">
        <v>6.5326623210597797E-7</v>
      </c>
      <c r="AJ167" s="2" t="s">
        <v>23</v>
      </c>
      <c r="AK167" s="2" t="s">
        <v>961</v>
      </c>
      <c r="AL167" s="2" t="s">
        <v>144</v>
      </c>
      <c r="AM167" s="2">
        <v>0.13103087170736899</v>
      </c>
      <c r="AN167" s="2">
        <v>0.30121136794665598</v>
      </c>
      <c r="AO167" s="2">
        <v>0.66355296506553496</v>
      </c>
      <c r="AQ167" s="2" t="s">
        <v>23</v>
      </c>
      <c r="AR167" s="2" t="s">
        <v>660</v>
      </c>
      <c r="AS167" s="2" t="s">
        <v>144</v>
      </c>
      <c r="AT167" s="2">
        <v>0.54691194312144698</v>
      </c>
      <c r="AU167" s="2">
        <v>0.23388382120307499</v>
      </c>
      <c r="AV167" s="2">
        <v>1.9366947468545399E-2</v>
      </c>
      <c r="AX167" s="2" t="s">
        <v>23</v>
      </c>
      <c r="AY167" s="2" t="s">
        <v>661</v>
      </c>
      <c r="AZ167" s="2" t="s">
        <v>144</v>
      </c>
      <c r="BA167" s="2">
        <v>0.29705443548542199</v>
      </c>
      <c r="BB167" s="2">
        <v>0.17525676024414399</v>
      </c>
      <c r="BC167" s="2">
        <v>9.0081669906484099E-2</v>
      </c>
      <c r="BE167" s="2" t="s">
        <v>23</v>
      </c>
      <c r="BF167" s="2" t="s">
        <v>662</v>
      </c>
      <c r="BG167" s="2" t="s">
        <v>144</v>
      </c>
      <c r="BH167" s="2">
        <v>0.42328695247946202</v>
      </c>
      <c r="BI167" s="2">
        <v>7.6933819462995698E-2</v>
      </c>
      <c r="BJ167" s="10">
        <v>3.7558788261333299E-8</v>
      </c>
      <c r="BL167" s="2" t="s">
        <v>23</v>
      </c>
      <c r="BM167" s="2" t="s">
        <v>658</v>
      </c>
      <c r="BN167" s="2" t="s">
        <v>144</v>
      </c>
      <c r="BO167" s="2">
        <v>0.67393754744164203</v>
      </c>
      <c r="BP167" s="2">
        <v>9.3155380668289198E-2</v>
      </c>
      <c r="BQ167" s="10">
        <v>4.6706459404593301E-13</v>
      </c>
      <c r="BS167" s="2" t="s">
        <v>23</v>
      </c>
      <c r="BT167" s="2" t="s">
        <v>654</v>
      </c>
      <c r="BU167" s="2" t="s">
        <v>144</v>
      </c>
      <c r="BV167" s="2">
        <v>0.77305701076134203</v>
      </c>
      <c r="BW167" s="2">
        <v>0.12736259968402799</v>
      </c>
      <c r="BX167" s="10">
        <v>1.2812285245158E-9</v>
      </c>
      <c r="BZ167" s="2" t="s">
        <v>23</v>
      </c>
      <c r="CA167" s="2" t="s">
        <v>664</v>
      </c>
      <c r="CB167" s="2" t="s">
        <v>144</v>
      </c>
      <c r="CC167" s="2">
        <v>0.45347354794009698</v>
      </c>
      <c r="CD167" s="2">
        <v>8.1454932817243406E-2</v>
      </c>
      <c r="CE167" s="10">
        <v>2.5890814158312E-8</v>
      </c>
      <c r="CG167" s="2" t="s">
        <v>23</v>
      </c>
      <c r="CH167" s="2" t="s">
        <v>645</v>
      </c>
      <c r="CI167" s="2" t="s">
        <v>144</v>
      </c>
      <c r="CJ167" s="2">
        <v>0.29685397897936</v>
      </c>
      <c r="CK167" s="2">
        <v>7.0493770291906996E-2</v>
      </c>
      <c r="CL167" s="10">
        <v>2.5416751639546999E-5</v>
      </c>
      <c r="CN167" s="2" t="s">
        <v>23</v>
      </c>
      <c r="CO167" s="2" t="s">
        <v>666</v>
      </c>
      <c r="CP167" s="2" t="s">
        <v>144</v>
      </c>
      <c r="CQ167" s="2">
        <v>0.53613030710558396</v>
      </c>
      <c r="CR167" s="2">
        <v>0.42041676578791098</v>
      </c>
      <c r="CS167" s="2">
        <v>0.202225964795018</v>
      </c>
    </row>
    <row r="168" spans="1:97" ht="14" customHeight="1">
      <c r="A168" s="2" t="s">
        <v>23</v>
      </c>
      <c r="B168" s="2" t="s">
        <v>667</v>
      </c>
      <c r="C168" s="2" t="s">
        <v>146</v>
      </c>
      <c r="D168" s="2">
        <v>0.77103066289764099</v>
      </c>
      <c r="E168" s="2">
        <v>0.14804455039357201</v>
      </c>
      <c r="F168" s="10">
        <v>1.9078521447785899E-7</v>
      </c>
      <c r="H168" s="2" t="s">
        <v>23</v>
      </c>
      <c r="I168" s="2" t="s">
        <v>649</v>
      </c>
      <c r="J168" s="2" t="s">
        <v>146</v>
      </c>
      <c r="K168" s="2">
        <v>0.84575774190796804</v>
      </c>
      <c r="L168" s="2">
        <v>0.13256976803180001</v>
      </c>
      <c r="M168" s="10">
        <v>1.77414312794304E-10</v>
      </c>
      <c r="O168" s="2" t="s">
        <v>23</v>
      </c>
      <c r="P168" s="2" t="s">
        <v>668</v>
      </c>
      <c r="Q168" s="2" t="s">
        <v>146</v>
      </c>
      <c r="R168" s="2">
        <v>0.94927716501109405</v>
      </c>
      <c r="S168" s="2">
        <v>0.17198249876760799</v>
      </c>
      <c r="T168" s="10">
        <v>3.3974336144933602E-8</v>
      </c>
      <c r="V168" s="2" t="s">
        <v>23</v>
      </c>
      <c r="W168" s="2" t="s">
        <v>652</v>
      </c>
      <c r="X168" s="2" t="s">
        <v>146</v>
      </c>
      <c r="Y168" s="2">
        <v>0.94456777295961503</v>
      </c>
      <c r="Z168" s="2">
        <v>0.171509283310772</v>
      </c>
      <c r="AA168" s="10">
        <v>3.6420174292574597E-8</v>
      </c>
      <c r="AC168" s="2" t="s">
        <v>23</v>
      </c>
      <c r="AD168" s="2" t="s">
        <v>648</v>
      </c>
      <c r="AE168" s="2" t="s">
        <v>146</v>
      </c>
      <c r="AF168" s="2">
        <v>0.54930807141942395</v>
      </c>
      <c r="AG168" s="2">
        <v>0.10972022699569001</v>
      </c>
      <c r="AH168" s="10">
        <v>5.5445046700587496E-7</v>
      </c>
      <c r="AJ168" s="2" t="s">
        <v>23</v>
      </c>
      <c r="AK168" s="2" t="s">
        <v>961</v>
      </c>
      <c r="AL168" s="2" t="s">
        <v>146</v>
      </c>
      <c r="AM168" s="2">
        <v>0.107379376684328</v>
      </c>
      <c r="AN168" s="2">
        <v>0.300852254201881</v>
      </c>
      <c r="AO168" s="2">
        <v>0.72115371200159095</v>
      </c>
      <c r="AQ168" s="2" t="s">
        <v>23</v>
      </c>
      <c r="AR168" s="2" t="s">
        <v>660</v>
      </c>
      <c r="AS168" s="2" t="s">
        <v>146</v>
      </c>
      <c r="AT168" s="2">
        <v>0.55627216915586497</v>
      </c>
      <c r="AU168" s="2">
        <v>0.23386621874761601</v>
      </c>
      <c r="AV168" s="2">
        <v>1.73789294015845E-2</v>
      </c>
      <c r="AX168" s="2" t="s">
        <v>23</v>
      </c>
      <c r="AY168" s="2" t="s">
        <v>661</v>
      </c>
      <c r="AZ168" s="2" t="s">
        <v>146</v>
      </c>
      <c r="BA168" s="2">
        <v>0.29228427929029299</v>
      </c>
      <c r="BB168" s="2">
        <v>0.17525362745698</v>
      </c>
      <c r="BC168" s="2">
        <v>9.5359651741480603E-2</v>
      </c>
      <c r="BE168" s="2" t="s">
        <v>23</v>
      </c>
      <c r="BF168" s="2" t="s">
        <v>662</v>
      </c>
      <c r="BG168" s="2" t="s">
        <v>146</v>
      </c>
      <c r="BH168" s="2">
        <v>0.42552422653303101</v>
      </c>
      <c r="BI168" s="2">
        <v>7.7033467869465605E-2</v>
      </c>
      <c r="BJ168" s="10">
        <v>3.3157942154427797E-8</v>
      </c>
      <c r="BL168" s="2" t="s">
        <v>23</v>
      </c>
      <c r="BM168" s="2" t="s">
        <v>658</v>
      </c>
      <c r="BN168" s="2" t="s">
        <v>146</v>
      </c>
      <c r="BO168" s="2">
        <v>0.67513218078343196</v>
      </c>
      <c r="BP168" s="2">
        <v>9.3194628031908797E-2</v>
      </c>
      <c r="BQ168" s="10">
        <v>4.3459790997212902E-13</v>
      </c>
      <c r="BS168" s="2" t="s">
        <v>23</v>
      </c>
      <c r="BT168" s="2" t="s">
        <v>654</v>
      </c>
      <c r="BU168" s="2" t="s">
        <v>146</v>
      </c>
      <c r="BV168" s="2">
        <v>0.76864049816213698</v>
      </c>
      <c r="BW168" s="2">
        <v>0.12744421240635401</v>
      </c>
      <c r="BX168" s="10">
        <v>1.62754806251068E-9</v>
      </c>
      <c r="BZ168" s="2" t="s">
        <v>23</v>
      </c>
      <c r="CA168" s="2" t="s">
        <v>664</v>
      </c>
      <c r="CB168" s="2" t="s">
        <v>146</v>
      </c>
      <c r="CC168" s="2">
        <v>0.45574507335325598</v>
      </c>
      <c r="CD168" s="2">
        <v>8.1519986537973002E-2</v>
      </c>
      <c r="CE168" s="10">
        <v>2.2629532626867202E-8</v>
      </c>
      <c r="CG168" s="2" t="s">
        <v>23</v>
      </c>
      <c r="CH168" s="2" t="s">
        <v>645</v>
      </c>
      <c r="CI168" s="2" t="s">
        <v>146</v>
      </c>
      <c r="CJ168" s="2">
        <v>0.30407843668370399</v>
      </c>
      <c r="CK168" s="2">
        <v>7.0469577881819706E-2</v>
      </c>
      <c r="CL168" s="10">
        <v>1.5958026628419202E-5</v>
      </c>
      <c r="CN168" s="2" t="s">
        <v>23</v>
      </c>
      <c r="CO168" s="2" t="s">
        <v>666</v>
      </c>
      <c r="CP168" s="2" t="s">
        <v>146</v>
      </c>
      <c r="CQ168" s="2">
        <v>0.53886506932397304</v>
      </c>
      <c r="CR168" s="2">
        <v>0.42072048673894702</v>
      </c>
      <c r="CS168" s="2">
        <v>0.20025868823700199</v>
      </c>
    </row>
    <row r="169" spans="1:97" ht="14" customHeight="1">
      <c r="A169" s="2" t="s">
        <v>23</v>
      </c>
      <c r="B169" s="2" t="s">
        <v>667</v>
      </c>
      <c r="C169" s="2" t="s">
        <v>65</v>
      </c>
      <c r="D169" s="2">
        <v>0.75070676972605999</v>
      </c>
      <c r="E169" s="2">
        <v>0.147795344117959</v>
      </c>
      <c r="F169" s="10">
        <v>3.7869485204691401E-7</v>
      </c>
      <c r="H169" s="2" t="s">
        <v>23</v>
      </c>
      <c r="I169" s="2" t="s">
        <v>649</v>
      </c>
      <c r="J169" s="2" t="s">
        <v>65</v>
      </c>
      <c r="K169" s="2">
        <v>0.81507307081241198</v>
      </c>
      <c r="L169" s="2">
        <v>0.13145459500081599</v>
      </c>
      <c r="M169" s="10">
        <v>5.6314391427234602E-10</v>
      </c>
      <c r="O169" s="2" t="s">
        <v>23</v>
      </c>
      <c r="P169" s="2" t="s">
        <v>668</v>
      </c>
      <c r="Q169" s="2" t="s">
        <v>65</v>
      </c>
      <c r="R169" s="2">
        <v>0.906115541203524</v>
      </c>
      <c r="S169" s="2">
        <v>0.17049538046700299</v>
      </c>
      <c r="T169" s="10">
        <v>1.06889141588346E-7</v>
      </c>
      <c r="V169" s="2" t="s">
        <v>23</v>
      </c>
      <c r="W169" s="2" t="s">
        <v>652</v>
      </c>
      <c r="X169" s="2" t="s">
        <v>65</v>
      </c>
      <c r="Y169" s="2">
        <v>0.90170312986179502</v>
      </c>
      <c r="Z169" s="2">
        <v>0.16992730220614299</v>
      </c>
      <c r="AA169" s="10">
        <v>1.11808231639197E-7</v>
      </c>
      <c r="AC169" s="2" t="s">
        <v>23</v>
      </c>
      <c r="AD169" s="2" t="s">
        <v>648</v>
      </c>
      <c r="AE169" s="2" t="s">
        <v>65</v>
      </c>
      <c r="AF169" s="2">
        <v>0.53626411542584795</v>
      </c>
      <c r="AG169" s="2">
        <v>0.109908332441098</v>
      </c>
      <c r="AH169" s="10">
        <v>1.0652005621209799E-6</v>
      </c>
      <c r="AJ169" s="2" t="s">
        <v>23</v>
      </c>
      <c r="AK169" s="2" t="s">
        <v>961</v>
      </c>
      <c r="AL169" s="2" t="s">
        <v>65</v>
      </c>
      <c r="AM169" s="2">
        <v>8.9626019364622098E-2</v>
      </c>
      <c r="AN169" s="2">
        <v>0.30073524106307797</v>
      </c>
      <c r="AO169" s="2">
        <v>0.76568560778308903</v>
      </c>
      <c r="AQ169" s="2" t="s">
        <v>23</v>
      </c>
      <c r="AR169" s="2" t="s">
        <v>660</v>
      </c>
      <c r="AS169" s="2" t="s">
        <v>65</v>
      </c>
      <c r="AT169" s="2">
        <v>0.55481304647219698</v>
      </c>
      <c r="AU169" s="2">
        <v>0.23433972341217299</v>
      </c>
      <c r="AV169" s="2">
        <v>1.7905880251599199E-2</v>
      </c>
      <c r="AX169" s="2" t="s">
        <v>23</v>
      </c>
      <c r="AY169" s="2" t="s">
        <v>661</v>
      </c>
      <c r="AZ169" s="2" t="s">
        <v>65</v>
      </c>
      <c r="BA169" s="2">
        <v>0.300121081830444</v>
      </c>
      <c r="BB169" s="2">
        <v>0.17565592499732899</v>
      </c>
      <c r="BC169" s="2">
        <v>8.7529956307828394E-2</v>
      </c>
      <c r="BE169" s="2" t="s">
        <v>23</v>
      </c>
      <c r="BF169" s="2" t="s">
        <v>662</v>
      </c>
      <c r="BG169" s="2" t="s">
        <v>65</v>
      </c>
      <c r="BH169" s="2">
        <v>0.40894895170695</v>
      </c>
      <c r="BI169" s="2">
        <v>7.6146496890901499E-2</v>
      </c>
      <c r="BJ169" s="10">
        <v>7.8494676192817804E-8</v>
      </c>
      <c r="BL169" s="2" t="s">
        <v>23</v>
      </c>
      <c r="BM169" s="2" t="s">
        <v>658</v>
      </c>
      <c r="BN169" s="2" t="s">
        <v>65</v>
      </c>
      <c r="BO169" s="2">
        <v>0.66025789606019902</v>
      </c>
      <c r="BP169" s="2">
        <v>9.2909115439651094E-2</v>
      </c>
      <c r="BQ169" s="10">
        <v>1.19029457362384E-12</v>
      </c>
      <c r="BS169" s="2" t="s">
        <v>23</v>
      </c>
      <c r="BT169" s="2" t="s">
        <v>654</v>
      </c>
      <c r="BU169" s="2" t="s">
        <v>65</v>
      </c>
      <c r="BV169" s="2">
        <v>0.75755904864722301</v>
      </c>
      <c r="BW169" s="2">
        <v>0.127642989492534</v>
      </c>
      <c r="BX169" s="10">
        <v>2.9387488242641402E-9</v>
      </c>
      <c r="BZ169" s="2" t="s">
        <v>23</v>
      </c>
      <c r="CA169" s="2" t="s">
        <v>664</v>
      </c>
      <c r="CB169" s="2" t="s">
        <v>65</v>
      </c>
      <c r="CC169" s="2">
        <v>0.43540675152835501</v>
      </c>
      <c r="CD169" s="2">
        <v>8.0331825256506104E-2</v>
      </c>
      <c r="CE169" s="10">
        <v>5.9564771610500797E-8</v>
      </c>
      <c r="CG169" s="2" t="s">
        <v>23</v>
      </c>
      <c r="CH169" s="2" t="s">
        <v>645</v>
      </c>
      <c r="CI169" s="2" t="s">
        <v>65</v>
      </c>
      <c r="CJ169" s="2">
        <v>0.29822114831949298</v>
      </c>
      <c r="CK169" s="2">
        <v>7.0739928845736599E-2</v>
      </c>
      <c r="CL169" s="10">
        <v>2.4896045235107401E-5</v>
      </c>
      <c r="CN169" s="2" t="s">
        <v>23</v>
      </c>
      <c r="CO169" s="2" t="s">
        <v>666</v>
      </c>
      <c r="CP169" s="2" t="s">
        <v>65</v>
      </c>
      <c r="CQ169" s="2">
        <v>0.50595586561744199</v>
      </c>
      <c r="CR169" s="2">
        <v>0.42144176419257801</v>
      </c>
      <c r="CS169" s="2">
        <v>0.229931372733547</v>
      </c>
    </row>
    <row r="170" spans="1:97" ht="14" customHeight="1">
      <c r="A170" s="2" t="s">
        <v>23</v>
      </c>
      <c r="B170" s="2" t="s">
        <v>667</v>
      </c>
      <c r="C170" s="2" t="s">
        <v>147</v>
      </c>
      <c r="D170" s="2">
        <v>0.77508030157702601</v>
      </c>
      <c r="E170" s="2">
        <v>0.14769236257451299</v>
      </c>
      <c r="F170" s="10">
        <v>1.5381138025548401E-7</v>
      </c>
      <c r="H170" s="2" t="s">
        <v>23</v>
      </c>
      <c r="I170" s="2" t="s">
        <v>649</v>
      </c>
      <c r="J170" s="2" t="s">
        <v>147</v>
      </c>
      <c r="K170" s="2">
        <v>0.84470411739055096</v>
      </c>
      <c r="L170" s="2">
        <v>0.13251931448448701</v>
      </c>
      <c r="M170" s="10">
        <v>1.8392495091220201E-10</v>
      </c>
      <c r="O170" s="2" t="s">
        <v>23</v>
      </c>
      <c r="P170" s="2" t="s">
        <v>668</v>
      </c>
      <c r="Q170" s="2" t="s">
        <v>147</v>
      </c>
      <c r="R170" s="2">
        <v>0.944571215575847</v>
      </c>
      <c r="S170" s="2">
        <v>0.17207683604606999</v>
      </c>
      <c r="T170" s="10">
        <v>4.0366465077123698E-8</v>
      </c>
      <c r="V170" s="2" t="s">
        <v>23</v>
      </c>
      <c r="W170" s="2" t="s">
        <v>652</v>
      </c>
      <c r="X170" s="2" t="s">
        <v>147</v>
      </c>
      <c r="Y170" s="2">
        <v>0.94026106013696098</v>
      </c>
      <c r="Z170" s="2">
        <v>0.17157563469343601</v>
      </c>
      <c r="AA170" s="10">
        <v>4.2495355611448502E-8</v>
      </c>
      <c r="AC170" s="2" t="s">
        <v>23</v>
      </c>
      <c r="AD170" s="2" t="s">
        <v>648</v>
      </c>
      <c r="AE170" s="2" t="s">
        <v>147</v>
      </c>
      <c r="AF170" s="2">
        <v>0.54566332932247197</v>
      </c>
      <c r="AG170" s="2">
        <v>0.109801497575404</v>
      </c>
      <c r="AH170" s="10">
        <v>6.7110680215320002E-7</v>
      </c>
      <c r="AJ170" s="2" t="s">
        <v>23</v>
      </c>
      <c r="AK170" s="2" t="s">
        <v>961</v>
      </c>
      <c r="AL170" s="2" t="s">
        <v>147</v>
      </c>
      <c r="AM170" s="2">
        <v>9.9171868413690398E-2</v>
      </c>
      <c r="AN170" s="2">
        <v>0.29943315379068403</v>
      </c>
      <c r="AO170" s="2">
        <v>0.74049440932296695</v>
      </c>
      <c r="AQ170" s="2" t="s">
        <v>23</v>
      </c>
      <c r="AR170" s="2" t="s">
        <v>660</v>
      </c>
      <c r="AS170" s="2" t="s">
        <v>147</v>
      </c>
      <c r="AT170" s="2">
        <v>0.52440021464527098</v>
      </c>
      <c r="AU170" s="2">
        <v>0.231967565445589</v>
      </c>
      <c r="AV170" s="2">
        <v>2.3780207514525999E-2</v>
      </c>
      <c r="AX170" s="2" t="s">
        <v>23</v>
      </c>
      <c r="AY170" s="2" t="s">
        <v>661</v>
      </c>
      <c r="AZ170" s="2" t="s">
        <v>147</v>
      </c>
      <c r="BA170" s="2">
        <v>0.31454142643424399</v>
      </c>
      <c r="BB170" s="2">
        <v>0.174081643229757</v>
      </c>
      <c r="BC170" s="2">
        <v>7.0783870092356996E-2</v>
      </c>
      <c r="BE170" s="2" t="s">
        <v>23</v>
      </c>
      <c r="BF170" s="2" t="s">
        <v>662</v>
      </c>
      <c r="BG170" s="2" t="s">
        <v>147</v>
      </c>
      <c r="BH170" s="2">
        <v>0.42652033428653202</v>
      </c>
      <c r="BI170" s="2">
        <v>7.6981667658482397E-2</v>
      </c>
      <c r="BJ170" s="10">
        <v>3.0153307194634103E-8</v>
      </c>
      <c r="BL170" s="2" t="s">
        <v>23</v>
      </c>
      <c r="BM170" s="2" t="s">
        <v>658</v>
      </c>
      <c r="BN170" s="2" t="s">
        <v>147</v>
      </c>
      <c r="BO170" s="2">
        <v>0.67372905740205702</v>
      </c>
      <c r="BP170" s="2">
        <v>9.3178121018826401E-2</v>
      </c>
      <c r="BQ170" s="10">
        <v>4.8104204941789195E-13</v>
      </c>
      <c r="BS170" s="2" t="s">
        <v>23</v>
      </c>
      <c r="BT170" s="2" t="s">
        <v>654</v>
      </c>
      <c r="BU170" s="2" t="s">
        <v>147</v>
      </c>
      <c r="BV170" s="2">
        <v>0.77146391814927895</v>
      </c>
      <c r="BW170" s="2">
        <v>0.12738294966731101</v>
      </c>
      <c r="BX170" s="10">
        <v>1.3932509213035201E-9</v>
      </c>
      <c r="BZ170" s="2" t="s">
        <v>23</v>
      </c>
      <c r="CA170" s="2" t="s">
        <v>664</v>
      </c>
      <c r="CB170" s="2" t="s">
        <v>147</v>
      </c>
      <c r="CC170" s="2">
        <v>0.45502749358655697</v>
      </c>
      <c r="CD170" s="2">
        <v>8.1488059001406196E-2</v>
      </c>
      <c r="CE170" s="10">
        <v>2.3507903885212001E-8</v>
      </c>
      <c r="CG170" s="2" t="s">
        <v>23</v>
      </c>
      <c r="CH170" s="2" t="s">
        <v>645</v>
      </c>
      <c r="CI170" s="2" t="s">
        <v>147</v>
      </c>
      <c r="CJ170" s="2">
        <v>0.29775935016820199</v>
      </c>
      <c r="CK170" s="2">
        <v>7.0568043889785895E-2</v>
      </c>
      <c r="CL170" s="10">
        <v>2.44883367563841E-5</v>
      </c>
      <c r="CN170" s="2" t="s">
        <v>23</v>
      </c>
      <c r="CO170" s="2" t="s">
        <v>666</v>
      </c>
      <c r="CP170" s="2" t="s">
        <v>147</v>
      </c>
      <c r="CQ170" s="2">
        <v>0.55758070829921902</v>
      </c>
      <c r="CR170" s="2">
        <v>0.41864395302556101</v>
      </c>
      <c r="CS170" s="2">
        <v>0.18290182212498901</v>
      </c>
    </row>
    <row r="171" spans="1:97" ht="14" customHeight="1">
      <c r="A171" s="2" t="s">
        <v>23</v>
      </c>
      <c r="B171" s="2" t="s">
        <v>667</v>
      </c>
      <c r="C171" s="2" t="s">
        <v>148</v>
      </c>
      <c r="D171" s="2">
        <v>0.77389626284324697</v>
      </c>
      <c r="E171" s="2">
        <v>0.14809731536291501</v>
      </c>
      <c r="F171" s="10">
        <v>1.7359803870722899E-7</v>
      </c>
      <c r="H171" s="2" t="s">
        <v>23</v>
      </c>
      <c r="I171" s="2" t="s">
        <v>649</v>
      </c>
      <c r="J171" s="2" t="s">
        <v>148</v>
      </c>
      <c r="K171" s="2">
        <v>0.847594200784618</v>
      </c>
      <c r="L171" s="2">
        <v>0.132643734260186</v>
      </c>
      <c r="M171" s="10">
        <v>1.65879712117339E-10</v>
      </c>
      <c r="O171" s="2" t="s">
        <v>23</v>
      </c>
      <c r="P171" s="2" t="s">
        <v>668</v>
      </c>
      <c r="Q171" s="2" t="s">
        <v>148</v>
      </c>
      <c r="R171" s="2">
        <v>0.96143662781733696</v>
      </c>
      <c r="S171" s="2">
        <v>0.17140617798598501</v>
      </c>
      <c r="T171" s="10">
        <v>2.0336616668876301E-8</v>
      </c>
      <c r="V171" s="2" t="s">
        <v>23</v>
      </c>
      <c r="W171" s="2" t="s">
        <v>652</v>
      </c>
      <c r="X171" s="2" t="s">
        <v>148</v>
      </c>
      <c r="Y171" s="2">
        <v>0.95771675861172401</v>
      </c>
      <c r="Z171" s="2">
        <v>0.17085898580703099</v>
      </c>
      <c r="AA171" s="10">
        <v>2.0788833681505499E-8</v>
      </c>
      <c r="AC171" s="2" t="s">
        <v>23</v>
      </c>
      <c r="AD171" s="2" t="s">
        <v>648</v>
      </c>
      <c r="AE171" s="2" t="s">
        <v>148</v>
      </c>
      <c r="AF171" s="2">
        <v>0.53789782268014097</v>
      </c>
      <c r="AG171" s="2">
        <v>0.10984723968909101</v>
      </c>
      <c r="AH171" s="10">
        <v>9.7419545846354107E-7</v>
      </c>
      <c r="AJ171" s="2" t="s">
        <v>23</v>
      </c>
      <c r="AK171" s="2" t="s">
        <v>961</v>
      </c>
      <c r="AL171" s="2" t="s">
        <v>148</v>
      </c>
      <c r="AM171" s="2">
        <v>0.123212148930464</v>
      </c>
      <c r="AN171" s="2">
        <v>0.30172705557599</v>
      </c>
      <c r="AO171" s="2">
        <v>0.68301209948573804</v>
      </c>
      <c r="AQ171" s="2" t="s">
        <v>23</v>
      </c>
      <c r="AR171" s="2" t="s">
        <v>660</v>
      </c>
      <c r="AS171" s="2" t="s">
        <v>148</v>
      </c>
      <c r="AT171" s="2">
        <v>0.53021274180667599</v>
      </c>
      <c r="AU171" s="2">
        <v>0.23369054854239801</v>
      </c>
      <c r="AV171" s="2">
        <v>2.32764233834966E-2</v>
      </c>
      <c r="AX171" s="2" t="s">
        <v>23</v>
      </c>
      <c r="AY171" s="2" t="s">
        <v>661</v>
      </c>
      <c r="AZ171" s="2" t="s">
        <v>148</v>
      </c>
      <c r="BA171" s="2">
        <v>0.29361201639263701</v>
      </c>
      <c r="BB171" s="2">
        <v>0.175461496412016</v>
      </c>
      <c r="BC171" s="2">
        <v>9.4254466283769503E-2</v>
      </c>
      <c r="BE171" s="2" t="s">
        <v>23</v>
      </c>
      <c r="BF171" s="2" t="s">
        <v>662</v>
      </c>
      <c r="BG171" s="2" t="s">
        <v>148</v>
      </c>
      <c r="BH171" s="2">
        <v>0.42913126609186802</v>
      </c>
      <c r="BI171" s="2">
        <v>7.7019504236824701E-2</v>
      </c>
      <c r="BJ171" s="10">
        <v>2.5223368695272001E-8</v>
      </c>
      <c r="BL171" s="2" t="s">
        <v>23</v>
      </c>
      <c r="BM171" s="2" t="s">
        <v>658</v>
      </c>
      <c r="BN171" s="2" t="s">
        <v>148</v>
      </c>
      <c r="BO171" s="2">
        <v>0.66747915142823799</v>
      </c>
      <c r="BP171" s="2">
        <v>9.3194319237571405E-2</v>
      </c>
      <c r="BQ171" s="10">
        <v>7.9375083956596901E-13</v>
      </c>
      <c r="BS171" s="2" t="s">
        <v>23</v>
      </c>
      <c r="BT171" s="2" t="s">
        <v>654</v>
      </c>
      <c r="BU171" s="2" t="s">
        <v>148</v>
      </c>
      <c r="BV171" s="2">
        <v>0.77510932474801297</v>
      </c>
      <c r="BW171" s="2">
        <v>0.127542003795346</v>
      </c>
      <c r="BX171" s="10">
        <v>1.22233100569625E-9</v>
      </c>
      <c r="BZ171" s="2" t="s">
        <v>23</v>
      </c>
      <c r="CA171" s="2" t="s">
        <v>664</v>
      </c>
      <c r="CB171" s="2" t="s">
        <v>148</v>
      </c>
      <c r="CC171" s="2">
        <v>0.459871170547962</v>
      </c>
      <c r="CD171" s="2">
        <v>8.1466005403130398E-2</v>
      </c>
      <c r="CE171" s="10">
        <v>1.6523346564532298E-8</v>
      </c>
      <c r="CG171" s="2" t="s">
        <v>23</v>
      </c>
      <c r="CH171" s="2" t="s">
        <v>645</v>
      </c>
      <c r="CI171" s="2" t="s">
        <v>148</v>
      </c>
      <c r="CJ171" s="2">
        <v>0.29705817292863701</v>
      </c>
      <c r="CK171" s="2">
        <v>7.0660435967061799E-2</v>
      </c>
      <c r="CL171" s="10">
        <v>2.62211046382829E-5</v>
      </c>
      <c r="CN171" s="2" t="s">
        <v>23</v>
      </c>
      <c r="CO171" s="2" t="s">
        <v>666</v>
      </c>
      <c r="CP171" s="2" t="s">
        <v>148</v>
      </c>
      <c r="CQ171" s="2">
        <v>0.55282850616794799</v>
      </c>
      <c r="CR171" s="2">
        <v>0.42059143241331298</v>
      </c>
      <c r="CS171" s="2">
        <v>0.188709129513734</v>
      </c>
    </row>
    <row r="172" spans="1:97" ht="14" customHeight="1">
      <c r="A172" s="2" t="s">
        <v>23</v>
      </c>
      <c r="B172" s="2" t="s">
        <v>667</v>
      </c>
      <c r="C172" s="2" t="s">
        <v>149</v>
      </c>
      <c r="D172" s="2">
        <v>0.77468773383090395</v>
      </c>
      <c r="E172" s="2">
        <v>0.14782012453052101</v>
      </c>
      <c r="F172" s="10">
        <v>1.59928682882011E-7</v>
      </c>
      <c r="H172" s="2" t="s">
        <v>23</v>
      </c>
      <c r="I172" s="2" t="s">
        <v>649</v>
      </c>
      <c r="J172" s="2" t="s">
        <v>149</v>
      </c>
      <c r="K172" s="2">
        <v>0.84366949528651003</v>
      </c>
      <c r="L172" s="2">
        <v>0.132605155913572</v>
      </c>
      <c r="M172" s="10">
        <v>1.9879661553179601E-10</v>
      </c>
      <c r="O172" s="2" t="s">
        <v>23</v>
      </c>
      <c r="P172" s="2" t="s">
        <v>668</v>
      </c>
      <c r="Q172" s="2" t="s">
        <v>149</v>
      </c>
      <c r="R172" s="2">
        <v>0.93729578029827498</v>
      </c>
      <c r="S172" s="2">
        <v>0.17214753111876599</v>
      </c>
      <c r="T172" s="10">
        <v>5.1885796736689899E-8</v>
      </c>
      <c r="V172" s="2" t="s">
        <v>23</v>
      </c>
      <c r="W172" s="2" t="s">
        <v>652</v>
      </c>
      <c r="X172" s="2" t="s">
        <v>149</v>
      </c>
      <c r="Y172" s="2">
        <v>0.93387862473415895</v>
      </c>
      <c r="Z172" s="2">
        <v>0.17164673987818099</v>
      </c>
      <c r="AA172" s="10">
        <v>5.30712615636842E-8</v>
      </c>
      <c r="AC172" s="2" t="s">
        <v>23</v>
      </c>
      <c r="AD172" s="2" t="s">
        <v>648</v>
      </c>
      <c r="AE172" s="2" t="s">
        <v>149</v>
      </c>
      <c r="AF172" s="2">
        <v>0.54507397659567103</v>
      </c>
      <c r="AG172" s="2">
        <v>0.10984485856043</v>
      </c>
      <c r="AH172" s="10">
        <v>6.9693225266564799E-7</v>
      </c>
      <c r="AJ172" s="2" t="s">
        <v>23</v>
      </c>
      <c r="AK172" s="2" t="s">
        <v>961</v>
      </c>
      <c r="AL172" s="2" t="s">
        <v>149</v>
      </c>
      <c r="AM172" s="2">
        <v>0.14447679260384</v>
      </c>
      <c r="AN172" s="2">
        <v>0.30065766642907699</v>
      </c>
      <c r="AO172" s="2">
        <v>0.63084640528814395</v>
      </c>
      <c r="AQ172" s="2" t="s">
        <v>23</v>
      </c>
      <c r="AR172" s="2" t="s">
        <v>660</v>
      </c>
      <c r="AS172" s="2" t="s">
        <v>149</v>
      </c>
      <c r="AT172" s="2">
        <v>0.54546458821830501</v>
      </c>
      <c r="AU172" s="2">
        <v>0.233959597694296</v>
      </c>
      <c r="AV172" s="2">
        <v>1.9729759785791199E-2</v>
      </c>
      <c r="AX172" s="2" t="s">
        <v>23</v>
      </c>
      <c r="AY172" s="2" t="s">
        <v>661</v>
      </c>
      <c r="AZ172" s="2" t="s">
        <v>149</v>
      </c>
      <c r="BA172" s="2">
        <v>0.32029712177357</v>
      </c>
      <c r="BB172" s="2">
        <v>0.17353277976755399</v>
      </c>
      <c r="BC172" s="2">
        <v>6.4929356126153498E-2</v>
      </c>
      <c r="BE172" s="2" t="s">
        <v>23</v>
      </c>
      <c r="BF172" s="2" t="s">
        <v>662</v>
      </c>
      <c r="BG172" s="2" t="s">
        <v>149</v>
      </c>
      <c r="BH172" s="2">
        <v>0.42924674348865099</v>
      </c>
      <c r="BI172" s="2">
        <v>7.6880152282198896E-2</v>
      </c>
      <c r="BJ172" s="10">
        <v>2.3596554488644602E-8</v>
      </c>
      <c r="BL172" s="2" t="s">
        <v>23</v>
      </c>
      <c r="BM172" s="2" t="s">
        <v>658</v>
      </c>
      <c r="BN172" s="2" t="s">
        <v>149</v>
      </c>
      <c r="BO172" s="2">
        <v>0.67046292961679299</v>
      </c>
      <c r="BP172" s="2">
        <v>9.3179746286105994E-2</v>
      </c>
      <c r="BQ172" s="10">
        <v>6.2290737065416504E-13</v>
      </c>
      <c r="BS172" s="2" t="s">
        <v>23</v>
      </c>
      <c r="BT172" s="2" t="s">
        <v>654</v>
      </c>
      <c r="BU172" s="2" t="s">
        <v>149</v>
      </c>
      <c r="BV172" s="2">
        <v>0.77237468289327704</v>
      </c>
      <c r="BW172" s="2">
        <v>0.12741490155109</v>
      </c>
      <c r="BX172" s="10">
        <v>1.3453406823359799E-9</v>
      </c>
      <c r="BZ172" s="2" t="s">
        <v>23</v>
      </c>
      <c r="CA172" s="2" t="s">
        <v>664</v>
      </c>
      <c r="CB172" s="2" t="s">
        <v>149</v>
      </c>
      <c r="CC172" s="2">
        <v>0.45684601966316901</v>
      </c>
      <c r="CD172" s="2">
        <v>8.1474859884781495E-2</v>
      </c>
      <c r="CE172" s="10">
        <v>2.0562330079862E-8</v>
      </c>
      <c r="CG172" s="2" t="s">
        <v>23</v>
      </c>
      <c r="CH172" s="2" t="s">
        <v>645</v>
      </c>
      <c r="CI172" s="2" t="s">
        <v>149</v>
      </c>
      <c r="CJ172" s="2">
        <v>0.29817646295524097</v>
      </c>
      <c r="CK172" s="2">
        <v>7.0606158879314401E-2</v>
      </c>
      <c r="CL172" s="10">
        <v>2.4097099929413099E-5</v>
      </c>
      <c r="CN172" s="2" t="s">
        <v>23</v>
      </c>
      <c r="CO172" s="2" t="s">
        <v>666</v>
      </c>
      <c r="CP172" s="2" t="s">
        <v>149</v>
      </c>
      <c r="CQ172" s="2">
        <v>0.52394323272617205</v>
      </c>
      <c r="CR172" s="2">
        <v>0.42092318865866502</v>
      </c>
      <c r="CS172" s="2">
        <v>0.213224452247535</v>
      </c>
    </row>
    <row r="173" spans="1:97" ht="14" customHeight="1">
      <c r="A173" s="2" t="s">
        <v>23</v>
      </c>
      <c r="B173" s="2" t="s">
        <v>667</v>
      </c>
      <c r="C173" s="2" t="s">
        <v>150</v>
      </c>
      <c r="D173" s="2">
        <v>0.76227186721778495</v>
      </c>
      <c r="E173" s="2">
        <v>0.148154061661285</v>
      </c>
      <c r="F173" s="10">
        <v>2.6733600142087099E-7</v>
      </c>
      <c r="H173" s="2" t="s">
        <v>23</v>
      </c>
      <c r="I173" s="2" t="s">
        <v>649</v>
      </c>
      <c r="J173" s="2" t="s">
        <v>150</v>
      </c>
      <c r="K173" s="2">
        <v>0.83978939263166197</v>
      </c>
      <c r="L173" s="2">
        <v>0.13278262423210499</v>
      </c>
      <c r="M173" s="10">
        <v>2.5398341829127302E-10</v>
      </c>
      <c r="O173" s="2" t="s">
        <v>23</v>
      </c>
      <c r="P173" s="2" t="s">
        <v>668</v>
      </c>
      <c r="Q173" s="2" t="s">
        <v>150</v>
      </c>
      <c r="R173" s="2">
        <v>0.93052170427577297</v>
      </c>
      <c r="S173" s="2">
        <v>0.17214557917123999</v>
      </c>
      <c r="T173" s="10">
        <v>6.4651365991229694E-8</v>
      </c>
      <c r="V173" s="2" t="s">
        <v>23</v>
      </c>
      <c r="W173" s="2" t="s">
        <v>652</v>
      </c>
      <c r="X173" s="2" t="s">
        <v>150</v>
      </c>
      <c r="Y173" s="2">
        <v>0.92830767828649197</v>
      </c>
      <c r="Z173" s="2">
        <v>0.17170400525413601</v>
      </c>
      <c r="AA173" s="10">
        <v>6.42891730570094E-8</v>
      </c>
      <c r="AC173" s="2" t="s">
        <v>23</v>
      </c>
      <c r="AD173" s="2" t="s">
        <v>648</v>
      </c>
      <c r="AE173" s="2" t="s">
        <v>150</v>
      </c>
      <c r="AF173" s="2">
        <v>0.53977473618203797</v>
      </c>
      <c r="AG173" s="2">
        <v>0.10991589436639</v>
      </c>
      <c r="AH173" s="10">
        <v>9.0706568361697201E-7</v>
      </c>
      <c r="AJ173" s="2" t="s">
        <v>23</v>
      </c>
      <c r="AK173" s="2" t="s">
        <v>961</v>
      </c>
      <c r="AL173" s="2" t="s">
        <v>150</v>
      </c>
      <c r="AM173" s="2">
        <v>0.14434366752532199</v>
      </c>
      <c r="AN173" s="2">
        <v>0.30130799944695003</v>
      </c>
      <c r="AO173" s="2">
        <v>0.63189817058573705</v>
      </c>
      <c r="AQ173" s="2" t="s">
        <v>23</v>
      </c>
      <c r="AR173" s="2" t="s">
        <v>660</v>
      </c>
      <c r="AS173" s="2" t="s">
        <v>150</v>
      </c>
      <c r="AT173" s="2">
        <v>0.53384916472181898</v>
      </c>
      <c r="AU173" s="2">
        <v>0.23390538923373599</v>
      </c>
      <c r="AV173" s="2">
        <v>2.2469895491434601E-2</v>
      </c>
      <c r="AX173" s="2" t="s">
        <v>23</v>
      </c>
      <c r="AY173" s="2" t="s">
        <v>661</v>
      </c>
      <c r="AZ173" s="2" t="s">
        <v>150</v>
      </c>
      <c r="BA173" s="2">
        <v>0.31784514922478901</v>
      </c>
      <c r="BB173" s="2">
        <v>0.17471200944975501</v>
      </c>
      <c r="BC173" s="2">
        <v>6.8873013206396105E-2</v>
      </c>
      <c r="BE173" s="2" t="s">
        <v>23</v>
      </c>
      <c r="BF173" s="2" t="s">
        <v>662</v>
      </c>
      <c r="BG173" s="2" t="s">
        <v>150</v>
      </c>
      <c r="BH173" s="2">
        <v>0.42575118771375597</v>
      </c>
      <c r="BI173" s="2">
        <v>7.7096871821568297E-2</v>
      </c>
      <c r="BJ173" s="10">
        <v>3.3461199515630597E-8</v>
      </c>
      <c r="BL173" s="2" t="s">
        <v>23</v>
      </c>
      <c r="BM173" s="2" t="s">
        <v>658</v>
      </c>
      <c r="BN173" s="2" t="s">
        <v>150</v>
      </c>
      <c r="BO173" s="2">
        <v>0.66985315980590898</v>
      </c>
      <c r="BP173" s="2">
        <v>9.3278214297766698E-2</v>
      </c>
      <c r="BQ173" s="10">
        <v>6.9082412867790505E-13</v>
      </c>
      <c r="BS173" s="2" t="s">
        <v>23</v>
      </c>
      <c r="BT173" s="2" t="s">
        <v>654</v>
      </c>
      <c r="BU173" s="2" t="s">
        <v>150</v>
      </c>
      <c r="BV173" s="2">
        <v>0.76738249814828097</v>
      </c>
      <c r="BW173" s="2">
        <v>0.12754718650375399</v>
      </c>
      <c r="BX173" s="10">
        <v>1.78272933635976E-9</v>
      </c>
      <c r="BZ173" s="2" t="s">
        <v>23</v>
      </c>
      <c r="CA173" s="2" t="s">
        <v>664</v>
      </c>
      <c r="CB173" s="2" t="s">
        <v>150</v>
      </c>
      <c r="CC173" s="2">
        <v>0.45231714570967102</v>
      </c>
      <c r="CD173" s="2">
        <v>8.1569173138253195E-2</v>
      </c>
      <c r="CE173" s="10">
        <v>2.9362315492686299E-8</v>
      </c>
      <c r="CG173" s="2" t="s">
        <v>23</v>
      </c>
      <c r="CH173" s="2" t="s">
        <v>645</v>
      </c>
      <c r="CI173" s="2" t="s">
        <v>150</v>
      </c>
      <c r="CJ173" s="2">
        <v>0.30052763399302101</v>
      </c>
      <c r="CK173" s="2">
        <v>7.0690207519568393E-2</v>
      </c>
      <c r="CL173" s="10">
        <v>2.1250163865306102E-5</v>
      </c>
      <c r="CN173" s="2" t="s">
        <v>23</v>
      </c>
      <c r="CO173" s="2" t="s">
        <v>666</v>
      </c>
      <c r="CP173" s="2" t="s">
        <v>150</v>
      </c>
      <c r="CQ173" s="2">
        <v>0.50827424892718498</v>
      </c>
      <c r="CR173" s="2">
        <v>0.421125289000365</v>
      </c>
      <c r="CS173" s="2">
        <v>0.227454069479881</v>
      </c>
    </row>
    <row r="174" spans="1:97" ht="14" customHeight="1">
      <c r="A174" s="2" t="s">
        <v>23</v>
      </c>
      <c r="B174" s="2" t="s">
        <v>667</v>
      </c>
      <c r="C174" s="2" t="s">
        <v>151</v>
      </c>
      <c r="D174" s="2">
        <v>0.75599610054110999</v>
      </c>
      <c r="E174" s="2">
        <v>0.147440112551987</v>
      </c>
      <c r="F174" s="10">
        <v>2.9364751471989698E-7</v>
      </c>
      <c r="H174" s="2" t="s">
        <v>23</v>
      </c>
      <c r="I174" s="2" t="s">
        <v>649</v>
      </c>
      <c r="J174" s="2" t="s">
        <v>151</v>
      </c>
      <c r="K174" s="2">
        <v>0.82749286372634401</v>
      </c>
      <c r="L174" s="2">
        <v>0.131689228766769</v>
      </c>
      <c r="M174" s="10">
        <v>3.3065272917849302E-10</v>
      </c>
      <c r="O174" s="2" t="s">
        <v>23</v>
      </c>
      <c r="P174" s="2" t="s">
        <v>668</v>
      </c>
      <c r="Q174" s="2" t="s">
        <v>151</v>
      </c>
      <c r="R174" s="2">
        <v>0.92547975000496596</v>
      </c>
      <c r="S174" s="2">
        <v>0.17122204535751501</v>
      </c>
      <c r="T174" s="10">
        <v>6.4756475770995703E-8</v>
      </c>
      <c r="V174" s="2" t="s">
        <v>23</v>
      </c>
      <c r="W174" s="2" t="s">
        <v>652</v>
      </c>
      <c r="X174" s="2" t="s">
        <v>151</v>
      </c>
      <c r="Y174" s="2">
        <v>0.92186450751516802</v>
      </c>
      <c r="Z174" s="2">
        <v>0.170751123648966</v>
      </c>
      <c r="AA174" s="10">
        <v>6.7058904661401694E-8</v>
      </c>
      <c r="AC174" s="2" t="s">
        <v>23</v>
      </c>
      <c r="AD174" s="2" t="s">
        <v>648</v>
      </c>
      <c r="AE174" s="2" t="s">
        <v>151</v>
      </c>
      <c r="AF174" s="2">
        <v>0.53987477696157105</v>
      </c>
      <c r="AG174" s="2">
        <v>0.109749786297669</v>
      </c>
      <c r="AH174" s="10">
        <v>8.6924419668956602E-7</v>
      </c>
      <c r="AJ174" s="2" t="s">
        <v>23</v>
      </c>
      <c r="AK174" s="2" t="s">
        <v>961</v>
      </c>
      <c r="AL174" s="2" t="s">
        <v>151</v>
      </c>
      <c r="AM174" s="2">
        <v>0.136254591302439</v>
      </c>
      <c r="AN174" s="2">
        <v>0.30115135159187201</v>
      </c>
      <c r="AO174" s="2">
        <v>0.65094803310842397</v>
      </c>
      <c r="AQ174" s="2" t="s">
        <v>23</v>
      </c>
      <c r="AR174" s="2" t="s">
        <v>660</v>
      </c>
      <c r="AS174" s="2" t="s">
        <v>151</v>
      </c>
      <c r="AT174" s="2">
        <v>0.54252209949882702</v>
      </c>
      <c r="AU174" s="2">
        <v>0.23387109997795599</v>
      </c>
      <c r="AV174" s="2">
        <v>2.0354494339913001E-2</v>
      </c>
      <c r="AX174" s="2" t="s">
        <v>23</v>
      </c>
      <c r="AY174" s="2" t="s">
        <v>661</v>
      </c>
      <c r="AZ174" s="2" t="s">
        <v>151</v>
      </c>
      <c r="BA174" s="2">
        <v>0.30869203865337602</v>
      </c>
      <c r="BB174" s="2">
        <v>0.17491512637831599</v>
      </c>
      <c r="BC174" s="2">
        <v>7.7595631860229997E-2</v>
      </c>
      <c r="BE174" s="2" t="s">
        <v>23</v>
      </c>
      <c r="BF174" s="2" t="s">
        <v>662</v>
      </c>
      <c r="BG174" s="2" t="s">
        <v>151</v>
      </c>
      <c r="BH174" s="2">
        <v>0.42205837537626201</v>
      </c>
      <c r="BI174" s="2">
        <v>7.6916486414728702E-2</v>
      </c>
      <c r="BJ174" s="10">
        <v>4.0828768037901998E-8</v>
      </c>
      <c r="BL174" s="2" t="s">
        <v>23</v>
      </c>
      <c r="BM174" s="2" t="s">
        <v>658</v>
      </c>
      <c r="BN174" s="2" t="s">
        <v>151</v>
      </c>
      <c r="BO174" s="2">
        <v>0.67035458071813603</v>
      </c>
      <c r="BP174" s="2">
        <v>9.31678296374297E-2</v>
      </c>
      <c r="BQ174" s="10">
        <v>6.2401602454449099E-13</v>
      </c>
      <c r="BS174" s="2" t="s">
        <v>23</v>
      </c>
      <c r="BT174" s="2" t="s">
        <v>654</v>
      </c>
      <c r="BU174" s="2" t="s">
        <v>151</v>
      </c>
      <c r="BV174" s="2">
        <v>0.76612368557869204</v>
      </c>
      <c r="BW174" s="2">
        <v>0.12740546300998701</v>
      </c>
      <c r="BX174" s="10">
        <v>1.81815742592793E-9</v>
      </c>
      <c r="BZ174" s="2" t="s">
        <v>23</v>
      </c>
      <c r="CA174" s="2" t="s">
        <v>664</v>
      </c>
      <c r="CB174" s="2" t="s">
        <v>151</v>
      </c>
      <c r="CC174" s="2">
        <v>0.450883454225255</v>
      </c>
      <c r="CD174" s="2">
        <v>8.1375125912030902E-2</v>
      </c>
      <c r="CE174" s="10">
        <v>3.0108963204677498E-8</v>
      </c>
      <c r="CG174" s="2" t="s">
        <v>23</v>
      </c>
      <c r="CH174" s="2" t="s">
        <v>645</v>
      </c>
      <c r="CI174" s="2" t="s">
        <v>151</v>
      </c>
      <c r="CJ174" s="2">
        <v>0.29814660973579399</v>
      </c>
      <c r="CK174" s="2">
        <v>7.0598640400721197E-2</v>
      </c>
      <c r="CL174" s="10">
        <v>2.4094224498580801E-5</v>
      </c>
      <c r="CN174" s="2" t="s">
        <v>23</v>
      </c>
      <c r="CO174" s="2" t="s">
        <v>666</v>
      </c>
      <c r="CP174" s="2" t="s">
        <v>151</v>
      </c>
      <c r="CQ174" s="2">
        <v>0.55707271993587004</v>
      </c>
      <c r="CR174" s="2">
        <v>0.41908502360151501</v>
      </c>
      <c r="CS174" s="2">
        <v>0.183762393796921</v>
      </c>
    </row>
    <row r="175" spans="1:97" ht="14" customHeight="1">
      <c r="A175" s="2" t="s">
        <v>23</v>
      </c>
      <c r="B175" s="2" t="s">
        <v>667</v>
      </c>
      <c r="C175" s="2" t="s">
        <v>359</v>
      </c>
      <c r="D175" s="2">
        <v>0.77253315873869499</v>
      </c>
      <c r="E175" s="2">
        <v>0.14806945915498099</v>
      </c>
      <c r="F175" s="10">
        <v>1.81481479610884E-7</v>
      </c>
      <c r="H175" s="2" t="s">
        <v>23</v>
      </c>
      <c r="I175" s="2" t="s">
        <v>649</v>
      </c>
      <c r="J175" s="2" t="s">
        <v>359</v>
      </c>
      <c r="K175" s="2">
        <v>0.84404834990783595</v>
      </c>
      <c r="L175" s="2">
        <v>0.132692227611729</v>
      </c>
      <c r="M175" s="10">
        <v>2.0051242143035701E-10</v>
      </c>
      <c r="O175" s="2" t="s">
        <v>23</v>
      </c>
      <c r="P175" s="2" t="s">
        <v>668</v>
      </c>
      <c r="Q175" s="2" t="s">
        <v>359</v>
      </c>
      <c r="R175" s="2">
        <v>0.95119971845139295</v>
      </c>
      <c r="S175" s="2">
        <v>0.17200438329156101</v>
      </c>
      <c r="T175" s="10">
        <v>3.2006654997200003E-8</v>
      </c>
      <c r="V175" s="2" t="s">
        <v>23</v>
      </c>
      <c r="W175" s="2" t="s">
        <v>652</v>
      </c>
      <c r="X175" s="2" t="s">
        <v>359</v>
      </c>
      <c r="Y175" s="2">
        <v>0.94739233354642804</v>
      </c>
      <c r="Z175" s="2">
        <v>0.171477864932117</v>
      </c>
      <c r="AA175" s="10">
        <v>3.2973599534444798E-8</v>
      </c>
      <c r="AC175" s="2" t="s">
        <v>23</v>
      </c>
      <c r="AD175" s="2" t="s">
        <v>648</v>
      </c>
      <c r="AE175" s="2" t="s">
        <v>359</v>
      </c>
      <c r="AF175" s="2">
        <v>0.54652545608559699</v>
      </c>
      <c r="AG175" s="2">
        <v>0.109889467682244</v>
      </c>
      <c r="AH175" s="10">
        <v>6.5785079504481196E-7</v>
      </c>
      <c r="AJ175" s="2" t="s">
        <v>23</v>
      </c>
      <c r="AK175" s="2" t="s">
        <v>961</v>
      </c>
      <c r="AL175" s="2" t="s">
        <v>359</v>
      </c>
      <c r="AM175" s="2">
        <v>0.14640421088730099</v>
      </c>
      <c r="AN175" s="2">
        <v>0.30096334324007001</v>
      </c>
      <c r="AO175" s="2">
        <v>0.62664675185851304</v>
      </c>
      <c r="AQ175" s="2" t="s">
        <v>23</v>
      </c>
      <c r="AR175" s="2" t="s">
        <v>660</v>
      </c>
      <c r="AS175" s="2" t="s">
        <v>359</v>
      </c>
      <c r="AT175" s="2">
        <v>0.54974425524607295</v>
      </c>
      <c r="AU175" s="2">
        <v>0.23411552891133999</v>
      </c>
      <c r="AV175" s="2">
        <v>1.8865650178230501E-2</v>
      </c>
      <c r="AX175" s="2" t="s">
        <v>23</v>
      </c>
      <c r="AY175" s="2" t="s">
        <v>661</v>
      </c>
      <c r="AZ175" s="2" t="s">
        <v>359</v>
      </c>
      <c r="BA175" s="2">
        <v>0.30838945148580399</v>
      </c>
      <c r="BB175" s="2">
        <v>0.17519541869917199</v>
      </c>
      <c r="BC175" s="2">
        <v>7.8363768002947295E-2</v>
      </c>
      <c r="BE175" s="2" t="s">
        <v>23</v>
      </c>
      <c r="BF175" s="2" t="s">
        <v>662</v>
      </c>
      <c r="BG175" s="2" t="s">
        <v>359</v>
      </c>
      <c r="BH175" s="2">
        <v>0.42727316808229399</v>
      </c>
      <c r="BI175" s="2">
        <v>7.7042199005663003E-2</v>
      </c>
      <c r="BJ175" s="10">
        <v>2.9234101572366101E-8</v>
      </c>
      <c r="BL175" s="2" t="s">
        <v>23</v>
      </c>
      <c r="BM175" s="2" t="s">
        <v>658</v>
      </c>
      <c r="BN175" s="2" t="s">
        <v>359</v>
      </c>
      <c r="BO175" s="2">
        <v>0.67440777975168498</v>
      </c>
      <c r="BP175" s="2">
        <v>9.3252844577260796E-2</v>
      </c>
      <c r="BQ175" s="10">
        <v>4.7581163268759295E-13</v>
      </c>
      <c r="BS175" s="2" t="s">
        <v>23</v>
      </c>
      <c r="BT175" s="2" t="s">
        <v>654</v>
      </c>
      <c r="BU175" s="2" t="s">
        <v>359</v>
      </c>
      <c r="BV175" s="2">
        <v>0.77761557484079602</v>
      </c>
      <c r="BW175" s="2">
        <v>0.12749210228861901</v>
      </c>
      <c r="BX175" s="10">
        <v>1.0651830620908101E-9</v>
      </c>
      <c r="BZ175" s="2" t="s">
        <v>23</v>
      </c>
      <c r="CA175" s="2" t="s">
        <v>664</v>
      </c>
      <c r="CB175" s="2" t="s">
        <v>359</v>
      </c>
      <c r="CC175" s="2">
        <v>0.45455863410604402</v>
      </c>
      <c r="CD175" s="2">
        <v>8.1560339545518806E-2</v>
      </c>
      <c r="CE175" s="10">
        <v>2.4998685176733199E-8</v>
      </c>
      <c r="CG175" s="2" t="s">
        <v>23</v>
      </c>
      <c r="CH175" s="2" t="s">
        <v>645</v>
      </c>
      <c r="CI175" s="2" t="s">
        <v>359</v>
      </c>
      <c r="CJ175" s="2">
        <v>0.30101687763652901</v>
      </c>
      <c r="CK175" s="2">
        <v>7.0650610644214698E-2</v>
      </c>
      <c r="CL175" s="10">
        <v>2.0384157336629998E-5</v>
      </c>
      <c r="CN175" s="2" t="s">
        <v>23</v>
      </c>
      <c r="CO175" s="2" t="s">
        <v>666</v>
      </c>
      <c r="CP175" s="2" t="s">
        <v>359</v>
      </c>
      <c r="CQ175" s="2">
        <v>0.49134993832453799</v>
      </c>
      <c r="CR175" s="2">
        <v>0.419987666172562</v>
      </c>
      <c r="CS175" s="2">
        <v>0.24203511182163101</v>
      </c>
    </row>
    <row r="176" spans="1:97" ht="14" customHeight="1">
      <c r="A176" s="2" t="s">
        <v>23</v>
      </c>
      <c r="B176" s="2" t="s">
        <v>667</v>
      </c>
      <c r="C176" s="2" t="s">
        <v>360</v>
      </c>
      <c r="D176" s="2">
        <v>0.77089624517384403</v>
      </c>
      <c r="E176" s="2">
        <v>0.14818231983728</v>
      </c>
      <c r="F176" s="10">
        <v>1.96784506676343E-7</v>
      </c>
      <c r="H176" s="2" t="s">
        <v>23</v>
      </c>
      <c r="I176" s="2" t="s">
        <v>649</v>
      </c>
      <c r="J176" s="2" t="s">
        <v>360</v>
      </c>
      <c r="K176" s="2">
        <v>0.85107717665326799</v>
      </c>
      <c r="L176" s="2">
        <v>0.132477941251814</v>
      </c>
      <c r="M176" s="10">
        <v>1.3248337177171601E-10</v>
      </c>
      <c r="O176" s="2" t="s">
        <v>23</v>
      </c>
      <c r="P176" s="2" t="s">
        <v>668</v>
      </c>
      <c r="Q176" s="2" t="s">
        <v>360</v>
      </c>
      <c r="R176" s="2">
        <v>0.96484966064183897</v>
      </c>
      <c r="S176" s="2">
        <v>0.171072816957209</v>
      </c>
      <c r="T176" s="10">
        <v>1.7005609313448699E-8</v>
      </c>
      <c r="V176" s="2" t="s">
        <v>23</v>
      </c>
      <c r="W176" s="2" t="s">
        <v>652</v>
      </c>
      <c r="X176" s="2" t="s">
        <v>360</v>
      </c>
      <c r="Y176" s="2">
        <v>0.96098840882081804</v>
      </c>
      <c r="Z176" s="2">
        <v>0.170550342838408</v>
      </c>
      <c r="AA176" s="10">
        <v>1.7543260809678699E-8</v>
      </c>
      <c r="AC176" s="2" t="s">
        <v>23</v>
      </c>
      <c r="AD176" s="2" t="s">
        <v>648</v>
      </c>
      <c r="AE176" s="2" t="s">
        <v>360</v>
      </c>
      <c r="AF176" s="2">
        <v>0.54632643988535801</v>
      </c>
      <c r="AG176" s="2">
        <v>0.10994544831524899</v>
      </c>
      <c r="AH176" s="10">
        <v>6.7275378468089601E-7</v>
      </c>
      <c r="AJ176" s="2" t="s">
        <v>23</v>
      </c>
      <c r="AK176" s="2" t="s">
        <v>961</v>
      </c>
      <c r="AL176" s="2" t="s">
        <v>360</v>
      </c>
      <c r="AM176" s="2">
        <v>0.17342348708060401</v>
      </c>
      <c r="AN176" s="2">
        <v>0.29886335450892598</v>
      </c>
      <c r="AO176" s="2">
        <v>0.56172793366819795</v>
      </c>
      <c r="AQ176" s="2" t="s">
        <v>23</v>
      </c>
      <c r="AR176" s="2" t="s">
        <v>660</v>
      </c>
      <c r="AS176" s="2" t="s">
        <v>360</v>
      </c>
      <c r="AT176" s="2">
        <v>0.55284685700250902</v>
      </c>
      <c r="AU176" s="2">
        <v>0.234177716880691</v>
      </c>
      <c r="AV176" s="2">
        <v>1.8235540589504998E-2</v>
      </c>
      <c r="AX176" s="2" t="s">
        <v>23</v>
      </c>
      <c r="AY176" s="2" t="s">
        <v>661</v>
      </c>
      <c r="AZ176" s="2" t="s">
        <v>360</v>
      </c>
      <c r="BA176" s="2">
        <v>0.30101199281788699</v>
      </c>
      <c r="BB176" s="2">
        <v>0.175508148569926</v>
      </c>
      <c r="BC176" s="2">
        <v>8.6329017516387704E-2</v>
      </c>
      <c r="BE176" s="2" t="s">
        <v>23</v>
      </c>
      <c r="BF176" s="2" t="s">
        <v>662</v>
      </c>
      <c r="BG176" s="2" t="s">
        <v>360</v>
      </c>
      <c r="BH176" s="2">
        <v>0.43026930048008799</v>
      </c>
      <c r="BI176" s="2">
        <v>7.6969433406692003E-2</v>
      </c>
      <c r="BJ176" s="10">
        <v>2.26896930400583E-8</v>
      </c>
      <c r="BL176" s="2" t="s">
        <v>23</v>
      </c>
      <c r="BM176" s="2" t="s">
        <v>658</v>
      </c>
      <c r="BN176" s="2" t="s">
        <v>360</v>
      </c>
      <c r="BO176" s="2">
        <v>0.67865821928199999</v>
      </c>
      <c r="BP176" s="2">
        <v>9.3157546138952996E-2</v>
      </c>
      <c r="BQ176" s="10">
        <v>3.2152957558732499E-13</v>
      </c>
      <c r="BS176" s="2" t="s">
        <v>23</v>
      </c>
      <c r="BT176" s="2" t="s">
        <v>654</v>
      </c>
      <c r="BU176" s="2" t="s">
        <v>360</v>
      </c>
      <c r="BV176" s="2">
        <v>0.78450025589739003</v>
      </c>
      <c r="BW176" s="2">
        <v>0.12754439642387499</v>
      </c>
      <c r="BX176" s="10">
        <v>7.7092390144828496E-10</v>
      </c>
      <c r="BZ176" s="2" t="s">
        <v>23</v>
      </c>
      <c r="CA176" s="2" t="s">
        <v>664</v>
      </c>
      <c r="CB176" s="2" t="s">
        <v>360</v>
      </c>
      <c r="CC176" s="2">
        <v>0.46048448146809201</v>
      </c>
      <c r="CD176" s="2">
        <v>8.1441154578694802E-2</v>
      </c>
      <c r="CE176" s="10">
        <v>1.5657487111822701E-8</v>
      </c>
      <c r="CG176" s="2" t="s">
        <v>23</v>
      </c>
      <c r="CH176" s="2" t="s">
        <v>645</v>
      </c>
      <c r="CI176" s="2" t="s">
        <v>360</v>
      </c>
      <c r="CJ176" s="2">
        <v>0.30304077266210599</v>
      </c>
      <c r="CK176" s="2">
        <v>7.0627308666955102E-2</v>
      </c>
      <c r="CL176" s="10">
        <v>1.7810875724865999E-5</v>
      </c>
      <c r="CN176" s="2" t="s">
        <v>23</v>
      </c>
      <c r="CO176" s="2" t="s">
        <v>666</v>
      </c>
      <c r="CP176" s="2" t="s">
        <v>360</v>
      </c>
      <c r="CQ176" s="2">
        <v>0.56070214197499202</v>
      </c>
      <c r="CR176" s="2">
        <v>0.42015169832771398</v>
      </c>
      <c r="CS176" s="2">
        <v>0.18203248534838001</v>
      </c>
    </row>
    <row r="177" spans="1:97" ht="14" customHeight="1">
      <c r="A177" s="2" t="s">
        <v>23</v>
      </c>
      <c r="B177" s="2" t="s">
        <v>667</v>
      </c>
      <c r="C177" s="2" t="s">
        <v>152</v>
      </c>
      <c r="D177" s="2">
        <v>0.75585764606707895</v>
      </c>
      <c r="E177" s="2">
        <v>0.14770472691046399</v>
      </c>
      <c r="F177" s="10">
        <v>3.0984872758039198E-7</v>
      </c>
      <c r="H177" s="2" t="s">
        <v>23</v>
      </c>
      <c r="I177" s="2" t="s">
        <v>649</v>
      </c>
      <c r="J177" s="2" t="s">
        <v>152</v>
      </c>
      <c r="K177" s="2">
        <v>0.83292838089372401</v>
      </c>
      <c r="L177" s="2">
        <v>0.13248892860146599</v>
      </c>
      <c r="M177" s="10">
        <v>3.24123933993569E-10</v>
      </c>
      <c r="O177" s="2" t="s">
        <v>23</v>
      </c>
      <c r="P177" s="2" t="s">
        <v>668</v>
      </c>
      <c r="Q177" s="2" t="s">
        <v>152</v>
      </c>
      <c r="R177" s="2">
        <v>0.93779491783411695</v>
      </c>
      <c r="S177" s="2">
        <v>0.17225320209073999</v>
      </c>
      <c r="T177" s="10">
        <v>5.2014913846870497E-8</v>
      </c>
      <c r="V177" s="2" t="s">
        <v>23</v>
      </c>
      <c r="W177" s="2" t="s">
        <v>652</v>
      </c>
      <c r="X177" s="2" t="s">
        <v>152</v>
      </c>
      <c r="Y177" s="2">
        <v>0.93390779980697802</v>
      </c>
      <c r="Z177" s="2">
        <v>0.171742204260484</v>
      </c>
      <c r="AA177" s="10">
        <v>5.3928305473321501E-8</v>
      </c>
      <c r="AC177" s="2" t="s">
        <v>23</v>
      </c>
      <c r="AD177" s="2" t="s">
        <v>648</v>
      </c>
      <c r="AE177" s="2" t="s">
        <v>152</v>
      </c>
      <c r="AF177" s="2">
        <v>0.53136313126543999</v>
      </c>
      <c r="AG177" s="2">
        <v>0.109227858556318</v>
      </c>
      <c r="AH177" s="10">
        <v>1.1461798067315399E-6</v>
      </c>
      <c r="AJ177" s="2" t="s">
        <v>23</v>
      </c>
      <c r="AK177" s="2" t="s">
        <v>961</v>
      </c>
      <c r="AL177" s="2" t="s">
        <v>152</v>
      </c>
      <c r="AM177" s="2">
        <v>0.117642332571366</v>
      </c>
      <c r="AN177" s="2">
        <v>0.301479800538483</v>
      </c>
      <c r="AO177" s="2">
        <v>0.69637660879121199</v>
      </c>
      <c r="AQ177" s="2" t="s">
        <v>23</v>
      </c>
      <c r="AR177" s="2" t="s">
        <v>660</v>
      </c>
      <c r="AS177" s="2" t="s">
        <v>152</v>
      </c>
      <c r="AT177" s="2">
        <v>0.54592424398171402</v>
      </c>
      <c r="AU177" s="2">
        <v>0.23408530132331501</v>
      </c>
      <c r="AV177" s="2">
        <v>1.96923053195391E-2</v>
      </c>
      <c r="AX177" s="2" t="s">
        <v>23</v>
      </c>
      <c r="AY177" s="2" t="s">
        <v>661</v>
      </c>
      <c r="AZ177" s="2" t="s">
        <v>152</v>
      </c>
      <c r="BA177" s="2">
        <v>0.28640583045178097</v>
      </c>
      <c r="BB177" s="2">
        <v>0.175024120936737</v>
      </c>
      <c r="BC177" s="2">
        <v>0.101760250286865</v>
      </c>
      <c r="BE177" s="2" t="s">
        <v>23</v>
      </c>
      <c r="BF177" s="2" t="s">
        <v>662</v>
      </c>
      <c r="BG177" s="2" t="s">
        <v>152</v>
      </c>
      <c r="BH177" s="2">
        <v>0.42537314695258999</v>
      </c>
      <c r="BI177" s="2">
        <v>7.7057453492621802E-2</v>
      </c>
      <c r="BJ177" s="10">
        <v>3.3859922695274E-8</v>
      </c>
      <c r="BL177" s="2" t="s">
        <v>23</v>
      </c>
      <c r="BM177" s="2" t="s">
        <v>658</v>
      </c>
      <c r="BN177" s="2" t="s">
        <v>152</v>
      </c>
      <c r="BO177" s="2">
        <v>0.66241992436321095</v>
      </c>
      <c r="BP177" s="2">
        <v>9.2717380310688893E-2</v>
      </c>
      <c r="BQ177" s="10">
        <v>9.0319797951050397E-13</v>
      </c>
      <c r="BS177" s="2" t="s">
        <v>23</v>
      </c>
      <c r="BT177" s="2" t="s">
        <v>654</v>
      </c>
      <c r="BU177" s="2" t="s">
        <v>152</v>
      </c>
      <c r="BV177" s="2">
        <v>0.77732330110478498</v>
      </c>
      <c r="BW177" s="2">
        <v>0.12747859494418901</v>
      </c>
      <c r="BX177" s="10">
        <v>1.0762090140249499E-9</v>
      </c>
      <c r="BZ177" s="2" t="s">
        <v>23</v>
      </c>
      <c r="CA177" s="2" t="s">
        <v>664</v>
      </c>
      <c r="CB177" s="2" t="s">
        <v>152</v>
      </c>
      <c r="CC177" s="2">
        <v>0.45626921762545097</v>
      </c>
      <c r="CD177" s="2">
        <v>8.1535495545787803E-2</v>
      </c>
      <c r="CE177" s="10">
        <v>2.1940667639833601E-8</v>
      </c>
      <c r="CG177" s="2" t="s">
        <v>23</v>
      </c>
      <c r="CH177" s="2" t="s">
        <v>645</v>
      </c>
      <c r="CI177" s="2" t="s">
        <v>152</v>
      </c>
      <c r="CJ177" s="2">
        <v>0.305524674276762</v>
      </c>
      <c r="CK177" s="2">
        <v>7.04110928994999E-2</v>
      </c>
      <c r="CL177" s="10">
        <v>1.43031354827544E-5</v>
      </c>
      <c r="CN177" s="2" t="s">
        <v>23</v>
      </c>
      <c r="CO177" s="2" t="s">
        <v>666</v>
      </c>
      <c r="CP177" s="2" t="s">
        <v>152</v>
      </c>
      <c r="CQ177" s="2">
        <v>0.50741843381102902</v>
      </c>
      <c r="CR177" s="2">
        <v>0.42080449614573701</v>
      </c>
      <c r="CS177" s="2">
        <v>0.22788327631584901</v>
      </c>
    </row>
    <row r="178" spans="1:97" ht="14" customHeight="1">
      <c r="A178" s="2" t="s">
        <v>23</v>
      </c>
      <c r="B178" s="2" t="s">
        <v>667</v>
      </c>
      <c r="C178" s="2" t="s">
        <v>153</v>
      </c>
      <c r="D178" s="2">
        <v>0.77890448464096496</v>
      </c>
      <c r="E178" s="2">
        <v>0.14753048235441901</v>
      </c>
      <c r="F178" s="10">
        <v>1.29453994390632E-7</v>
      </c>
      <c r="H178" s="2" t="s">
        <v>23</v>
      </c>
      <c r="I178" s="2" t="s">
        <v>649</v>
      </c>
      <c r="J178" s="2" t="s">
        <v>153</v>
      </c>
      <c r="K178" s="2">
        <v>0.85648471158653094</v>
      </c>
      <c r="L178" s="2">
        <v>0.13151269018987</v>
      </c>
      <c r="M178" s="10">
        <v>7.3879093952061899E-11</v>
      </c>
      <c r="O178" s="2" t="s">
        <v>23</v>
      </c>
      <c r="P178" s="2" t="s">
        <v>668</v>
      </c>
      <c r="Q178" s="2" t="s">
        <v>153</v>
      </c>
      <c r="R178" s="2">
        <v>0.96376572129748295</v>
      </c>
      <c r="S178" s="2">
        <v>0.17031647030741701</v>
      </c>
      <c r="T178" s="10">
        <v>1.5254523686399101E-8</v>
      </c>
      <c r="V178" s="2" t="s">
        <v>23</v>
      </c>
      <c r="W178" s="2" t="s">
        <v>652</v>
      </c>
      <c r="X178" s="2" t="s">
        <v>153</v>
      </c>
      <c r="Y178" s="2">
        <v>0.96014912253179396</v>
      </c>
      <c r="Z178" s="2">
        <v>0.169726796858155</v>
      </c>
      <c r="AA178" s="10">
        <v>1.5401727726584601E-8</v>
      </c>
      <c r="AC178" s="2" t="s">
        <v>23</v>
      </c>
      <c r="AD178" s="2" t="s">
        <v>648</v>
      </c>
      <c r="AE178" s="2" t="s">
        <v>153</v>
      </c>
      <c r="AF178" s="2">
        <v>0.55444277694997102</v>
      </c>
      <c r="AG178" s="2">
        <v>0.109233648111822</v>
      </c>
      <c r="AH178" s="10">
        <v>3.8596887480427801E-7</v>
      </c>
      <c r="AJ178" s="2" t="s">
        <v>23</v>
      </c>
      <c r="AK178" s="2" t="s">
        <v>961</v>
      </c>
      <c r="AL178" s="2" t="s">
        <v>153</v>
      </c>
      <c r="AM178" s="2">
        <v>0.137892878012947</v>
      </c>
      <c r="AN178" s="2">
        <v>0.30116940555622601</v>
      </c>
      <c r="AO178" s="2">
        <v>0.64705432866845003</v>
      </c>
      <c r="AQ178" s="2" t="s">
        <v>23</v>
      </c>
      <c r="AR178" s="2" t="s">
        <v>660</v>
      </c>
      <c r="AS178" s="2" t="s">
        <v>153</v>
      </c>
      <c r="AT178" s="2">
        <v>0.55276817806407497</v>
      </c>
      <c r="AU178" s="2">
        <v>0.233944151094127</v>
      </c>
      <c r="AV178" s="2">
        <v>1.8136421961504001E-2</v>
      </c>
      <c r="AX178" s="2" t="s">
        <v>23</v>
      </c>
      <c r="AY178" s="2" t="s">
        <v>661</v>
      </c>
      <c r="AZ178" s="2" t="s">
        <v>153</v>
      </c>
      <c r="BA178" s="2">
        <v>0.322371501873218</v>
      </c>
      <c r="BB178" s="2">
        <v>0.17336690427646401</v>
      </c>
      <c r="BC178" s="2">
        <v>6.2959776305503007E-2</v>
      </c>
      <c r="BE178" s="2" t="s">
        <v>23</v>
      </c>
      <c r="BF178" s="2" t="s">
        <v>662</v>
      </c>
      <c r="BG178" s="2" t="s">
        <v>153</v>
      </c>
      <c r="BH178" s="2">
        <v>0.43680268158032998</v>
      </c>
      <c r="BI178" s="2">
        <v>7.5958995910494098E-2</v>
      </c>
      <c r="BJ178" s="10">
        <v>8.8976608360696994E-9</v>
      </c>
      <c r="BL178" s="2" t="s">
        <v>23</v>
      </c>
      <c r="BM178" s="2" t="s">
        <v>658</v>
      </c>
      <c r="BN178" s="2" t="s">
        <v>153</v>
      </c>
      <c r="BO178" s="2">
        <v>0.68213203828744096</v>
      </c>
      <c r="BP178" s="2">
        <v>9.2631070524778703E-2</v>
      </c>
      <c r="BQ178" s="10">
        <v>1.78525408370594E-13</v>
      </c>
      <c r="BS178" s="2" t="s">
        <v>23</v>
      </c>
      <c r="BT178" s="2" t="s">
        <v>654</v>
      </c>
      <c r="BU178" s="2" t="s">
        <v>153</v>
      </c>
      <c r="BV178" s="2">
        <v>0.77225305724054905</v>
      </c>
      <c r="BW178" s="2">
        <v>0.127430699446972</v>
      </c>
      <c r="BX178" s="10">
        <v>1.35968764318468E-9</v>
      </c>
      <c r="BZ178" s="2" t="s">
        <v>23</v>
      </c>
      <c r="CA178" s="2" t="s">
        <v>664</v>
      </c>
      <c r="CB178" s="2" t="s">
        <v>153</v>
      </c>
      <c r="CC178" s="2">
        <v>0.463255987791029</v>
      </c>
      <c r="CD178" s="2">
        <v>8.0970497243734493E-2</v>
      </c>
      <c r="CE178" s="10">
        <v>1.0571602893912E-8</v>
      </c>
      <c r="CG178" s="2" t="s">
        <v>23</v>
      </c>
      <c r="CH178" s="2" t="s">
        <v>645</v>
      </c>
      <c r="CI178" s="2" t="s">
        <v>153</v>
      </c>
      <c r="CJ178" s="2">
        <v>0.30012751354539502</v>
      </c>
      <c r="CK178" s="2">
        <v>7.0628627853189296E-2</v>
      </c>
      <c r="CL178" s="10">
        <v>2.1436795306765E-5</v>
      </c>
      <c r="CN178" s="2" t="s">
        <v>23</v>
      </c>
      <c r="CO178" s="2" t="s">
        <v>666</v>
      </c>
      <c r="CP178" s="2" t="s">
        <v>153</v>
      </c>
      <c r="CQ178" s="2">
        <v>0.54715949876252801</v>
      </c>
      <c r="CR178" s="2">
        <v>0.420217256163745</v>
      </c>
      <c r="CS178" s="2">
        <v>0.19288658780064699</v>
      </c>
    </row>
    <row r="179" spans="1:97" ht="14" customHeight="1">
      <c r="A179" s="2" t="s">
        <v>23</v>
      </c>
      <c r="B179" s="2" t="s">
        <v>667</v>
      </c>
      <c r="C179" s="2" t="s">
        <v>154</v>
      </c>
      <c r="D179" s="2">
        <v>0.76283320334822602</v>
      </c>
      <c r="E179" s="2">
        <v>0.148071477400991</v>
      </c>
      <c r="F179" s="10">
        <v>2.58011424693949E-7</v>
      </c>
      <c r="H179" s="2" t="s">
        <v>23</v>
      </c>
      <c r="I179" s="2" t="s">
        <v>649</v>
      </c>
      <c r="J179" s="2" t="s">
        <v>154</v>
      </c>
      <c r="K179" s="2">
        <v>0.84363735058664402</v>
      </c>
      <c r="L179" s="2">
        <v>0.13268288847837501</v>
      </c>
      <c r="M179" s="10">
        <v>2.04001360462271E-10</v>
      </c>
      <c r="O179" s="2" t="s">
        <v>23</v>
      </c>
      <c r="P179" s="2" t="s">
        <v>668</v>
      </c>
      <c r="Q179" s="2" t="s">
        <v>154</v>
      </c>
      <c r="R179" s="2">
        <v>0.95017414801593503</v>
      </c>
      <c r="S179" s="2">
        <v>0.17202046591762299</v>
      </c>
      <c r="T179" s="10">
        <v>3.3210220149446299E-8</v>
      </c>
      <c r="V179" s="2" t="s">
        <v>23</v>
      </c>
      <c r="W179" s="2" t="s">
        <v>652</v>
      </c>
      <c r="X179" s="2" t="s">
        <v>154</v>
      </c>
      <c r="Y179" s="2">
        <v>0.94647904888531698</v>
      </c>
      <c r="Z179" s="2">
        <v>0.171494371014389</v>
      </c>
      <c r="AA179" s="10">
        <v>3.4091592399885499E-8</v>
      </c>
      <c r="AC179" s="2" t="s">
        <v>23</v>
      </c>
      <c r="AD179" s="2" t="s">
        <v>648</v>
      </c>
      <c r="AE179" s="2" t="s">
        <v>154</v>
      </c>
      <c r="AF179" s="2">
        <v>0.54633812779606905</v>
      </c>
      <c r="AG179" s="2">
        <v>0.10988168511207599</v>
      </c>
      <c r="AH179" s="10">
        <v>6.6245827759280899E-7</v>
      </c>
      <c r="AJ179" s="2" t="s">
        <v>23</v>
      </c>
      <c r="AK179" s="2" t="s">
        <v>961</v>
      </c>
      <c r="AL179" s="2" t="s">
        <v>154</v>
      </c>
      <c r="AM179" s="2">
        <v>0.13532688678437299</v>
      </c>
      <c r="AN179" s="2">
        <v>0.30143659943060302</v>
      </c>
      <c r="AO179" s="2">
        <v>0.65347508389609799</v>
      </c>
      <c r="AQ179" s="2" t="s">
        <v>23</v>
      </c>
      <c r="AR179" s="2" t="s">
        <v>660</v>
      </c>
      <c r="AS179" s="2" t="s">
        <v>154</v>
      </c>
      <c r="AT179" s="2">
        <v>0.56580555695841594</v>
      </c>
      <c r="AU179" s="2">
        <v>0.23343750569122301</v>
      </c>
      <c r="AV179" s="2">
        <v>1.5359110315812901E-2</v>
      </c>
      <c r="AX179" s="2" t="s">
        <v>23</v>
      </c>
      <c r="AY179" s="2" t="s">
        <v>661</v>
      </c>
      <c r="AZ179" s="2" t="s">
        <v>154</v>
      </c>
      <c r="BA179" s="2">
        <v>0.28182859736968702</v>
      </c>
      <c r="BB179" s="2">
        <v>0.174658684546735</v>
      </c>
      <c r="BC179" s="2">
        <v>0.106615032082901</v>
      </c>
      <c r="BE179" s="2" t="s">
        <v>23</v>
      </c>
      <c r="BF179" s="2" t="s">
        <v>662</v>
      </c>
      <c r="BG179" s="2" t="s">
        <v>154</v>
      </c>
      <c r="BH179" s="2">
        <v>0.42704638853168198</v>
      </c>
      <c r="BI179" s="2">
        <v>7.7037189127351302E-2</v>
      </c>
      <c r="BJ179" s="10">
        <v>2.9668857339690702E-8</v>
      </c>
      <c r="BL179" s="2" t="s">
        <v>23</v>
      </c>
      <c r="BM179" s="2" t="s">
        <v>658</v>
      </c>
      <c r="BN179" s="2" t="s">
        <v>154</v>
      </c>
      <c r="BO179" s="2">
        <v>0.67317767195398404</v>
      </c>
      <c r="BP179" s="2">
        <v>9.3257872807615896E-2</v>
      </c>
      <c r="BQ179" s="10">
        <v>5.2581888522526103E-13</v>
      </c>
      <c r="BS179" s="2" t="s">
        <v>23</v>
      </c>
      <c r="BT179" s="2" t="s">
        <v>654</v>
      </c>
      <c r="BU179" s="2" t="s">
        <v>154</v>
      </c>
      <c r="BV179" s="2">
        <v>0.76171074638667302</v>
      </c>
      <c r="BW179" s="2">
        <v>0.12748021546066299</v>
      </c>
      <c r="BX179" s="10">
        <v>2.2990802813763399E-9</v>
      </c>
      <c r="BZ179" s="2" t="s">
        <v>23</v>
      </c>
      <c r="CA179" s="2" t="s">
        <v>664</v>
      </c>
      <c r="CB179" s="2" t="s">
        <v>154</v>
      </c>
      <c r="CC179" s="2">
        <v>0.45900609577421297</v>
      </c>
      <c r="CD179" s="2">
        <v>8.1444061102635898E-2</v>
      </c>
      <c r="CE179" s="10">
        <v>1.7420212233684099E-8</v>
      </c>
      <c r="CG179" s="2" t="s">
        <v>23</v>
      </c>
      <c r="CH179" s="2" t="s">
        <v>645</v>
      </c>
      <c r="CI179" s="2" t="s">
        <v>154</v>
      </c>
      <c r="CJ179" s="2">
        <v>0.29856356204468798</v>
      </c>
      <c r="CK179" s="2">
        <v>7.0652218630400304E-2</v>
      </c>
      <c r="CL179" s="10">
        <v>2.3807218949561001E-5</v>
      </c>
      <c r="CN179" s="2" t="s">
        <v>23</v>
      </c>
      <c r="CO179" s="2" t="s">
        <v>666</v>
      </c>
      <c r="CP179" s="2" t="s">
        <v>154</v>
      </c>
      <c r="CQ179" s="2">
        <v>0.54854475891423005</v>
      </c>
      <c r="CR179" s="2">
        <v>0.42045323112687499</v>
      </c>
      <c r="CS179" s="2">
        <v>0.19201168897676099</v>
      </c>
    </row>
    <row r="180" spans="1:97" ht="14" customHeight="1">
      <c r="A180" s="2" t="s">
        <v>23</v>
      </c>
      <c r="B180" s="2" t="s">
        <v>667</v>
      </c>
      <c r="C180" s="2" t="s">
        <v>155</v>
      </c>
      <c r="D180" s="2">
        <v>0.76598215056938301</v>
      </c>
      <c r="E180" s="2">
        <v>0.148032806415168</v>
      </c>
      <c r="F180" s="10">
        <v>2.2863462474670599E-7</v>
      </c>
      <c r="H180" s="2" t="s">
        <v>23</v>
      </c>
      <c r="I180" s="2" t="s">
        <v>649</v>
      </c>
      <c r="J180" s="2" t="s">
        <v>155</v>
      </c>
      <c r="K180" s="2">
        <v>0.84412248483313101</v>
      </c>
      <c r="L180" s="2">
        <v>0.13256352662722001</v>
      </c>
      <c r="M180" s="10">
        <v>1.9190530429589501E-10</v>
      </c>
      <c r="O180" s="2" t="s">
        <v>23</v>
      </c>
      <c r="P180" s="2" t="s">
        <v>668</v>
      </c>
      <c r="Q180" s="2" t="s">
        <v>155</v>
      </c>
      <c r="R180" s="2">
        <v>0.94503215729499002</v>
      </c>
      <c r="S180" s="2">
        <v>0.172080974660549</v>
      </c>
      <c r="T180" s="10">
        <v>3.9788580774807399E-8</v>
      </c>
      <c r="V180" s="2" t="s">
        <v>23</v>
      </c>
      <c r="W180" s="2" t="s">
        <v>652</v>
      </c>
      <c r="X180" s="2" t="s">
        <v>155</v>
      </c>
      <c r="Y180" s="2">
        <v>0.94081705605374399</v>
      </c>
      <c r="Z180" s="2">
        <v>0.17157891866146799</v>
      </c>
      <c r="AA180" s="10">
        <v>4.1748659517657501E-8</v>
      </c>
      <c r="AC180" s="2" t="s">
        <v>23</v>
      </c>
      <c r="AD180" s="2" t="s">
        <v>648</v>
      </c>
      <c r="AE180" s="2" t="s">
        <v>155</v>
      </c>
      <c r="AF180" s="2">
        <v>0.54697708912578502</v>
      </c>
      <c r="AG180" s="2">
        <v>0.109767358620097</v>
      </c>
      <c r="AH180" s="10">
        <v>6.2587254925863798E-7</v>
      </c>
      <c r="AJ180" s="2" t="s">
        <v>23</v>
      </c>
      <c r="AK180" s="2" t="s">
        <v>961</v>
      </c>
      <c r="AL180" s="2" t="s">
        <v>155</v>
      </c>
      <c r="AM180" s="2">
        <v>0.14931141867732001</v>
      </c>
      <c r="AN180" s="2">
        <v>0.299982668762724</v>
      </c>
      <c r="AO180" s="2">
        <v>0.61867190455096399</v>
      </c>
      <c r="AQ180" s="2" t="s">
        <v>23</v>
      </c>
      <c r="AR180" s="2" t="s">
        <v>660</v>
      </c>
      <c r="AS180" s="2" t="s">
        <v>155</v>
      </c>
      <c r="AT180" s="2">
        <v>0.53231013059412202</v>
      </c>
      <c r="AU180" s="2">
        <v>0.233147827872355</v>
      </c>
      <c r="AV180" s="2">
        <v>2.2421870751663402E-2</v>
      </c>
      <c r="AX180" s="2" t="s">
        <v>23</v>
      </c>
      <c r="AY180" s="2" t="s">
        <v>661</v>
      </c>
      <c r="AZ180" s="2" t="s">
        <v>155</v>
      </c>
      <c r="BA180" s="2">
        <v>0.31344876270925598</v>
      </c>
      <c r="BB180" s="2">
        <v>0.17434454862958401</v>
      </c>
      <c r="BC180" s="2">
        <v>7.2197675701514696E-2</v>
      </c>
      <c r="BE180" s="2" t="s">
        <v>23</v>
      </c>
      <c r="BF180" s="2" t="s">
        <v>662</v>
      </c>
      <c r="BG180" s="2" t="s">
        <v>155</v>
      </c>
      <c r="BH180" s="2">
        <v>0.42916279747534603</v>
      </c>
      <c r="BI180" s="2">
        <v>7.6853471000742898E-2</v>
      </c>
      <c r="BJ180" s="10">
        <v>2.3481980258606099E-8</v>
      </c>
      <c r="BL180" s="2" t="s">
        <v>23</v>
      </c>
      <c r="BM180" s="2" t="s">
        <v>658</v>
      </c>
      <c r="BN180" s="2" t="s">
        <v>155</v>
      </c>
      <c r="BO180" s="2">
        <v>0.67486073393527002</v>
      </c>
      <c r="BP180" s="2">
        <v>9.3157148124383901E-2</v>
      </c>
      <c r="BQ180" s="10">
        <v>4.3459550810526899E-13</v>
      </c>
      <c r="BS180" s="2" t="s">
        <v>23</v>
      </c>
      <c r="BT180" s="2" t="s">
        <v>654</v>
      </c>
      <c r="BU180" s="2" t="s">
        <v>155</v>
      </c>
      <c r="BV180" s="2">
        <v>0.77789675104978795</v>
      </c>
      <c r="BW180" s="2">
        <v>0.12739347648976601</v>
      </c>
      <c r="BX180" s="10">
        <v>1.01997519125063E-9</v>
      </c>
      <c r="BZ180" s="2" t="s">
        <v>23</v>
      </c>
      <c r="CA180" s="2" t="s">
        <v>664</v>
      </c>
      <c r="CB180" s="2" t="s">
        <v>155</v>
      </c>
      <c r="CC180" s="2">
        <v>0.45825117315183</v>
      </c>
      <c r="CD180" s="2">
        <v>8.1380709935454806E-2</v>
      </c>
      <c r="CE180" s="10">
        <v>1.7921375063094001E-8</v>
      </c>
      <c r="CG180" s="2" t="s">
        <v>23</v>
      </c>
      <c r="CH180" s="2" t="s">
        <v>645</v>
      </c>
      <c r="CI180" s="2" t="s">
        <v>155</v>
      </c>
      <c r="CJ180" s="2">
        <v>0.30117642673862999</v>
      </c>
      <c r="CK180" s="2">
        <v>7.0583314553960094E-2</v>
      </c>
      <c r="CL180" s="10">
        <v>1.9815156607778201E-5</v>
      </c>
      <c r="CN180" s="2" t="s">
        <v>23</v>
      </c>
      <c r="CO180" s="2" t="s">
        <v>666</v>
      </c>
      <c r="CP180" s="2" t="s">
        <v>155</v>
      </c>
      <c r="CQ180" s="2">
        <v>0.53913639754752796</v>
      </c>
      <c r="CR180" s="2">
        <v>0.420461855127164</v>
      </c>
      <c r="CS180" s="2">
        <v>0.199755642273406</v>
      </c>
    </row>
    <row r="181" spans="1:97" ht="14" customHeight="1">
      <c r="A181" s="2" t="s">
        <v>23</v>
      </c>
      <c r="B181" s="2" t="s">
        <v>667</v>
      </c>
      <c r="C181" s="2" t="s">
        <v>156</v>
      </c>
      <c r="D181" s="2">
        <v>0.77361694120896995</v>
      </c>
      <c r="E181" s="2">
        <v>0.14818433501957601</v>
      </c>
      <c r="F181" s="10">
        <v>1.7830666995459901E-7</v>
      </c>
      <c r="H181" s="2" t="s">
        <v>23</v>
      </c>
      <c r="I181" s="2" t="s">
        <v>649</v>
      </c>
      <c r="J181" s="2" t="s">
        <v>156</v>
      </c>
      <c r="K181" s="2">
        <v>0.84771318152894704</v>
      </c>
      <c r="L181" s="2">
        <v>0.13271693103860599</v>
      </c>
      <c r="M181" s="10">
        <v>1.6875434101264299E-10</v>
      </c>
      <c r="O181" s="2" t="s">
        <v>23</v>
      </c>
      <c r="P181" s="2" t="s">
        <v>668</v>
      </c>
      <c r="Q181" s="2" t="s">
        <v>156</v>
      </c>
      <c r="R181" s="2">
        <v>0.94955028920715201</v>
      </c>
      <c r="S181" s="2">
        <v>0.17228268288686499</v>
      </c>
      <c r="T181" s="10">
        <v>3.55620857525137E-8</v>
      </c>
      <c r="V181" s="2" t="s">
        <v>23</v>
      </c>
      <c r="W181" s="2" t="s">
        <v>652</v>
      </c>
      <c r="X181" s="2" t="s">
        <v>156</v>
      </c>
      <c r="Y181" s="2">
        <v>0.94498032818339595</v>
      </c>
      <c r="Z181" s="2">
        <v>0.17179074456801199</v>
      </c>
      <c r="AA181" s="10">
        <v>3.7814927090422499E-8</v>
      </c>
      <c r="AC181" s="2" t="s">
        <v>23</v>
      </c>
      <c r="AD181" s="2" t="s">
        <v>648</v>
      </c>
      <c r="AE181" s="2" t="s">
        <v>156</v>
      </c>
      <c r="AF181" s="2">
        <v>0.54302916971854298</v>
      </c>
      <c r="AG181" s="2">
        <v>0.110007724298458</v>
      </c>
      <c r="AH181" s="10">
        <v>7.9625874120756198E-7</v>
      </c>
      <c r="AJ181" s="2" t="s">
        <v>23</v>
      </c>
      <c r="AK181" s="2" t="s">
        <v>961</v>
      </c>
      <c r="AL181" s="2" t="s">
        <v>156</v>
      </c>
      <c r="AM181" s="2">
        <v>0.11465725058753801</v>
      </c>
      <c r="AN181" s="2">
        <v>0.30172259161133802</v>
      </c>
      <c r="AO181" s="2">
        <v>0.70393885673553602</v>
      </c>
      <c r="AQ181" s="2" t="s">
        <v>23</v>
      </c>
      <c r="AR181" s="2" t="s">
        <v>660</v>
      </c>
      <c r="AS181" s="2" t="s">
        <v>156</v>
      </c>
      <c r="AT181" s="2">
        <v>0.529981097232331</v>
      </c>
      <c r="AU181" s="2">
        <v>0.233860654411745</v>
      </c>
      <c r="AV181" s="2">
        <v>2.34375490417599E-2</v>
      </c>
      <c r="AX181" s="2" t="s">
        <v>23</v>
      </c>
      <c r="AY181" s="2" t="s">
        <v>661</v>
      </c>
      <c r="AZ181" s="2" t="s">
        <v>156</v>
      </c>
      <c r="BA181" s="2">
        <v>0.30805143494951998</v>
      </c>
      <c r="BB181" s="2">
        <v>0.175416532164481</v>
      </c>
      <c r="BC181" s="2">
        <v>7.9068938302108704E-2</v>
      </c>
      <c r="BE181" s="2" t="s">
        <v>23</v>
      </c>
      <c r="BF181" s="2" t="s">
        <v>662</v>
      </c>
      <c r="BG181" s="2" t="s">
        <v>156</v>
      </c>
      <c r="BH181" s="2">
        <v>0.43476658387871903</v>
      </c>
      <c r="BI181" s="2">
        <v>7.6735163522403005E-2</v>
      </c>
      <c r="BJ181" s="10">
        <v>1.46334640076435E-8</v>
      </c>
      <c r="BL181" s="2" t="s">
        <v>23</v>
      </c>
      <c r="BM181" s="2" t="s">
        <v>658</v>
      </c>
      <c r="BN181" s="2" t="s">
        <v>156</v>
      </c>
      <c r="BO181" s="2">
        <v>0.67471340052496498</v>
      </c>
      <c r="BP181" s="2">
        <v>9.3327576804016099E-2</v>
      </c>
      <c r="BQ181" s="10">
        <v>4.84711106128089E-13</v>
      </c>
      <c r="BS181" s="2" t="s">
        <v>23</v>
      </c>
      <c r="BT181" s="2" t="s">
        <v>654</v>
      </c>
      <c r="BU181" s="2" t="s">
        <v>156</v>
      </c>
      <c r="BV181" s="2">
        <v>0.78511675294736405</v>
      </c>
      <c r="BW181" s="2">
        <v>0.127593922638776</v>
      </c>
      <c r="BX181" s="10">
        <v>7.5913068968858502E-10</v>
      </c>
      <c r="BZ181" s="2" t="s">
        <v>23</v>
      </c>
      <c r="CA181" s="2" t="s">
        <v>664</v>
      </c>
      <c r="CB181" s="2" t="s">
        <v>156</v>
      </c>
      <c r="CC181" s="2">
        <v>0.46336554371792599</v>
      </c>
      <c r="CD181" s="2">
        <v>8.1327987246531494E-2</v>
      </c>
      <c r="CE181" s="10">
        <v>1.21582798905663E-8</v>
      </c>
      <c r="CG181" s="2" t="s">
        <v>23</v>
      </c>
      <c r="CH181" s="2" t="s">
        <v>645</v>
      </c>
      <c r="CI181" s="2" t="s">
        <v>156</v>
      </c>
      <c r="CJ181" s="2">
        <v>0.294545356240067</v>
      </c>
      <c r="CK181" s="2">
        <v>7.0606160443457799E-2</v>
      </c>
      <c r="CL181" s="10">
        <v>3.0237994644087601E-5</v>
      </c>
      <c r="CN181" s="2" t="s">
        <v>23</v>
      </c>
      <c r="CO181" s="2" t="s">
        <v>666</v>
      </c>
      <c r="CP181" s="2" t="s">
        <v>156</v>
      </c>
      <c r="CQ181" s="2">
        <v>0.58101076942461605</v>
      </c>
      <c r="CR181" s="2">
        <v>0.41900449106286902</v>
      </c>
      <c r="CS181" s="2">
        <v>0.16554983042702501</v>
      </c>
    </row>
    <row r="182" spans="1:97" ht="14" customHeight="1">
      <c r="A182" s="2" t="s">
        <v>23</v>
      </c>
      <c r="B182" s="2" t="s">
        <v>667</v>
      </c>
      <c r="C182" s="2" t="s">
        <v>157</v>
      </c>
      <c r="D182" s="2">
        <v>0.76819335853088799</v>
      </c>
      <c r="E182" s="2">
        <v>0.148066199567637</v>
      </c>
      <c r="F182" s="10">
        <v>2.12364963229362E-7</v>
      </c>
      <c r="H182" s="2" t="s">
        <v>23</v>
      </c>
      <c r="I182" s="2" t="s">
        <v>649</v>
      </c>
      <c r="J182" s="2" t="s">
        <v>157</v>
      </c>
      <c r="K182" s="2">
        <v>0.84335516252635701</v>
      </c>
      <c r="L182" s="2">
        <v>0.13261944512948901</v>
      </c>
      <c r="M182" s="10">
        <v>2.0279140711042E-10</v>
      </c>
      <c r="O182" s="2" t="s">
        <v>23</v>
      </c>
      <c r="P182" s="2" t="s">
        <v>668</v>
      </c>
      <c r="Q182" s="2" t="s">
        <v>157</v>
      </c>
      <c r="R182" s="2">
        <v>0.93882520102428102</v>
      </c>
      <c r="S182" s="2">
        <v>0.17218514388220499</v>
      </c>
      <c r="T182" s="10">
        <v>4.9689774085948801E-8</v>
      </c>
      <c r="V182" s="2" t="s">
        <v>23</v>
      </c>
      <c r="W182" s="2" t="s">
        <v>652</v>
      </c>
      <c r="X182" s="2" t="s">
        <v>157</v>
      </c>
      <c r="Y182" s="2">
        <v>0.93439977861392298</v>
      </c>
      <c r="Z182" s="2">
        <v>0.171665652591452</v>
      </c>
      <c r="AA182" s="10">
        <v>5.2350158778412399E-8</v>
      </c>
      <c r="AC182" s="2" t="s">
        <v>23</v>
      </c>
      <c r="AD182" s="2" t="s">
        <v>648</v>
      </c>
      <c r="AE182" s="2" t="s">
        <v>157</v>
      </c>
      <c r="AF182" s="2">
        <v>0.54386908408937196</v>
      </c>
      <c r="AG182" s="2">
        <v>0.109859007523538</v>
      </c>
      <c r="AH182" s="10">
        <v>7.3981286456354295E-7</v>
      </c>
      <c r="AJ182" s="2" t="s">
        <v>23</v>
      </c>
      <c r="AK182" s="2" t="s">
        <v>961</v>
      </c>
      <c r="AL182" s="2" t="s">
        <v>157</v>
      </c>
      <c r="AM182" s="2">
        <v>0.15823421976164401</v>
      </c>
      <c r="AN182" s="2">
        <v>0.29912395864587499</v>
      </c>
      <c r="AO182" s="2">
        <v>0.596810909929269</v>
      </c>
      <c r="AQ182" s="2" t="s">
        <v>23</v>
      </c>
      <c r="AR182" s="2" t="s">
        <v>660</v>
      </c>
      <c r="AS182" s="2" t="s">
        <v>157</v>
      </c>
      <c r="AT182" s="2">
        <v>0.54178125433455904</v>
      </c>
      <c r="AU182" s="2">
        <v>0.233886174765285</v>
      </c>
      <c r="AV182" s="2">
        <v>2.05347317779506E-2</v>
      </c>
      <c r="AX182" s="2" t="s">
        <v>23</v>
      </c>
      <c r="AY182" s="2" t="s">
        <v>661</v>
      </c>
      <c r="AZ182" s="2" t="s">
        <v>157</v>
      </c>
      <c r="BA182" s="2">
        <v>0.294471639327472</v>
      </c>
      <c r="BB182" s="2">
        <v>0.175285808352065</v>
      </c>
      <c r="BC182" s="2">
        <v>9.2966771743256696E-2</v>
      </c>
      <c r="BE182" s="2" t="s">
        <v>23</v>
      </c>
      <c r="BF182" s="2" t="s">
        <v>662</v>
      </c>
      <c r="BG182" s="2" t="s">
        <v>157</v>
      </c>
      <c r="BH182" s="2">
        <v>0.42763715427521698</v>
      </c>
      <c r="BI182" s="2">
        <v>7.6971292591051399E-2</v>
      </c>
      <c r="BJ182" s="10">
        <v>2.7634218029330998E-8</v>
      </c>
      <c r="BL182" s="2" t="s">
        <v>23</v>
      </c>
      <c r="BM182" s="2" t="s">
        <v>658</v>
      </c>
      <c r="BN182" s="2" t="s">
        <v>157</v>
      </c>
      <c r="BO182" s="2">
        <v>0.67344305746452604</v>
      </c>
      <c r="BP182" s="2">
        <v>9.3210090148169306E-2</v>
      </c>
      <c r="BQ182" s="10">
        <v>5.0109566107728497E-13</v>
      </c>
      <c r="BS182" s="2" t="s">
        <v>23</v>
      </c>
      <c r="BT182" s="2" t="s">
        <v>654</v>
      </c>
      <c r="BU182" s="2" t="s">
        <v>157</v>
      </c>
      <c r="BV182" s="2">
        <v>0.77242954252203699</v>
      </c>
      <c r="BW182" s="2">
        <v>0.12741721340539999</v>
      </c>
      <c r="BX182" s="10">
        <v>1.3426612723818801E-9</v>
      </c>
      <c r="BZ182" s="2" t="s">
        <v>23</v>
      </c>
      <c r="CA182" s="2" t="s">
        <v>664</v>
      </c>
      <c r="CB182" s="2" t="s">
        <v>157</v>
      </c>
      <c r="CC182" s="2">
        <v>0.45741018327727601</v>
      </c>
      <c r="CD182" s="2">
        <v>8.1453716013031294E-2</v>
      </c>
      <c r="CE182" s="10">
        <v>1.9589947361286401E-8</v>
      </c>
      <c r="CG182" s="2" t="s">
        <v>23</v>
      </c>
      <c r="CH182" s="2" t="s">
        <v>645</v>
      </c>
      <c r="CI182" s="2" t="s">
        <v>157</v>
      </c>
      <c r="CJ182" s="2">
        <v>0.29834385278219799</v>
      </c>
      <c r="CK182" s="2">
        <v>7.06119135199966E-2</v>
      </c>
      <c r="CL182" s="10">
        <v>2.3881281536559301E-5</v>
      </c>
      <c r="CN182" s="2" t="s">
        <v>23</v>
      </c>
      <c r="CO182" s="2" t="s">
        <v>666</v>
      </c>
      <c r="CP182" s="2" t="s">
        <v>157</v>
      </c>
      <c r="CQ182" s="2">
        <v>0.52955388620914801</v>
      </c>
      <c r="CR182" s="2">
        <v>0.42089258071409402</v>
      </c>
      <c r="CS182" s="2">
        <v>0.208330739094686</v>
      </c>
    </row>
    <row r="183" spans="1:97" ht="14" customHeight="1">
      <c r="A183" s="2" t="s">
        <v>23</v>
      </c>
      <c r="B183" s="2" t="s">
        <v>667</v>
      </c>
      <c r="C183" s="2" t="s">
        <v>158</v>
      </c>
      <c r="D183" s="2">
        <v>0.76100629865372205</v>
      </c>
      <c r="E183" s="2">
        <v>0.147872772568199</v>
      </c>
      <c r="F183" s="10">
        <v>2.6559164440679802E-7</v>
      </c>
      <c r="H183" s="2" t="s">
        <v>23</v>
      </c>
      <c r="I183" s="2" t="s">
        <v>649</v>
      </c>
      <c r="J183" s="2" t="s">
        <v>158</v>
      </c>
      <c r="K183" s="2">
        <v>0.834943464650581</v>
      </c>
      <c r="L183" s="2">
        <v>0.132466939407376</v>
      </c>
      <c r="M183" s="10">
        <v>2.9187708287940299E-10</v>
      </c>
      <c r="O183" s="2" t="s">
        <v>23</v>
      </c>
      <c r="P183" s="2" t="s">
        <v>668</v>
      </c>
      <c r="Q183" s="2" t="s">
        <v>158</v>
      </c>
      <c r="R183" s="2">
        <v>0.93096013711856795</v>
      </c>
      <c r="S183" s="2">
        <v>0.17180763774417199</v>
      </c>
      <c r="T183" s="10">
        <v>6.0061143002486598E-8</v>
      </c>
      <c r="V183" s="2" t="s">
        <v>23</v>
      </c>
      <c r="W183" s="2" t="s">
        <v>652</v>
      </c>
      <c r="X183" s="2" t="s">
        <v>158</v>
      </c>
      <c r="Y183" s="2">
        <v>0.92718838217681798</v>
      </c>
      <c r="Z183" s="2">
        <v>0.17130492302116099</v>
      </c>
      <c r="AA183" s="10">
        <v>6.2149869179332094E-8</v>
      </c>
      <c r="AC183" s="2" t="s">
        <v>23</v>
      </c>
      <c r="AD183" s="2" t="s">
        <v>648</v>
      </c>
      <c r="AE183" s="2" t="s">
        <v>158</v>
      </c>
      <c r="AF183" s="2">
        <v>0.54566327158586303</v>
      </c>
      <c r="AG183" s="2">
        <v>0.10982782093753</v>
      </c>
      <c r="AH183" s="10">
        <v>6.7524314395189703E-7</v>
      </c>
      <c r="AJ183" s="2" t="s">
        <v>23</v>
      </c>
      <c r="AK183" s="2" t="s">
        <v>961</v>
      </c>
      <c r="AL183" s="2" t="s">
        <v>158</v>
      </c>
      <c r="AM183" s="2">
        <v>0.13055764385160201</v>
      </c>
      <c r="AN183" s="2">
        <v>0.30136952973035802</v>
      </c>
      <c r="AO183" s="2">
        <v>0.66485896093398</v>
      </c>
      <c r="AQ183" s="2" t="s">
        <v>23</v>
      </c>
      <c r="AR183" s="2" t="s">
        <v>660</v>
      </c>
      <c r="AS183" s="2" t="s">
        <v>158</v>
      </c>
      <c r="AT183" s="2">
        <v>0.53763658000398296</v>
      </c>
      <c r="AU183" s="2">
        <v>0.23365782731816201</v>
      </c>
      <c r="AV183" s="2">
        <v>2.1394069800128802E-2</v>
      </c>
      <c r="AX183" s="2" t="s">
        <v>23</v>
      </c>
      <c r="AY183" s="2" t="s">
        <v>661</v>
      </c>
      <c r="AZ183" s="2" t="s">
        <v>158</v>
      </c>
      <c r="BA183" s="2">
        <v>0.298142673398269</v>
      </c>
      <c r="BB183" s="2">
        <v>0.17533572725407001</v>
      </c>
      <c r="BC183" s="2">
        <v>8.90537791676623E-2</v>
      </c>
      <c r="BE183" s="2" t="s">
        <v>23</v>
      </c>
      <c r="BF183" s="2" t="s">
        <v>662</v>
      </c>
      <c r="BG183" s="2" t="s">
        <v>158</v>
      </c>
      <c r="BH183" s="2">
        <v>0.42453640283080502</v>
      </c>
      <c r="BI183" s="2">
        <v>7.7010536548736103E-2</v>
      </c>
      <c r="BJ183" s="10">
        <v>3.5335937391900402E-8</v>
      </c>
      <c r="BL183" s="2" t="s">
        <v>23</v>
      </c>
      <c r="BM183" s="2" t="s">
        <v>658</v>
      </c>
      <c r="BN183" s="2" t="s">
        <v>158</v>
      </c>
      <c r="BO183" s="2">
        <v>0.67285429808459696</v>
      </c>
      <c r="BP183" s="2">
        <v>9.3208063674108194E-2</v>
      </c>
      <c r="BQ183" s="10">
        <v>5.2432075875413397E-13</v>
      </c>
      <c r="BS183" s="2" t="s">
        <v>23</v>
      </c>
      <c r="BT183" s="2" t="s">
        <v>654</v>
      </c>
      <c r="BU183" s="2" t="s">
        <v>158</v>
      </c>
      <c r="BV183" s="2">
        <v>0.77778526800763603</v>
      </c>
      <c r="BW183" s="2">
        <v>0.12740850999376299</v>
      </c>
      <c r="BX183" s="10">
        <v>1.0302160089344601E-9</v>
      </c>
      <c r="BZ183" s="2" t="s">
        <v>23</v>
      </c>
      <c r="CA183" s="2" t="s">
        <v>664</v>
      </c>
      <c r="CB183" s="2" t="s">
        <v>158</v>
      </c>
      <c r="CC183" s="2">
        <v>0.45374031556059802</v>
      </c>
      <c r="CD183" s="2">
        <v>8.1499470006212604E-2</v>
      </c>
      <c r="CE183" s="10">
        <v>2.58565350406544E-8</v>
      </c>
      <c r="CG183" s="2" t="s">
        <v>23</v>
      </c>
      <c r="CH183" s="2" t="s">
        <v>645</v>
      </c>
      <c r="CI183" s="2" t="s">
        <v>158</v>
      </c>
      <c r="CJ183" s="2">
        <v>0.29334532221895199</v>
      </c>
      <c r="CK183" s="2">
        <v>7.02452605452622E-2</v>
      </c>
      <c r="CL183" s="10">
        <v>2.9665914322098402E-5</v>
      </c>
      <c r="CN183" s="2" t="s">
        <v>23</v>
      </c>
      <c r="CO183" s="2" t="s">
        <v>666</v>
      </c>
      <c r="CP183" s="2" t="s">
        <v>158</v>
      </c>
      <c r="CQ183" s="2">
        <v>0.49158896557243498</v>
      </c>
      <c r="CR183" s="2">
        <v>0.41915031815113002</v>
      </c>
      <c r="CS183" s="2">
        <v>0.24086695353593901</v>
      </c>
    </row>
    <row r="184" spans="1:97" ht="14" customHeight="1">
      <c r="A184" s="2" t="s">
        <v>23</v>
      </c>
      <c r="B184" s="2" t="s">
        <v>667</v>
      </c>
      <c r="C184" s="2" t="s">
        <v>159</v>
      </c>
      <c r="D184" s="2">
        <v>0.76253019775599595</v>
      </c>
      <c r="E184" s="2">
        <v>0.147827542431855</v>
      </c>
      <c r="F184" s="10">
        <v>2.4927966151828602E-7</v>
      </c>
      <c r="H184" s="2" t="s">
        <v>23</v>
      </c>
      <c r="I184" s="2" t="s">
        <v>649</v>
      </c>
      <c r="J184" s="2" t="s">
        <v>159</v>
      </c>
      <c r="K184" s="2">
        <v>0.83505341026203905</v>
      </c>
      <c r="L184" s="2">
        <v>0.13232486097924701</v>
      </c>
      <c r="M184" s="10">
        <v>2.7789951869332602E-10</v>
      </c>
      <c r="O184" s="2" t="s">
        <v>23</v>
      </c>
      <c r="P184" s="2" t="s">
        <v>668</v>
      </c>
      <c r="Q184" s="2" t="s">
        <v>159</v>
      </c>
      <c r="R184" s="2">
        <v>0.93985673960180105</v>
      </c>
      <c r="S184" s="2">
        <v>0.172102123797234</v>
      </c>
      <c r="T184" s="10">
        <v>4.7335093099979097E-8</v>
      </c>
      <c r="V184" s="2" t="s">
        <v>23</v>
      </c>
      <c r="W184" s="2" t="s">
        <v>652</v>
      </c>
      <c r="X184" s="2" t="s">
        <v>159</v>
      </c>
      <c r="Y184" s="2">
        <v>0.93610988402592399</v>
      </c>
      <c r="Z184" s="2">
        <v>0.171592061138862</v>
      </c>
      <c r="AA184" s="10">
        <v>4.8852222215529099E-8</v>
      </c>
      <c r="AC184" s="2" t="s">
        <v>23</v>
      </c>
      <c r="AD184" s="2" t="s">
        <v>648</v>
      </c>
      <c r="AE184" s="2" t="s">
        <v>159</v>
      </c>
      <c r="AF184" s="2">
        <v>0.53865432675791303</v>
      </c>
      <c r="AG184" s="2">
        <v>0.109552539977714</v>
      </c>
      <c r="AH184" s="10">
        <v>8.7944114069580998E-7</v>
      </c>
      <c r="AJ184" s="2" t="s">
        <v>23</v>
      </c>
      <c r="AK184" s="2" t="s">
        <v>961</v>
      </c>
      <c r="AL184" s="2" t="s">
        <v>159</v>
      </c>
      <c r="AM184" s="2">
        <v>0.105846304923924</v>
      </c>
      <c r="AN184" s="2">
        <v>0.29991795279782202</v>
      </c>
      <c r="AO184" s="2">
        <v>0.72415026379795799</v>
      </c>
      <c r="AQ184" s="2" t="s">
        <v>23</v>
      </c>
      <c r="AR184" s="2" t="s">
        <v>660</v>
      </c>
      <c r="AS184" s="2" t="s">
        <v>159</v>
      </c>
      <c r="AT184" s="2">
        <v>0.55666467706851097</v>
      </c>
      <c r="AU184" s="2">
        <v>0.233507456437584</v>
      </c>
      <c r="AV184" s="2">
        <v>1.7129010398418399E-2</v>
      </c>
      <c r="AX184" s="2" t="s">
        <v>23</v>
      </c>
      <c r="AY184" s="2" t="s">
        <v>661</v>
      </c>
      <c r="AZ184" s="2" t="s">
        <v>159</v>
      </c>
      <c r="BA184" s="2">
        <v>0.303580335931116</v>
      </c>
      <c r="BB184" s="2">
        <v>0.175106060308553</v>
      </c>
      <c r="BC184" s="2">
        <v>8.2972381738204301E-2</v>
      </c>
      <c r="BE184" s="2" t="s">
        <v>23</v>
      </c>
      <c r="BF184" s="2" t="s">
        <v>662</v>
      </c>
      <c r="BG184" s="2" t="s">
        <v>159</v>
      </c>
      <c r="BH184" s="2">
        <v>0.425464530253023</v>
      </c>
      <c r="BI184" s="2">
        <v>7.69804195165327E-2</v>
      </c>
      <c r="BJ184" s="10">
        <v>3.2590364703310203E-8</v>
      </c>
      <c r="BL184" s="2" t="s">
        <v>23</v>
      </c>
      <c r="BM184" s="2" t="s">
        <v>658</v>
      </c>
      <c r="BN184" s="2" t="s">
        <v>159</v>
      </c>
      <c r="BO184" s="2">
        <v>0.66886158695280995</v>
      </c>
      <c r="BP184" s="2">
        <v>9.3011615081510707E-2</v>
      </c>
      <c r="BQ184" s="10">
        <v>6.4242226920697003E-13</v>
      </c>
      <c r="BS184" s="2" t="s">
        <v>23</v>
      </c>
      <c r="BT184" s="2" t="s">
        <v>654</v>
      </c>
      <c r="BU184" s="2" t="s">
        <v>159</v>
      </c>
      <c r="BV184" s="2">
        <v>0.77128310626586805</v>
      </c>
      <c r="BW184" s="2">
        <v>0.127351537275565</v>
      </c>
      <c r="BX184" s="10">
        <v>1.3926100771245601E-9</v>
      </c>
      <c r="BZ184" s="2" t="s">
        <v>23</v>
      </c>
      <c r="CA184" s="2" t="s">
        <v>664</v>
      </c>
      <c r="CB184" s="2" t="s">
        <v>159</v>
      </c>
      <c r="CC184" s="2">
        <v>0.45506720181936799</v>
      </c>
      <c r="CD184" s="2">
        <v>8.1469844668042704E-2</v>
      </c>
      <c r="CE184" s="10">
        <v>2.3274281421919801E-8</v>
      </c>
      <c r="CG184" s="2" t="s">
        <v>23</v>
      </c>
      <c r="CH184" s="2" t="s">
        <v>645</v>
      </c>
      <c r="CI184" s="2" t="s">
        <v>159</v>
      </c>
      <c r="CJ184" s="2">
        <v>0.29861567654061699</v>
      </c>
      <c r="CK184" s="2">
        <v>7.0577166804098798E-2</v>
      </c>
      <c r="CL184" s="10">
        <v>2.3260068467826099E-5</v>
      </c>
      <c r="CN184" s="2" t="s">
        <v>23</v>
      </c>
      <c r="CO184" s="2" t="s">
        <v>666</v>
      </c>
      <c r="CP184" s="2" t="s">
        <v>159</v>
      </c>
      <c r="CQ184" s="2">
        <v>0.53184408262101601</v>
      </c>
      <c r="CR184" s="2">
        <v>0.42058482077000497</v>
      </c>
      <c r="CS184" s="2">
        <v>0.206038189083742</v>
      </c>
    </row>
    <row r="185" spans="1:97" ht="14" customHeight="1">
      <c r="A185" s="2" t="s">
        <v>23</v>
      </c>
      <c r="B185" s="2" t="s">
        <v>667</v>
      </c>
      <c r="C185" s="2" t="s">
        <v>160</v>
      </c>
      <c r="D185" s="2">
        <v>0.77052228200795203</v>
      </c>
      <c r="E185" s="2">
        <v>0.148117546954984</v>
      </c>
      <c r="F185" s="10">
        <v>1.9704920692301301E-7</v>
      </c>
      <c r="H185" s="2" t="s">
        <v>23</v>
      </c>
      <c r="I185" s="2" t="s">
        <v>649</v>
      </c>
      <c r="J185" s="2" t="s">
        <v>160</v>
      </c>
      <c r="K185" s="2">
        <v>0.85160262873926096</v>
      </c>
      <c r="L185" s="2">
        <v>0.132307352530247</v>
      </c>
      <c r="M185" s="10">
        <v>1.2222117600613799E-10</v>
      </c>
      <c r="O185" s="2" t="s">
        <v>23</v>
      </c>
      <c r="P185" s="2" t="s">
        <v>668</v>
      </c>
      <c r="Q185" s="2" t="s">
        <v>160</v>
      </c>
      <c r="R185" s="2">
        <v>0.96445157180649899</v>
      </c>
      <c r="S185" s="2">
        <v>0.17074111501171199</v>
      </c>
      <c r="T185" s="10">
        <v>1.6174151192107501E-8</v>
      </c>
      <c r="V185" s="2" t="s">
        <v>23</v>
      </c>
      <c r="W185" s="2" t="s">
        <v>652</v>
      </c>
      <c r="X185" s="2" t="s">
        <v>160</v>
      </c>
      <c r="Y185" s="2">
        <v>0.96134316922054097</v>
      </c>
      <c r="Z185" s="2">
        <v>0.17011586044487501</v>
      </c>
      <c r="AA185" s="10">
        <v>1.5941650741938898E-8</v>
      </c>
      <c r="AC185" s="2" t="s">
        <v>23</v>
      </c>
      <c r="AD185" s="2" t="s">
        <v>648</v>
      </c>
      <c r="AE185" s="2" t="s">
        <v>160</v>
      </c>
      <c r="AF185" s="2">
        <v>0.54292872184442598</v>
      </c>
      <c r="AG185" s="2">
        <v>0.10991500788777001</v>
      </c>
      <c r="AH185" s="10">
        <v>7.8310207783869696E-7</v>
      </c>
      <c r="AJ185" s="2" t="s">
        <v>23</v>
      </c>
      <c r="AK185" s="2" t="s">
        <v>961</v>
      </c>
      <c r="AL185" s="2" t="s">
        <v>160</v>
      </c>
      <c r="AM185" s="2">
        <v>0.16805118899528901</v>
      </c>
      <c r="AN185" s="2">
        <v>0.29880174612584498</v>
      </c>
      <c r="AO185" s="2">
        <v>0.57383192243024805</v>
      </c>
      <c r="AQ185" s="2" t="s">
        <v>23</v>
      </c>
      <c r="AR185" s="2" t="s">
        <v>660</v>
      </c>
      <c r="AS185" s="2" t="s">
        <v>160</v>
      </c>
      <c r="AT185" s="2">
        <v>0.54250552025747401</v>
      </c>
      <c r="AU185" s="2">
        <v>0.234050944833643</v>
      </c>
      <c r="AV185" s="2">
        <v>2.04550269858602E-2</v>
      </c>
      <c r="AX185" s="2" t="s">
        <v>23</v>
      </c>
      <c r="AY185" s="2" t="s">
        <v>661</v>
      </c>
      <c r="AZ185" s="2" t="s">
        <v>160</v>
      </c>
      <c r="BA185" s="2">
        <v>0.301761253585559</v>
      </c>
      <c r="BB185" s="2">
        <v>0.17541431849164399</v>
      </c>
      <c r="BC185" s="2">
        <v>8.5382064888128301E-2</v>
      </c>
      <c r="BE185" s="2" t="s">
        <v>23</v>
      </c>
      <c r="BF185" s="2" t="s">
        <v>662</v>
      </c>
      <c r="BG185" s="2" t="s">
        <v>160</v>
      </c>
      <c r="BH185" s="2">
        <v>0.43490563483266897</v>
      </c>
      <c r="BI185" s="2">
        <v>7.6493210322471694E-2</v>
      </c>
      <c r="BJ185" s="10">
        <v>1.30395689730924E-8</v>
      </c>
      <c r="BL185" s="2" t="s">
        <v>23</v>
      </c>
      <c r="BM185" s="2" t="s">
        <v>658</v>
      </c>
      <c r="BN185" s="2" t="s">
        <v>160</v>
      </c>
      <c r="BO185" s="2">
        <v>0.67620101968372504</v>
      </c>
      <c r="BP185" s="2">
        <v>9.3199262540707303E-2</v>
      </c>
      <c r="BQ185" s="10">
        <v>4.0037846172850199E-13</v>
      </c>
      <c r="BS185" s="2" t="s">
        <v>23</v>
      </c>
      <c r="BT185" s="2" t="s">
        <v>654</v>
      </c>
      <c r="BU185" s="2" t="s">
        <v>160</v>
      </c>
      <c r="BV185" s="2">
        <v>0.77768002711540396</v>
      </c>
      <c r="BW185" s="2">
        <v>0.12748788269793099</v>
      </c>
      <c r="BX185" s="10">
        <v>1.0604794558468499E-9</v>
      </c>
      <c r="BZ185" s="2" t="s">
        <v>23</v>
      </c>
      <c r="CA185" s="2" t="s">
        <v>664</v>
      </c>
      <c r="CB185" s="2" t="s">
        <v>160</v>
      </c>
      <c r="CC185" s="2">
        <v>0.46320993971682201</v>
      </c>
      <c r="CD185" s="2">
        <v>8.1143884131849295E-2</v>
      </c>
      <c r="CE185" s="10">
        <v>1.13975541524809E-8</v>
      </c>
      <c r="CG185" s="2" t="s">
        <v>23</v>
      </c>
      <c r="CH185" s="2" t="s">
        <v>645</v>
      </c>
      <c r="CI185" s="2" t="s">
        <v>160</v>
      </c>
      <c r="CJ185" s="2">
        <v>0.29969984619595402</v>
      </c>
      <c r="CK185" s="2">
        <v>7.0662571928378895E-2</v>
      </c>
      <c r="CL185" s="10">
        <v>2.22247363899856E-5</v>
      </c>
      <c r="CN185" s="2" t="s">
        <v>23</v>
      </c>
      <c r="CO185" s="2" t="s">
        <v>666</v>
      </c>
      <c r="CP185" s="2" t="s">
        <v>160</v>
      </c>
      <c r="CQ185" s="2">
        <v>0.55967053933672595</v>
      </c>
      <c r="CR185" s="2">
        <v>0.41974681101907702</v>
      </c>
      <c r="CS185" s="2">
        <v>0.182416090355845</v>
      </c>
    </row>
    <row r="186" spans="1:97" ht="14" customHeight="1">
      <c r="A186" s="2" t="s">
        <v>23</v>
      </c>
      <c r="B186" s="2" t="s">
        <v>667</v>
      </c>
      <c r="C186" s="2" t="s">
        <v>161</v>
      </c>
      <c r="D186" s="2">
        <v>0.77220565721118595</v>
      </c>
      <c r="E186" s="2">
        <v>0.14793243773022899</v>
      </c>
      <c r="F186" s="10">
        <v>1.7893402261089499E-7</v>
      </c>
      <c r="H186" s="2" t="s">
        <v>23</v>
      </c>
      <c r="I186" s="2" t="s">
        <v>649</v>
      </c>
      <c r="J186" s="2" t="s">
        <v>161</v>
      </c>
      <c r="K186" s="2">
        <v>0.84185327198330695</v>
      </c>
      <c r="L186" s="2">
        <v>0.13262751198704401</v>
      </c>
      <c r="M186" s="10">
        <v>2.1884048162536599E-10</v>
      </c>
      <c r="O186" s="2" t="s">
        <v>23</v>
      </c>
      <c r="P186" s="2" t="s">
        <v>668</v>
      </c>
      <c r="Q186" s="2" t="s">
        <v>161</v>
      </c>
      <c r="R186" s="2">
        <v>0.93791211127477603</v>
      </c>
      <c r="S186" s="2">
        <v>0.172138635454188</v>
      </c>
      <c r="T186" s="10">
        <v>5.0771919764272803E-8</v>
      </c>
      <c r="V186" s="2" t="s">
        <v>23</v>
      </c>
      <c r="W186" s="2" t="s">
        <v>652</v>
      </c>
      <c r="X186" s="2" t="s">
        <v>161</v>
      </c>
      <c r="Y186" s="2">
        <v>0.93453842347383398</v>
      </c>
      <c r="Z186" s="2">
        <v>0.17163889071688501</v>
      </c>
      <c r="AA186" s="10">
        <v>5.1865337709688202E-8</v>
      </c>
      <c r="AC186" s="2" t="s">
        <v>23</v>
      </c>
      <c r="AD186" s="2" t="s">
        <v>648</v>
      </c>
      <c r="AE186" s="2" t="s">
        <v>161</v>
      </c>
      <c r="AF186" s="2">
        <v>0.54883240430201397</v>
      </c>
      <c r="AG186" s="2">
        <v>0.10967446794945</v>
      </c>
      <c r="AH186" s="10">
        <v>5.6096003650700797E-7</v>
      </c>
      <c r="AJ186" s="2" t="s">
        <v>23</v>
      </c>
      <c r="AK186" s="2" t="s">
        <v>961</v>
      </c>
      <c r="AL186" s="2" t="s">
        <v>161</v>
      </c>
      <c r="AM186" s="2">
        <v>0.116205043942865</v>
      </c>
      <c r="AN186" s="2">
        <v>0.301184104640075</v>
      </c>
      <c r="AO186" s="2">
        <v>0.69962459000023502</v>
      </c>
      <c r="AQ186" s="2" t="s">
        <v>23</v>
      </c>
      <c r="AR186" s="2" t="s">
        <v>660</v>
      </c>
      <c r="AS186" s="2" t="s">
        <v>161</v>
      </c>
      <c r="AT186" s="2">
        <v>0.53936135324906398</v>
      </c>
      <c r="AU186" s="2">
        <v>0.23372269243205401</v>
      </c>
      <c r="AV186" s="2">
        <v>2.10159481252245E-2</v>
      </c>
      <c r="AX186" s="2" t="s">
        <v>23</v>
      </c>
      <c r="AY186" s="2" t="s">
        <v>661</v>
      </c>
      <c r="AZ186" s="2" t="s">
        <v>161</v>
      </c>
      <c r="BA186" s="2">
        <v>0.287057300018152</v>
      </c>
      <c r="BB186" s="2">
        <v>0.17477837471114199</v>
      </c>
      <c r="BC186" s="2">
        <v>0.100505597594408</v>
      </c>
      <c r="BE186" s="2" t="s">
        <v>23</v>
      </c>
      <c r="BF186" s="2" t="s">
        <v>662</v>
      </c>
      <c r="BG186" s="2" t="s">
        <v>161</v>
      </c>
      <c r="BH186" s="2">
        <v>0.42536431911594502</v>
      </c>
      <c r="BI186" s="2">
        <v>7.70102027958008E-2</v>
      </c>
      <c r="BJ186" s="10">
        <v>3.32350036835035E-8</v>
      </c>
      <c r="BL186" s="2" t="s">
        <v>23</v>
      </c>
      <c r="BM186" s="2" t="s">
        <v>658</v>
      </c>
      <c r="BN186" s="2" t="s">
        <v>161</v>
      </c>
      <c r="BO186" s="2">
        <v>0.67957533337200304</v>
      </c>
      <c r="BP186" s="2">
        <v>9.2821327927333497E-2</v>
      </c>
      <c r="BQ186" s="10">
        <v>2.4552994369273898E-13</v>
      </c>
      <c r="BS186" s="2" t="s">
        <v>23</v>
      </c>
      <c r="BT186" s="2" t="s">
        <v>654</v>
      </c>
      <c r="BU186" s="2" t="s">
        <v>161</v>
      </c>
      <c r="BV186" s="2">
        <v>0.772963746515686</v>
      </c>
      <c r="BW186" s="2">
        <v>0.12740024143289599</v>
      </c>
      <c r="BX186" s="10">
        <v>1.3015306462540001E-9</v>
      </c>
      <c r="BZ186" s="2" t="s">
        <v>23</v>
      </c>
      <c r="CA186" s="2" t="s">
        <v>664</v>
      </c>
      <c r="CB186" s="2" t="s">
        <v>161</v>
      </c>
      <c r="CC186" s="2">
        <v>0.45614423454080999</v>
      </c>
      <c r="CD186" s="2">
        <v>8.1484530638870803E-2</v>
      </c>
      <c r="CE186" s="10">
        <v>2.1693342544105799E-8</v>
      </c>
      <c r="CG186" s="2" t="s">
        <v>23</v>
      </c>
      <c r="CH186" s="2" t="s">
        <v>645</v>
      </c>
      <c r="CI186" s="2" t="s">
        <v>161</v>
      </c>
      <c r="CJ186" s="2">
        <v>0.29652296654429799</v>
      </c>
      <c r="CK186" s="2">
        <v>7.0524019095942206E-2</v>
      </c>
      <c r="CL186" s="10">
        <v>2.6158239378502202E-5</v>
      </c>
      <c r="CN186" s="2" t="s">
        <v>23</v>
      </c>
      <c r="CO186" s="2" t="s">
        <v>666</v>
      </c>
      <c r="CP186" s="2" t="s">
        <v>161</v>
      </c>
      <c r="CQ186" s="2">
        <v>0.52999883532162795</v>
      </c>
      <c r="CR186" s="2">
        <v>0.42082246111013499</v>
      </c>
      <c r="CS186" s="2">
        <v>0.207872997706818</v>
      </c>
    </row>
    <row r="187" spans="1:97" ht="14" customHeight="1">
      <c r="A187" s="2" t="s">
        <v>23</v>
      </c>
      <c r="B187" s="2" t="s">
        <v>667</v>
      </c>
      <c r="C187" s="2" t="s">
        <v>162</v>
      </c>
      <c r="D187" s="2">
        <v>0.77059178696664898</v>
      </c>
      <c r="E187" s="2">
        <v>0.14801734895376301</v>
      </c>
      <c r="F187" s="10">
        <v>1.9286010392336001E-7</v>
      </c>
      <c r="H187" s="2" t="s">
        <v>23</v>
      </c>
      <c r="I187" s="2" t="s">
        <v>649</v>
      </c>
      <c r="J187" s="2" t="s">
        <v>162</v>
      </c>
      <c r="K187" s="2">
        <v>0.84356766948471795</v>
      </c>
      <c r="L187" s="2">
        <v>0.13261074166964801</v>
      </c>
      <c r="M187" s="10">
        <v>2.00142110197678E-10</v>
      </c>
      <c r="O187" s="2" t="s">
        <v>23</v>
      </c>
      <c r="P187" s="2" t="s">
        <v>668</v>
      </c>
      <c r="Q187" s="2" t="s">
        <v>162</v>
      </c>
      <c r="R187" s="2">
        <v>0.94624715272294002</v>
      </c>
      <c r="S187" s="2">
        <v>0.172073375755668</v>
      </c>
      <c r="T187" s="10">
        <v>3.81754084327886E-8</v>
      </c>
      <c r="V187" s="2" t="s">
        <v>23</v>
      </c>
      <c r="W187" s="2" t="s">
        <v>652</v>
      </c>
      <c r="X187" s="2" t="s">
        <v>162</v>
      </c>
      <c r="Y187" s="2">
        <v>0.94202529672534296</v>
      </c>
      <c r="Z187" s="2">
        <v>0.17157033891228199</v>
      </c>
      <c r="AA187" s="10">
        <v>4.00554831719572E-8</v>
      </c>
      <c r="AC187" s="2" t="s">
        <v>23</v>
      </c>
      <c r="AD187" s="2" t="s">
        <v>648</v>
      </c>
      <c r="AE187" s="2" t="s">
        <v>162</v>
      </c>
      <c r="AF187" s="2">
        <v>0.53677068225807001</v>
      </c>
      <c r="AG187" s="2">
        <v>0.109558296119178</v>
      </c>
      <c r="AH187" s="10">
        <v>9.6126339635937999E-7</v>
      </c>
      <c r="AJ187" s="2" t="s">
        <v>23</v>
      </c>
      <c r="AK187" s="2" t="s">
        <v>961</v>
      </c>
      <c r="AL187" s="2" t="s">
        <v>162</v>
      </c>
      <c r="AM187" s="2">
        <v>0.108042008319454</v>
      </c>
      <c r="AN187" s="2">
        <v>0.30074480198208597</v>
      </c>
      <c r="AO187" s="2">
        <v>0.71940947245380105</v>
      </c>
      <c r="AQ187" s="2" t="s">
        <v>23</v>
      </c>
      <c r="AR187" s="2" t="s">
        <v>660</v>
      </c>
      <c r="AS187" s="2" t="s">
        <v>162</v>
      </c>
      <c r="AT187" s="2">
        <v>0.52969998207967595</v>
      </c>
      <c r="AU187" s="2">
        <v>0.23302968131810001</v>
      </c>
      <c r="AV187" s="2">
        <v>2.3020099245783E-2</v>
      </c>
      <c r="AX187" s="2" t="s">
        <v>23</v>
      </c>
      <c r="AY187" s="2" t="s">
        <v>661</v>
      </c>
      <c r="AZ187" s="2" t="s">
        <v>162</v>
      </c>
      <c r="BA187" s="2">
        <v>0.28897966036016298</v>
      </c>
      <c r="BB187" s="2">
        <v>0.17499508986259699</v>
      </c>
      <c r="BC187" s="2">
        <v>9.8665357077241903E-2</v>
      </c>
      <c r="BE187" s="2" t="s">
        <v>23</v>
      </c>
      <c r="BF187" s="2" t="s">
        <v>662</v>
      </c>
      <c r="BG187" s="2" t="s">
        <v>162</v>
      </c>
      <c r="BH187" s="2">
        <v>0.42479135475741298</v>
      </c>
      <c r="BI187" s="2">
        <v>7.7016431143443101E-2</v>
      </c>
      <c r="BJ187" s="10">
        <v>3.4760416503411303E-8</v>
      </c>
      <c r="BL187" s="2" t="s">
        <v>23</v>
      </c>
      <c r="BM187" s="2" t="s">
        <v>658</v>
      </c>
      <c r="BN187" s="2" t="s">
        <v>162</v>
      </c>
      <c r="BO187" s="2">
        <v>0.66864064887097696</v>
      </c>
      <c r="BP187" s="2">
        <v>9.3102632631224105E-2</v>
      </c>
      <c r="BQ187" s="10">
        <v>6.8820271756188196E-13</v>
      </c>
      <c r="BS187" s="2" t="s">
        <v>23</v>
      </c>
      <c r="BT187" s="2" t="s">
        <v>654</v>
      </c>
      <c r="BU187" s="2" t="s">
        <v>162</v>
      </c>
      <c r="BV187" s="2">
        <v>0.78006209577479002</v>
      </c>
      <c r="BW187" s="2">
        <v>0.12741440845683</v>
      </c>
      <c r="BX187" s="10">
        <v>9.2266593570371901E-10</v>
      </c>
      <c r="BZ187" s="2" t="s">
        <v>23</v>
      </c>
      <c r="CA187" s="2" t="s">
        <v>664</v>
      </c>
      <c r="CB187" s="2" t="s">
        <v>162</v>
      </c>
      <c r="CC187" s="2">
        <v>0.45478013334703599</v>
      </c>
      <c r="CD187" s="2">
        <v>8.1510762692406202E-2</v>
      </c>
      <c r="CE187" s="10">
        <v>2.4136694457698E-8</v>
      </c>
      <c r="CG187" s="2" t="s">
        <v>23</v>
      </c>
      <c r="CH187" s="2" t="s">
        <v>645</v>
      </c>
      <c r="CI187" s="2" t="s">
        <v>162</v>
      </c>
      <c r="CJ187" s="2">
        <v>0.30605826066705499</v>
      </c>
      <c r="CK187" s="2">
        <v>7.0217156682229706E-2</v>
      </c>
      <c r="CL187" s="10">
        <v>1.3081399860906101E-5</v>
      </c>
      <c r="CN187" s="2" t="s">
        <v>23</v>
      </c>
      <c r="CO187" s="2" t="s">
        <v>666</v>
      </c>
      <c r="CP187" s="2" t="s">
        <v>162</v>
      </c>
      <c r="CQ187" s="2">
        <v>0.53927944657468296</v>
      </c>
      <c r="CR187" s="2">
        <v>0.420569419686176</v>
      </c>
      <c r="CS187" s="2">
        <v>0.19975136927783499</v>
      </c>
    </row>
    <row r="188" spans="1:97" ht="14" customHeight="1">
      <c r="A188" s="2" t="s">
        <v>23</v>
      </c>
      <c r="B188" s="2" t="s">
        <v>667</v>
      </c>
      <c r="C188" s="2" t="s">
        <v>1096</v>
      </c>
      <c r="D188" s="2">
        <v>0.76583960790148697</v>
      </c>
      <c r="E188" s="2">
        <v>0.148078134908388</v>
      </c>
      <c r="F188" s="10">
        <v>2.3177332953482401E-7</v>
      </c>
      <c r="H188" s="2" t="s">
        <v>23</v>
      </c>
      <c r="I188" s="2" t="s">
        <v>649</v>
      </c>
      <c r="J188" s="2" t="s">
        <v>1096</v>
      </c>
      <c r="K188" s="2">
        <v>0.84245807855319499</v>
      </c>
      <c r="L188" s="2">
        <v>0.13265411880332001</v>
      </c>
      <c r="M188" s="10">
        <v>2.1421588233986799E-10</v>
      </c>
      <c r="O188" s="2" t="s">
        <v>23</v>
      </c>
      <c r="P188" s="2" t="s">
        <v>668</v>
      </c>
      <c r="Q188" s="2" t="s">
        <v>1096</v>
      </c>
      <c r="R188" s="2">
        <v>0.94268672039017098</v>
      </c>
      <c r="S188" s="2">
        <v>0.17220374561555499</v>
      </c>
      <c r="T188" s="10">
        <v>4.3936315550221202E-8</v>
      </c>
      <c r="V188" s="2" t="s">
        <v>23</v>
      </c>
      <c r="W188" s="2" t="s">
        <v>652</v>
      </c>
      <c r="X188" s="2" t="s">
        <v>1096</v>
      </c>
      <c r="Y188" s="2">
        <v>0.93873033585709198</v>
      </c>
      <c r="Z188" s="2">
        <v>0.17169189237370699</v>
      </c>
      <c r="AA188" s="10">
        <v>4.5635353454392202E-8</v>
      </c>
      <c r="AC188" s="2" t="s">
        <v>23</v>
      </c>
      <c r="AD188" s="2" t="s">
        <v>648</v>
      </c>
      <c r="AE188" s="2" t="s">
        <v>1096</v>
      </c>
      <c r="AF188" s="2">
        <v>0.54528451563073899</v>
      </c>
      <c r="AG188" s="2">
        <v>0.109858093623508</v>
      </c>
      <c r="AH188" s="10">
        <v>6.9221485736211402E-7</v>
      </c>
      <c r="AJ188" s="2" t="s">
        <v>23</v>
      </c>
      <c r="AK188" s="2" t="s">
        <v>961</v>
      </c>
      <c r="AL188" s="2" t="s">
        <v>1096</v>
      </c>
      <c r="AM188" s="2">
        <v>0.135668514703808</v>
      </c>
      <c r="AN188" s="2">
        <v>0.30127980665360898</v>
      </c>
      <c r="AO188" s="2">
        <v>0.65248883193733098</v>
      </c>
      <c r="AQ188" s="2" t="s">
        <v>23</v>
      </c>
      <c r="AR188" s="2" t="s">
        <v>660</v>
      </c>
      <c r="AS188" s="2" t="s">
        <v>1096</v>
      </c>
      <c r="AT188" s="2">
        <v>0.54335515268822998</v>
      </c>
      <c r="AU188" s="2">
        <v>0.233958437443441</v>
      </c>
      <c r="AV188" s="2">
        <v>2.0209090273953401E-2</v>
      </c>
      <c r="AX188" s="2" t="s">
        <v>23</v>
      </c>
      <c r="AY188" s="2" t="s">
        <v>661</v>
      </c>
      <c r="AZ188" s="2" t="s">
        <v>1096</v>
      </c>
      <c r="BA188" s="2">
        <v>0.3014921473403</v>
      </c>
      <c r="BB188" s="2">
        <v>0.17533744895546199</v>
      </c>
      <c r="BC188" s="2">
        <v>8.5523986206378397E-2</v>
      </c>
      <c r="BE188" s="2" t="s">
        <v>23</v>
      </c>
      <c r="BF188" s="2" t="s">
        <v>662</v>
      </c>
      <c r="BG188" s="2" t="s">
        <v>1096</v>
      </c>
      <c r="BH188" s="2">
        <v>0.42485434653460202</v>
      </c>
      <c r="BI188" s="2">
        <v>7.7026620117213299E-2</v>
      </c>
      <c r="BJ188" s="10">
        <v>3.4742987007410699E-8</v>
      </c>
      <c r="BL188" s="2" t="s">
        <v>23</v>
      </c>
      <c r="BM188" s="2" t="s">
        <v>658</v>
      </c>
      <c r="BN188" s="2" t="s">
        <v>1096</v>
      </c>
      <c r="BO188" s="2">
        <v>0.67261672560220898</v>
      </c>
      <c r="BP188" s="2">
        <v>9.3226909316823897E-2</v>
      </c>
      <c r="BQ188" s="10">
        <v>5.3999594211427104E-13</v>
      </c>
      <c r="BS188" s="2" t="s">
        <v>23</v>
      </c>
      <c r="BT188" s="2" t="s">
        <v>654</v>
      </c>
      <c r="BU188" s="2" t="s">
        <v>1096</v>
      </c>
      <c r="BV188" s="2">
        <v>0.77287882848239797</v>
      </c>
      <c r="BW188" s="2">
        <v>0.12743238452717601</v>
      </c>
      <c r="BX188" s="10">
        <v>1.31944527661708E-9</v>
      </c>
      <c r="BZ188" s="2" t="s">
        <v>23</v>
      </c>
      <c r="CA188" s="2" t="s">
        <v>664</v>
      </c>
      <c r="CB188" s="2" t="s">
        <v>1096</v>
      </c>
      <c r="CC188" s="2">
        <v>0.455164902790612</v>
      </c>
      <c r="CD188" s="2">
        <v>8.1519688415695596E-2</v>
      </c>
      <c r="CE188" s="10">
        <v>2.3573039395971301E-8</v>
      </c>
      <c r="CG188" s="2" t="s">
        <v>23</v>
      </c>
      <c r="CH188" s="2" t="s">
        <v>645</v>
      </c>
      <c r="CI188" s="2" t="s">
        <v>1096</v>
      </c>
      <c r="CJ188" s="2">
        <v>0.29573568867816002</v>
      </c>
      <c r="CK188" s="2">
        <v>7.0512570281234394E-2</v>
      </c>
      <c r="CL188" s="10">
        <v>2.73975662690722E-5</v>
      </c>
      <c r="CN188" s="2" t="s">
        <v>23</v>
      </c>
      <c r="CO188" s="2" t="s">
        <v>666</v>
      </c>
      <c r="CP188" s="2" t="s">
        <v>1096</v>
      </c>
      <c r="CQ188" s="2">
        <v>0.52241999528207705</v>
      </c>
      <c r="CR188" s="2">
        <v>0.42097944162124201</v>
      </c>
      <c r="CS188" s="2">
        <v>0.21461934345608599</v>
      </c>
    </row>
    <row r="189" spans="1:97" ht="14" customHeight="1">
      <c r="A189" s="2" t="s">
        <v>23</v>
      </c>
      <c r="B189" s="2" t="s">
        <v>667</v>
      </c>
      <c r="C189" s="2" t="s">
        <v>163</v>
      </c>
      <c r="D189" s="2">
        <v>0.75471532584428602</v>
      </c>
      <c r="E189" s="2">
        <v>0.147448659161273</v>
      </c>
      <c r="F189" s="10">
        <v>3.0798228086804799E-7</v>
      </c>
      <c r="H189" s="2" t="s">
        <v>23</v>
      </c>
      <c r="I189" s="2" t="s">
        <v>649</v>
      </c>
      <c r="J189" s="2" t="s">
        <v>163</v>
      </c>
      <c r="K189" s="2">
        <v>0.83074720831486604</v>
      </c>
      <c r="L189" s="2">
        <v>0.13222350824743601</v>
      </c>
      <c r="M189" s="10">
        <v>3.3231275957785799E-10</v>
      </c>
      <c r="O189" s="2" t="s">
        <v>23</v>
      </c>
      <c r="P189" s="2" t="s">
        <v>668</v>
      </c>
      <c r="Q189" s="2" t="s">
        <v>163</v>
      </c>
      <c r="R189" s="2">
        <v>0.93494256267362896</v>
      </c>
      <c r="S189" s="2">
        <v>0.17211075812966101</v>
      </c>
      <c r="T189" s="10">
        <v>5.5658947872244203E-8</v>
      </c>
      <c r="V189" s="2" t="s">
        <v>23</v>
      </c>
      <c r="W189" s="2" t="s">
        <v>652</v>
      </c>
      <c r="X189" s="2" t="s">
        <v>163</v>
      </c>
      <c r="Y189" s="2">
        <v>0.93087044629525095</v>
      </c>
      <c r="Z189" s="2">
        <v>0.17159053183492401</v>
      </c>
      <c r="AA189" s="10">
        <v>5.7970026420511403E-8</v>
      </c>
      <c r="AC189" s="2" t="s">
        <v>23</v>
      </c>
      <c r="AD189" s="2" t="s">
        <v>648</v>
      </c>
      <c r="AE189" s="2" t="s">
        <v>163</v>
      </c>
      <c r="AF189" s="2">
        <v>0.54079385375206401</v>
      </c>
      <c r="AG189" s="2">
        <v>0.109828918078964</v>
      </c>
      <c r="AH189" s="10">
        <v>8.4807596383316705E-7</v>
      </c>
      <c r="AJ189" s="2" t="s">
        <v>23</v>
      </c>
      <c r="AK189" s="2" t="s">
        <v>961</v>
      </c>
      <c r="AL189" s="2" t="s">
        <v>163</v>
      </c>
      <c r="AM189" s="2">
        <v>0.14771877546078399</v>
      </c>
      <c r="AN189" s="2">
        <v>0.30053297655544903</v>
      </c>
      <c r="AO189" s="2">
        <v>0.62305681178940697</v>
      </c>
      <c r="AQ189" s="2" t="s">
        <v>23</v>
      </c>
      <c r="AR189" s="2" t="s">
        <v>660</v>
      </c>
      <c r="AS189" s="2" t="s">
        <v>163</v>
      </c>
      <c r="AT189" s="2">
        <v>0.56966747723661904</v>
      </c>
      <c r="AU189" s="2">
        <v>0.23280604762703999</v>
      </c>
      <c r="AV189" s="2">
        <v>1.44066155507881E-2</v>
      </c>
      <c r="AX189" s="2" t="s">
        <v>23</v>
      </c>
      <c r="AY189" s="2" t="s">
        <v>661</v>
      </c>
      <c r="AZ189" s="2" t="s">
        <v>163</v>
      </c>
      <c r="BA189" s="2">
        <v>0.27820422850991999</v>
      </c>
      <c r="BB189" s="2">
        <v>0.173970164495338</v>
      </c>
      <c r="BC189" s="2">
        <v>0.109787481437694</v>
      </c>
      <c r="BE189" s="2" t="s">
        <v>23</v>
      </c>
      <c r="BF189" s="2" t="s">
        <v>662</v>
      </c>
      <c r="BG189" s="2" t="s">
        <v>163</v>
      </c>
      <c r="BH189" s="2">
        <v>0.42592391622094</v>
      </c>
      <c r="BI189" s="2">
        <v>7.7028473174083498E-2</v>
      </c>
      <c r="BJ189" s="10">
        <v>3.2126426844394998E-8</v>
      </c>
      <c r="BL189" s="2" t="s">
        <v>23</v>
      </c>
      <c r="BM189" s="2" t="s">
        <v>658</v>
      </c>
      <c r="BN189" s="2" t="s">
        <v>163</v>
      </c>
      <c r="BO189" s="2">
        <v>0.67059870316947301</v>
      </c>
      <c r="BP189" s="2">
        <v>9.3203857193136105E-2</v>
      </c>
      <c r="BQ189" s="10">
        <v>6.2475744058398498E-13</v>
      </c>
      <c r="BS189" s="2" t="s">
        <v>23</v>
      </c>
      <c r="BT189" s="2" t="s">
        <v>654</v>
      </c>
      <c r="BU189" s="2" t="s">
        <v>163</v>
      </c>
      <c r="BV189" s="2">
        <v>0.76694150901684999</v>
      </c>
      <c r="BW189" s="2">
        <v>0.127437746527648</v>
      </c>
      <c r="BX189" s="10">
        <v>1.7640428133936E-9</v>
      </c>
      <c r="BZ189" s="2" t="s">
        <v>23</v>
      </c>
      <c r="CA189" s="2" t="s">
        <v>664</v>
      </c>
      <c r="CB189" s="2" t="s">
        <v>163</v>
      </c>
      <c r="CC189" s="2">
        <v>0.457749295560333</v>
      </c>
      <c r="CD189" s="2">
        <v>8.1456343966124806E-2</v>
      </c>
      <c r="CE189" s="10">
        <v>1.9143781311407301E-8</v>
      </c>
      <c r="CG189" s="2" t="s">
        <v>23</v>
      </c>
      <c r="CH189" s="2" t="s">
        <v>645</v>
      </c>
      <c r="CI189" s="2" t="s">
        <v>163</v>
      </c>
      <c r="CJ189" s="2">
        <v>0.30272852414228002</v>
      </c>
      <c r="CK189" s="2">
        <v>7.0549000072115398E-2</v>
      </c>
      <c r="CL189" s="10">
        <v>1.77838922841027E-5</v>
      </c>
      <c r="CN189" s="2" t="s">
        <v>23</v>
      </c>
      <c r="CO189" s="2" t="s">
        <v>666</v>
      </c>
      <c r="CP189" s="2" t="s">
        <v>163</v>
      </c>
      <c r="CQ189" s="2">
        <v>0.52486992550602696</v>
      </c>
      <c r="CR189" s="2">
        <v>0.42099198765950602</v>
      </c>
      <c r="CS189" s="2">
        <v>0.21249077791648199</v>
      </c>
    </row>
    <row r="190" spans="1:97" ht="14" customHeight="1">
      <c r="A190" s="2" t="s">
        <v>23</v>
      </c>
      <c r="B190" s="2" t="s">
        <v>667</v>
      </c>
      <c r="C190" s="2" t="s">
        <v>164</v>
      </c>
      <c r="D190" s="2">
        <v>0.76695427038971198</v>
      </c>
      <c r="E190" s="2">
        <v>0.14807417243413201</v>
      </c>
      <c r="F190" s="10">
        <v>2.2244844057046199E-7</v>
      </c>
      <c r="H190" s="2" t="s">
        <v>23</v>
      </c>
      <c r="I190" s="2" t="s">
        <v>649</v>
      </c>
      <c r="J190" s="2" t="s">
        <v>164</v>
      </c>
      <c r="K190" s="2">
        <v>0.84695064188820102</v>
      </c>
      <c r="L190" s="2">
        <v>0.13247414828089801</v>
      </c>
      <c r="M190" s="10">
        <v>1.6231387792413899E-10</v>
      </c>
      <c r="O190" s="2" t="s">
        <v>23</v>
      </c>
      <c r="P190" s="2" t="s">
        <v>668</v>
      </c>
      <c r="Q190" s="2" t="s">
        <v>164</v>
      </c>
      <c r="R190" s="2">
        <v>0.95378577743399495</v>
      </c>
      <c r="S190" s="2">
        <v>0.17156345463740599</v>
      </c>
      <c r="T190" s="10">
        <v>2.70740640387951E-8</v>
      </c>
      <c r="V190" s="2" t="s">
        <v>23</v>
      </c>
      <c r="W190" s="2" t="s">
        <v>652</v>
      </c>
      <c r="X190" s="2" t="s">
        <v>164</v>
      </c>
      <c r="Y190" s="2">
        <v>0.94960177111296096</v>
      </c>
      <c r="Z190" s="2">
        <v>0.171073819235189</v>
      </c>
      <c r="AA190" s="10">
        <v>2.84315675450014E-8</v>
      </c>
      <c r="AC190" s="2" t="s">
        <v>23</v>
      </c>
      <c r="AD190" s="2" t="s">
        <v>648</v>
      </c>
      <c r="AE190" s="2" t="s">
        <v>164</v>
      </c>
      <c r="AF190" s="2">
        <v>0.54502003857734505</v>
      </c>
      <c r="AG190" s="2">
        <v>0.10985276334086901</v>
      </c>
      <c r="AH190" s="10">
        <v>6.9998255209036898E-7</v>
      </c>
      <c r="AJ190" s="2" t="s">
        <v>23</v>
      </c>
      <c r="AK190" s="2" t="s">
        <v>961</v>
      </c>
      <c r="AL190" s="2" t="s">
        <v>164</v>
      </c>
      <c r="AM190" s="2">
        <v>0.122571431337982</v>
      </c>
      <c r="AN190" s="2">
        <v>0.30143291594913402</v>
      </c>
      <c r="AO190" s="2">
        <v>0.68428033325765003</v>
      </c>
      <c r="AQ190" s="2" t="s">
        <v>23</v>
      </c>
      <c r="AR190" s="2" t="s">
        <v>660</v>
      </c>
      <c r="AS190" s="2" t="s">
        <v>164</v>
      </c>
      <c r="AT190" s="2">
        <v>0.55473258134495895</v>
      </c>
      <c r="AU190" s="2">
        <v>0.23386525848005901</v>
      </c>
      <c r="AV190" s="2">
        <v>1.76912331993179E-2</v>
      </c>
      <c r="AX190" s="2" t="s">
        <v>23</v>
      </c>
      <c r="AY190" s="2" t="s">
        <v>661</v>
      </c>
      <c r="AZ190" s="2" t="s">
        <v>164</v>
      </c>
      <c r="BA190" s="2">
        <v>0.28922885158577999</v>
      </c>
      <c r="BB190" s="2">
        <v>0.175034156688088</v>
      </c>
      <c r="BC190" s="2">
        <v>9.8450229344169304E-2</v>
      </c>
      <c r="BE190" s="2" t="s">
        <v>23</v>
      </c>
      <c r="BF190" s="2" t="s">
        <v>662</v>
      </c>
      <c r="BG190" s="2" t="s">
        <v>164</v>
      </c>
      <c r="BH190" s="2">
        <v>0.42968209130704899</v>
      </c>
      <c r="BI190" s="2">
        <v>7.6858266381962206E-2</v>
      </c>
      <c r="BJ190" s="10">
        <v>2.2631570302349501E-8</v>
      </c>
      <c r="BL190" s="2" t="s">
        <v>23</v>
      </c>
      <c r="BM190" s="2" t="s">
        <v>658</v>
      </c>
      <c r="BN190" s="2" t="s">
        <v>164</v>
      </c>
      <c r="BO190" s="2">
        <v>0.67462894750487101</v>
      </c>
      <c r="BP190" s="2">
        <v>9.3189497783992298E-2</v>
      </c>
      <c r="BQ190" s="10">
        <v>4.5092734924244898E-13</v>
      </c>
      <c r="BS190" s="2" t="s">
        <v>23</v>
      </c>
      <c r="BT190" s="2" t="s">
        <v>654</v>
      </c>
      <c r="BU190" s="2" t="s">
        <v>164</v>
      </c>
      <c r="BV190" s="2">
        <v>0.78449241001547698</v>
      </c>
      <c r="BW190" s="2">
        <v>0.12742201956740601</v>
      </c>
      <c r="BX190" s="10">
        <v>7.4301151074070199E-10</v>
      </c>
      <c r="BZ190" s="2" t="s">
        <v>23</v>
      </c>
      <c r="CA190" s="2" t="s">
        <v>664</v>
      </c>
      <c r="CB190" s="2" t="s">
        <v>164</v>
      </c>
      <c r="CC190" s="2">
        <v>0.46090904099260899</v>
      </c>
      <c r="CD190" s="2">
        <v>8.1210890750251702E-2</v>
      </c>
      <c r="CE190" s="10">
        <v>1.38317666646011E-8</v>
      </c>
      <c r="CG190" s="2" t="s">
        <v>23</v>
      </c>
      <c r="CH190" s="2" t="s">
        <v>645</v>
      </c>
      <c r="CI190" s="2" t="s">
        <v>164</v>
      </c>
      <c r="CJ190" s="2">
        <v>0.30569953111405201</v>
      </c>
      <c r="CK190" s="2">
        <v>7.0278213756256994E-2</v>
      </c>
      <c r="CL190" s="10">
        <v>1.3623207436788E-5</v>
      </c>
      <c r="CN190" s="2" t="s">
        <v>23</v>
      </c>
      <c r="CO190" s="2" t="s">
        <v>666</v>
      </c>
      <c r="CP190" s="2" t="s">
        <v>164</v>
      </c>
      <c r="CQ190" s="2">
        <v>0.53123643663654196</v>
      </c>
      <c r="CR190" s="2">
        <v>0.42087460301614399</v>
      </c>
      <c r="CS190" s="2">
        <v>0.20686955257149101</v>
      </c>
    </row>
    <row r="191" spans="1:97" ht="14" customHeight="1">
      <c r="A191" s="2" t="s">
        <v>23</v>
      </c>
      <c r="B191" s="2" t="s">
        <v>667</v>
      </c>
      <c r="C191" s="2" t="s">
        <v>165</v>
      </c>
      <c r="D191" s="2">
        <v>0.74207589331963997</v>
      </c>
      <c r="E191" s="2">
        <v>0.14626410699762901</v>
      </c>
      <c r="F191" s="10">
        <v>3.9049503583138502E-7</v>
      </c>
      <c r="H191" s="2" t="s">
        <v>23</v>
      </c>
      <c r="I191" s="2" t="s">
        <v>649</v>
      </c>
      <c r="J191" s="2" t="s">
        <v>165</v>
      </c>
      <c r="K191" s="2">
        <v>0.81546515129811203</v>
      </c>
      <c r="L191" s="2">
        <v>0.13060126441865499</v>
      </c>
      <c r="M191" s="10">
        <v>4.2671105289799501E-10</v>
      </c>
      <c r="O191" s="2" t="s">
        <v>23</v>
      </c>
      <c r="P191" s="2" t="s">
        <v>668</v>
      </c>
      <c r="Q191" s="2" t="s">
        <v>165</v>
      </c>
      <c r="R191" s="2">
        <v>0.91241244383458298</v>
      </c>
      <c r="S191" s="2">
        <v>0.17025143909059601</v>
      </c>
      <c r="T191" s="10">
        <v>8.3588745235252505E-8</v>
      </c>
      <c r="V191" s="2" t="s">
        <v>23</v>
      </c>
      <c r="W191" s="2" t="s">
        <v>652</v>
      </c>
      <c r="X191" s="2" t="s">
        <v>165</v>
      </c>
      <c r="Y191" s="2">
        <v>0.90914012387806897</v>
      </c>
      <c r="Z191" s="2">
        <v>0.16983598942096401</v>
      </c>
      <c r="AA191" s="10">
        <v>8.6485119474390402E-8</v>
      </c>
      <c r="AC191" s="2" t="s">
        <v>23</v>
      </c>
      <c r="AD191" s="2" t="s">
        <v>648</v>
      </c>
      <c r="AE191" s="2" t="s">
        <v>165</v>
      </c>
      <c r="AF191" s="2">
        <v>0.53030724126935203</v>
      </c>
      <c r="AG191" s="2">
        <v>0.109199583858234</v>
      </c>
      <c r="AH191" s="10">
        <v>1.19592262606125E-6</v>
      </c>
      <c r="AJ191" s="2" t="s">
        <v>23</v>
      </c>
      <c r="AK191" s="2" t="s">
        <v>961</v>
      </c>
      <c r="AL191" s="2" t="s">
        <v>165</v>
      </c>
      <c r="AM191" s="2">
        <v>0.12733865026003999</v>
      </c>
      <c r="AN191" s="2">
        <v>0.30163928647097898</v>
      </c>
      <c r="AO191" s="2">
        <v>0.672911601244914</v>
      </c>
      <c r="AQ191" s="2" t="s">
        <v>23</v>
      </c>
      <c r="AR191" s="2" t="s">
        <v>660</v>
      </c>
      <c r="AS191" s="2" t="s">
        <v>165</v>
      </c>
      <c r="AT191" s="2">
        <v>0.531119260514617</v>
      </c>
      <c r="AU191" s="2">
        <v>0.23361662945133399</v>
      </c>
      <c r="AV191" s="2">
        <v>2.29981652380566E-2</v>
      </c>
      <c r="AX191" s="2" t="s">
        <v>23</v>
      </c>
      <c r="AY191" s="2" t="s">
        <v>661</v>
      </c>
      <c r="AZ191" s="2" t="s">
        <v>165</v>
      </c>
      <c r="BA191" s="2">
        <v>0.284513271443258</v>
      </c>
      <c r="BB191" s="2">
        <v>0.17497174204716301</v>
      </c>
      <c r="BC191" s="2">
        <v>0.103938447542595</v>
      </c>
      <c r="BE191" s="2" t="s">
        <v>23</v>
      </c>
      <c r="BF191" s="2" t="s">
        <v>662</v>
      </c>
      <c r="BG191" s="2" t="s">
        <v>165</v>
      </c>
      <c r="BH191" s="2">
        <v>0.41742386771282097</v>
      </c>
      <c r="BI191" s="2">
        <v>7.6717666709906096E-2</v>
      </c>
      <c r="BJ191" s="10">
        <v>5.2970516741400001E-8</v>
      </c>
      <c r="BL191" s="2" t="s">
        <v>23</v>
      </c>
      <c r="BM191" s="2" t="s">
        <v>658</v>
      </c>
      <c r="BN191" s="2" t="s">
        <v>165</v>
      </c>
      <c r="BO191" s="2">
        <v>0.664280392039587</v>
      </c>
      <c r="BP191" s="2">
        <v>9.2953432903702907E-2</v>
      </c>
      <c r="BQ191" s="10">
        <v>8.9097333805378702E-13</v>
      </c>
      <c r="BS191" s="2" t="s">
        <v>23</v>
      </c>
      <c r="BT191" s="2" t="s">
        <v>654</v>
      </c>
      <c r="BU191" s="2" t="s">
        <v>165</v>
      </c>
      <c r="BV191" s="2">
        <v>0.76685291164135105</v>
      </c>
      <c r="BW191" s="2">
        <v>0.12750422121036101</v>
      </c>
      <c r="BX191" s="10">
        <v>1.8062828619334801E-9</v>
      </c>
      <c r="BZ191" s="2" t="s">
        <v>23</v>
      </c>
      <c r="CA191" s="2" t="s">
        <v>664</v>
      </c>
      <c r="CB191" s="2" t="s">
        <v>165</v>
      </c>
      <c r="CC191" s="2">
        <v>0.44745576904436002</v>
      </c>
      <c r="CD191" s="2">
        <v>8.1277787550179503E-2</v>
      </c>
      <c r="CE191" s="10">
        <v>3.6861311025938999E-8</v>
      </c>
      <c r="CG191" s="2" t="s">
        <v>23</v>
      </c>
      <c r="CH191" s="2" t="s">
        <v>645</v>
      </c>
      <c r="CI191" s="2" t="s">
        <v>165</v>
      </c>
      <c r="CJ191" s="2">
        <v>0.29757624247439801</v>
      </c>
      <c r="CK191" s="2">
        <v>7.0648605040300294E-2</v>
      </c>
      <c r="CL191" s="10">
        <v>2.5305104751202699E-5</v>
      </c>
      <c r="CN191" s="2" t="s">
        <v>23</v>
      </c>
      <c r="CO191" s="2" t="s">
        <v>666</v>
      </c>
      <c r="CP191" s="2" t="s">
        <v>165</v>
      </c>
      <c r="CQ191" s="2">
        <v>0.45807239406551897</v>
      </c>
      <c r="CR191" s="2">
        <v>0.41659008964329303</v>
      </c>
      <c r="CS191" s="2">
        <v>0.271516977227094</v>
      </c>
    </row>
    <row r="192" spans="1:97" ht="14" customHeight="1">
      <c r="A192" s="2" t="s">
        <v>23</v>
      </c>
      <c r="B192" s="2" t="s">
        <v>667</v>
      </c>
      <c r="C192" s="2" t="s">
        <v>166</v>
      </c>
      <c r="D192" s="2">
        <v>0.76499605683175498</v>
      </c>
      <c r="E192" s="2">
        <v>0.148156112963058</v>
      </c>
      <c r="F192" s="10">
        <v>2.4244482532049998E-7</v>
      </c>
      <c r="H192" s="2" t="s">
        <v>23</v>
      </c>
      <c r="I192" s="2" t="s">
        <v>649</v>
      </c>
      <c r="J192" s="2" t="s">
        <v>166</v>
      </c>
      <c r="K192" s="2">
        <v>0.83456114877232601</v>
      </c>
      <c r="L192" s="2">
        <v>0.13262045243301299</v>
      </c>
      <c r="M192" s="10">
        <v>3.1168140571183499E-10</v>
      </c>
      <c r="O192" s="2" t="s">
        <v>23</v>
      </c>
      <c r="P192" s="2" t="s">
        <v>668</v>
      </c>
      <c r="Q192" s="2" t="s">
        <v>166</v>
      </c>
      <c r="R192" s="2">
        <v>0.93727681820252196</v>
      </c>
      <c r="S192" s="2">
        <v>0.17229096346181999</v>
      </c>
      <c r="T192" s="10">
        <v>5.3256314828941698E-8</v>
      </c>
      <c r="V192" s="2" t="s">
        <v>23</v>
      </c>
      <c r="W192" s="2" t="s">
        <v>652</v>
      </c>
      <c r="X192" s="2" t="s">
        <v>166</v>
      </c>
      <c r="Y192" s="2">
        <v>0.93271170392699299</v>
      </c>
      <c r="Z192" s="2">
        <v>0.17176748121680799</v>
      </c>
      <c r="AA192" s="10">
        <v>5.6327804172016897E-8</v>
      </c>
      <c r="AC192" s="2" t="s">
        <v>23</v>
      </c>
      <c r="AD192" s="2" t="s">
        <v>648</v>
      </c>
      <c r="AE192" s="2" t="s">
        <v>166</v>
      </c>
      <c r="AF192" s="2">
        <v>0.54604593742796603</v>
      </c>
      <c r="AG192" s="2">
        <v>0.109914375325101</v>
      </c>
      <c r="AH192" s="10">
        <v>6.7674507185079603E-7</v>
      </c>
      <c r="AJ192" s="2" t="s">
        <v>23</v>
      </c>
      <c r="AK192" s="2" t="s">
        <v>961</v>
      </c>
      <c r="AL192" s="2" t="s">
        <v>166</v>
      </c>
      <c r="AM192" s="2">
        <v>0.13155080192635801</v>
      </c>
      <c r="AN192" s="2">
        <v>0.30160628224531399</v>
      </c>
      <c r="AO192" s="2">
        <v>0.66271534124027198</v>
      </c>
      <c r="AQ192" s="2" t="s">
        <v>23</v>
      </c>
      <c r="AR192" s="2" t="s">
        <v>660</v>
      </c>
      <c r="AS192" s="2" t="s">
        <v>166</v>
      </c>
      <c r="AT192" s="2">
        <v>0.54483767842491704</v>
      </c>
      <c r="AU192" s="2">
        <v>0.23412968661177899</v>
      </c>
      <c r="AV192" s="2">
        <v>1.99611970258055E-2</v>
      </c>
      <c r="AX192" s="2" t="s">
        <v>23</v>
      </c>
      <c r="AY192" s="2" t="s">
        <v>661</v>
      </c>
      <c r="AZ192" s="2" t="s">
        <v>166</v>
      </c>
      <c r="BA192" s="2">
        <v>0.29716161888112902</v>
      </c>
      <c r="BB192" s="2">
        <v>0.17546774692266801</v>
      </c>
      <c r="BC192" s="2">
        <v>9.0352759451455794E-2</v>
      </c>
      <c r="BE192" s="2" t="s">
        <v>23</v>
      </c>
      <c r="BF192" s="2" t="s">
        <v>662</v>
      </c>
      <c r="BG192" s="2" t="s">
        <v>166</v>
      </c>
      <c r="BH192" s="2">
        <v>0.424276326627678</v>
      </c>
      <c r="BI192" s="2">
        <v>7.7070310266806802E-2</v>
      </c>
      <c r="BJ192" s="10">
        <v>3.6905222584945697E-8</v>
      </c>
      <c r="BL192" s="2" t="s">
        <v>23</v>
      </c>
      <c r="BM192" s="2" t="s">
        <v>658</v>
      </c>
      <c r="BN192" s="2" t="s">
        <v>166</v>
      </c>
      <c r="BO192" s="2">
        <v>0.67289082685422896</v>
      </c>
      <c r="BP192" s="2">
        <v>9.3280088213480897E-2</v>
      </c>
      <c r="BQ192" s="10">
        <v>5.4467716917364596E-13</v>
      </c>
      <c r="BS192" s="2" t="s">
        <v>23</v>
      </c>
      <c r="BT192" s="2" t="s">
        <v>654</v>
      </c>
      <c r="BU192" s="2" t="s">
        <v>166</v>
      </c>
      <c r="BV192" s="2">
        <v>0.772453034993973</v>
      </c>
      <c r="BW192" s="2">
        <v>0.12750766907288699</v>
      </c>
      <c r="BX192" s="10">
        <v>1.3774665221265399E-9</v>
      </c>
      <c r="BZ192" s="2" t="s">
        <v>23</v>
      </c>
      <c r="CA192" s="2" t="s">
        <v>664</v>
      </c>
      <c r="CB192" s="2" t="s">
        <v>166</v>
      </c>
      <c r="CC192" s="2">
        <v>0.45593692287670501</v>
      </c>
      <c r="CD192" s="2">
        <v>8.1562783680641904E-2</v>
      </c>
      <c r="CE192" s="10">
        <v>2.2705418770347099E-8</v>
      </c>
      <c r="CG192" s="2" t="s">
        <v>23</v>
      </c>
      <c r="CH192" s="2" t="s">
        <v>645</v>
      </c>
      <c r="CI192" s="2" t="s">
        <v>166</v>
      </c>
      <c r="CJ192" s="2">
        <v>0.29560222662431201</v>
      </c>
      <c r="CK192" s="2">
        <v>7.0578990840843903E-2</v>
      </c>
      <c r="CL192" s="10">
        <v>2.8111781839402599E-5</v>
      </c>
      <c r="CN192" s="2" t="s">
        <v>23</v>
      </c>
      <c r="CO192" s="2" t="s">
        <v>666</v>
      </c>
      <c r="CP192" s="2" t="s">
        <v>166</v>
      </c>
      <c r="CQ192" s="2">
        <v>0.55056249943774205</v>
      </c>
      <c r="CR192" s="2">
        <v>0.42051665548121903</v>
      </c>
      <c r="CS192" s="2">
        <v>0.19044882017032</v>
      </c>
    </row>
    <row r="193" spans="1:97" ht="14" customHeight="1">
      <c r="A193" s="2" t="s">
        <v>23</v>
      </c>
      <c r="B193" s="2" t="s">
        <v>667</v>
      </c>
      <c r="C193" s="2" t="s">
        <v>167</v>
      </c>
      <c r="D193" s="2">
        <v>0.75428490871798204</v>
      </c>
      <c r="E193" s="2">
        <v>0.147444007866641</v>
      </c>
      <c r="F193" s="10">
        <v>3.1251666667189901E-7</v>
      </c>
      <c r="H193" s="2" t="s">
        <v>23</v>
      </c>
      <c r="I193" s="2" t="s">
        <v>649</v>
      </c>
      <c r="J193" s="2" t="s">
        <v>167</v>
      </c>
      <c r="K193" s="2">
        <v>0.83073316022523103</v>
      </c>
      <c r="L193" s="2">
        <v>0.13224463228222</v>
      </c>
      <c r="M193" s="10">
        <v>3.3469428730992401E-10</v>
      </c>
      <c r="O193" s="2" t="s">
        <v>23</v>
      </c>
      <c r="P193" s="2" t="s">
        <v>668</v>
      </c>
      <c r="Q193" s="2" t="s">
        <v>167</v>
      </c>
      <c r="R193" s="2">
        <v>0.93211208150135805</v>
      </c>
      <c r="S193" s="2">
        <v>0.17198717203033401</v>
      </c>
      <c r="T193" s="10">
        <v>5.9712323606561596E-8</v>
      </c>
      <c r="V193" s="2" t="s">
        <v>23</v>
      </c>
      <c r="W193" s="2" t="s">
        <v>652</v>
      </c>
      <c r="X193" s="2" t="s">
        <v>167</v>
      </c>
      <c r="Y193" s="2">
        <v>0.92748949576280404</v>
      </c>
      <c r="Z193" s="2">
        <v>0.17143510765199901</v>
      </c>
      <c r="AA193" s="10">
        <v>6.29722929340449E-8</v>
      </c>
      <c r="AC193" s="2" t="s">
        <v>23</v>
      </c>
      <c r="AD193" s="2" t="s">
        <v>648</v>
      </c>
      <c r="AE193" s="2" t="s">
        <v>167</v>
      </c>
      <c r="AF193" s="2">
        <v>0.54745778832035197</v>
      </c>
      <c r="AG193" s="2">
        <v>0.10980799723415401</v>
      </c>
      <c r="AH193" s="10">
        <v>6.1772621661393895E-7</v>
      </c>
      <c r="AJ193" s="2" t="s">
        <v>23</v>
      </c>
      <c r="AK193" s="2" t="s">
        <v>961</v>
      </c>
      <c r="AL193" s="2" t="s">
        <v>167</v>
      </c>
      <c r="AM193" s="2">
        <v>0.11049964253457201</v>
      </c>
      <c r="AN193" s="2">
        <v>0.30106656543294602</v>
      </c>
      <c r="AO193" s="2">
        <v>0.71359866957317497</v>
      </c>
      <c r="AQ193" s="2" t="s">
        <v>23</v>
      </c>
      <c r="AR193" s="2" t="s">
        <v>660</v>
      </c>
      <c r="AS193" s="2" t="s">
        <v>167</v>
      </c>
      <c r="AT193" s="2">
        <v>0.57681935984481802</v>
      </c>
      <c r="AU193" s="2">
        <v>0.23198889997960001</v>
      </c>
      <c r="AV193" s="2">
        <v>1.29039455864675E-2</v>
      </c>
      <c r="AX193" s="2" t="s">
        <v>23</v>
      </c>
      <c r="AY193" s="2" t="s">
        <v>661</v>
      </c>
      <c r="AZ193" s="2" t="s">
        <v>167</v>
      </c>
      <c r="BA193" s="2">
        <v>0.310336275585049</v>
      </c>
      <c r="BB193" s="2">
        <v>0.17492469078596801</v>
      </c>
      <c r="BC193" s="2">
        <v>7.6044359113494303E-2</v>
      </c>
      <c r="BE193" s="2" t="s">
        <v>23</v>
      </c>
      <c r="BF193" s="2" t="s">
        <v>662</v>
      </c>
      <c r="BG193" s="2" t="s">
        <v>167</v>
      </c>
      <c r="BH193" s="2">
        <v>0.42189545711197401</v>
      </c>
      <c r="BI193" s="2">
        <v>7.6950222402917504E-2</v>
      </c>
      <c r="BJ193" s="10">
        <v>4.1886846688932302E-8</v>
      </c>
      <c r="BL193" s="2" t="s">
        <v>23</v>
      </c>
      <c r="BM193" s="2" t="s">
        <v>658</v>
      </c>
      <c r="BN193" s="2" t="s">
        <v>167</v>
      </c>
      <c r="BO193" s="2">
        <v>0.67459575918206804</v>
      </c>
      <c r="BP193" s="2">
        <v>9.3208877168028101E-2</v>
      </c>
      <c r="BQ193" s="10">
        <v>4.5715687346051798E-13</v>
      </c>
      <c r="BS193" s="2" t="s">
        <v>23</v>
      </c>
      <c r="BT193" s="2" t="s">
        <v>654</v>
      </c>
      <c r="BU193" s="2" t="s">
        <v>167</v>
      </c>
      <c r="BV193" s="2">
        <v>0.77791158016161399</v>
      </c>
      <c r="BW193" s="2">
        <v>0.12744372147859201</v>
      </c>
      <c r="BX193" s="10">
        <v>1.03471165111655E-9</v>
      </c>
      <c r="BZ193" s="2" t="s">
        <v>23</v>
      </c>
      <c r="CA193" s="2" t="s">
        <v>664</v>
      </c>
      <c r="CB193" s="2" t="s">
        <v>167</v>
      </c>
      <c r="CC193" s="2">
        <v>0.44909740032110101</v>
      </c>
      <c r="CD193" s="2">
        <v>8.1302806123791205E-2</v>
      </c>
      <c r="CE193" s="10">
        <v>3.3181572810317803E-8</v>
      </c>
      <c r="CG193" s="2" t="s">
        <v>23</v>
      </c>
      <c r="CH193" s="2" t="s">
        <v>645</v>
      </c>
      <c r="CI193" s="2" t="s">
        <v>167</v>
      </c>
      <c r="CJ193" s="2">
        <v>0.29995679965988697</v>
      </c>
      <c r="CK193" s="2">
        <v>7.0637116257288302E-2</v>
      </c>
      <c r="CL193" s="10">
        <v>2.17186724488973E-5</v>
      </c>
      <c r="CN193" s="2" t="s">
        <v>23</v>
      </c>
      <c r="CO193" s="2" t="s">
        <v>666</v>
      </c>
      <c r="CP193" s="2" t="s">
        <v>167</v>
      </c>
      <c r="CQ193" s="2">
        <v>0.55090514328877604</v>
      </c>
      <c r="CR193" s="2">
        <v>0.42003964033137298</v>
      </c>
      <c r="CS193" s="2">
        <v>0.189670282354613</v>
      </c>
    </row>
    <row r="194" spans="1:97" ht="14" customHeight="1">
      <c r="A194" s="2" t="s">
        <v>23</v>
      </c>
      <c r="B194" s="2" t="s">
        <v>667</v>
      </c>
      <c r="C194" s="2" t="s">
        <v>168</v>
      </c>
      <c r="D194" s="2">
        <v>0.75668822251855306</v>
      </c>
      <c r="E194" s="2">
        <v>0.147761143443286</v>
      </c>
      <c r="F194" s="10">
        <v>3.0388248360306099E-7</v>
      </c>
      <c r="H194" s="2" t="s">
        <v>23</v>
      </c>
      <c r="I194" s="2" t="s">
        <v>649</v>
      </c>
      <c r="J194" s="2" t="s">
        <v>168</v>
      </c>
      <c r="K194" s="2">
        <v>0.82971579710308097</v>
      </c>
      <c r="L194" s="2">
        <v>0.13226126308952901</v>
      </c>
      <c r="M194" s="10">
        <v>3.5345402181679698E-10</v>
      </c>
      <c r="O194" s="2" t="s">
        <v>23</v>
      </c>
      <c r="P194" s="2" t="s">
        <v>668</v>
      </c>
      <c r="Q194" s="2" t="s">
        <v>168</v>
      </c>
      <c r="R194" s="2">
        <v>0.92891345490611898</v>
      </c>
      <c r="S194" s="2">
        <v>0.171880546855704</v>
      </c>
      <c r="T194" s="10">
        <v>6.5020987616937694E-8</v>
      </c>
      <c r="V194" s="2" t="s">
        <v>23</v>
      </c>
      <c r="W194" s="2" t="s">
        <v>652</v>
      </c>
      <c r="X194" s="2" t="s">
        <v>168</v>
      </c>
      <c r="Y194" s="2">
        <v>0.92476298935796297</v>
      </c>
      <c r="Z194" s="2">
        <v>0.17135460508588901</v>
      </c>
      <c r="AA194" s="10">
        <v>6.7847752185152601E-8</v>
      </c>
      <c r="AC194" s="2" t="s">
        <v>23</v>
      </c>
      <c r="AD194" s="2" t="s">
        <v>648</v>
      </c>
      <c r="AE194" s="2" t="s">
        <v>168</v>
      </c>
      <c r="AF194" s="2">
        <v>0.54067410363121804</v>
      </c>
      <c r="AG194" s="2">
        <v>0.10986985277470999</v>
      </c>
      <c r="AH194" s="10">
        <v>8.6084878486664898E-7</v>
      </c>
      <c r="AJ194" s="2" t="s">
        <v>23</v>
      </c>
      <c r="AK194" s="2" t="s">
        <v>961</v>
      </c>
      <c r="AL194" s="2" t="s">
        <v>168</v>
      </c>
      <c r="AM194" s="2">
        <v>0.137331273257632</v>
      </c>
      <c r="AN194" s="2">
        <v>0.30136554385908398</v>
      </c>
      <c r="AO194" s="2">
        <v>0.64860812057399797</v>
      </c>
      <c r="AQ194" s="2" t="s">
        <v>23</v>
      </c>
      <c r="AR194" s="2" t="s">
        <v>660</v>
      </c>
      <c r="AS194" s="2" t="s">
        <v>168</v>
      </c>
      <c r="AT194" s="2">
        <v>0.52632262081556602</v>
      </c>
      <c r="AU194" s="2">
        <v>0.233107705765427</v>
      </c>
      <c r="AV194" s="2">
        <v>2.3954909121197999E-2</v>
      </c>
      <c r="AX194" s="2" t="s">
        <v>23</v>
      </c>
      <c r="AY194" s="2" t="s">
        <v>661</v>
      </c>
      <c r="AZ194" s="2" t="s">
        <v>168</v>
      </c>
      <c r="BA194" s="2">
        <v>0.29862606172225398</v>
      </c>
      <c r="BB194" s="2">
        <v>0.17543055584935199</v>
      </c>
      <c r="BC194" s="2">
        <v>8.8709156379874504E-2</v>
      </c>
      <c r="BE194" s="2" t="s">
        <v>23</v>
      </c>
      <c r="BF194" s="2" t="s">
        <v>662</v>
      </c>
      <c r="BG194" s="2" t="s">
        <v>168</v>
      </c>
      <c r="BH194" s="2">
        <v>0.42580742460057203</v>
      </c>
      <c r="BI194" s="2">
        <v>7.7054095465968503E-2</v>
      </c>
      <c r="BJ194" s="10">
        <v>3.27456898919747E-8</v>
      </c>
      <c r="BL194" s="2" t="s">
        <v>23</v>
      </c>
      <c r="BM194" s="2" t="s">
        <v>658</v>
      </c>
      <c r="BN194" s="2" t="s">
        <v>168</v>
      </c>
      <c r="BO194" s="2">
        <v>0.66650468166841503</v>
      </c>
      <c r="BP194" s="2">
        <v>9.3069504215590598E-2</v>
      </c>
      <c r="BQ194" s="10">
        <v>7.9877705590914996E-13</v>
      </c>
      <c r="BS194" s="2" t="s">
        <v>23</v>
      </c>
      <c r="BT194" s="2" t="s">
        <v>654</v>
      </c>
      <c r="BU194" s="2" t="s">
        <v>168</v>
      </c>
      <c r="BV194" s="2">
        <v>0.77479818447697102</v>
      </c>
      <c r="BW194" s="2">
        <v>0.12747922091293401</v>
      </c>
      <c r="BX194" s="10">
        <v>1.21812942093074E-9</v>
      </c>
      <c r="BZ194" s="2" t="s">
        <v>23</v>
      </c>
      <c r="CA194" s="2" t="s">
        <v>664</v>
      </c>
      <c r="CB194" s="2" t="s">
        <v>168</v>
      </c>
      <c r="CC194" s="2">
        <v>0.45393390982947801</v>
      </c>
      <c r="CD194" s="2">
        <v>8.1547670982595702E-2</v>
      </c>
      <c r="CE194" s="10">
        <v>2.5992873323503799E-8</v>
      </c>
      <c r="CG194" s="2" t="s">
        <v>23</v>
      </c>
      <c r="CH194" s="2" t="s">
        <v>645</v>
      </c>
      <c r="CI194" s="2" t="s">
        <v>168</v>
      </c>
      <c r="CJ194" s="2">
        <v>0.29388318757863102</v>
      </c>
      <c r="CK194" s="2">
        <v>7.0437338686584194E-2</v>
      </c>
      <c r="CL194" s="10">
        <v>3.0158762492775599E-5</v>
      </c>
      <c r="CN194" s="2" t="s">
        <v>23</v>
      </c>
      <c r="CO194" s="2" t="s">
        <v>666</v>
      </c>
      <c r="CP194" s="2" t="s">
        <v>168</v>
      </c>
      <c r="CQ194" s="2">
        <v>0.56107159134944196</v>
      </c>
      <c r="CR194" s="2">
        <v>0.41957265549322897</v>
      </c>
      <c r="CS194" s="2">
        <v>0.181142556415296</v>
      </c>
    </row>
    <row r="195" spans="1:97" ht="14" customHeight="1">
      <c r="A195" s="2" t="s">
        <v>23</v>
      </c>
      <c r="B195" s="2" t="s">
        <v>667</v>
      </c>
      <c r="C195" s="2" t="s">
        <v>367</v>
      </c>
      <c r="D195" s="2">
        <v>0.77576221194620198</v>
      </c>
      <c r="E195" s="2">
        <v>0.14808757797174599</v>
      </c>
      <c r="F195" s="10">
        <v>1.6185479314234E-7</v>
      </c>
      <c r="H195" s="2" t="s">
        <v>23</v>
      </c>
      <c r="I195" s="2" t="s">
        <v>649</v>
      </c>
      <c r="J195" s="2" t="s">
        <v>367</v>
      </c>
      <c r="K195" s="2">
        <v>0.84586060375286698</v>
      </c>
      <c r="L195" s="2">
        <v>0.13274959930132299</v>
      </c>
      <c r="M195" s="10">
        <v>1.86760867479245E-10</v>
      </c>
      <c r="O195" s="2" t="s">
        <v>23</v>
      </c>
      <c r="P195" s="2" t="s">
        <v>668</v>
      </c>
      <c r="Q195" s="2" t="s">
        <v>367</v>
      </c>
      <c r="R195" s="2">
        <v>0.94278468337325805</v>
      </c>
      <c r="S195" s="2">
        <v>0.17239903384504399</v>
      </c>
      <c r="T195" s="10">
        <v>4.5355474813405399E-8</v>
      </c>
      <c r="V195" s="2" t="s">
        <v>23</v>
      </c>
      <c r="W195" s="2" t="s">
        <v>652</v>
      </c>
      <c r="X195" s="2" t="s">
        <v>367</v>
      </c>
      <c r="Y195" s="2">
        <v>0.93838981547008105</v>
      </c>
      <c r="Z195" s="2">
        <v>0.171890320366582</v>
      </c>
      <c r="AA195" s="10">
        <v>4.7818793991204602E-8</v>
      </c>
      <c r="AC195" s="2" t="s">
        <v>23</v>
      </c>
      <c r="AD195" s="2" t="s">
        <v>648</v>
      </c>
      <c r="AE195" s="2" t="s">
        <v>367</v>
      </c>
      <c r="AF195" s="2">
        <v>0.54298451429748995</v>
      </c>
      <c r="AG195" s="2">
        <v>0.10999290391811301</v>
      </c>
      <c r="AH195" s="10">
        <v>7.9520198635001999E-7</v>
      </c>
      <c r="AJ195" s="2" t="s">
        <v>23</v>
      </c>
      <c r="AK195" s="2" t="s">
        <v>961</v>
      </c>
      <c r="AL195" s="2" t="s">
        <v>367</v>
      </c>
      <c r="AM195" s="2">
        <v>0.12005129512657001</v>
      </c>
      <c r="AN195" s="2">
        <v>0.30177219257253701</v>
      </c>
      <c r="AO195" s="2">
        <v>0.69076218598486006</v>
      </c>
      <c r="AQ195" s="2" t="s">
        <v>23</v>
      </c>
      <c r="AR195" s="2" t="s">
        <v>660</v>
      </c>
      <c r="AS195" s="2" t="s">
        <v>367</v>
      </c>
      <c r="AT195" s="2">
        <v>0.56450908163186897</v>
      </c>
      <c r="AU195" s="2">
        <v>0.23387181870978099</v>
      </c>
      <c r="AV195" s="2">
        <v>1.57891104285992E-2</v>
      </c>
      <c r="AX195" s="2" t="s">
        <v>23</v>
      </c>
      <c r="AY195" s="2" t="s">
        <v>661</v>
      </c>
      <c r="AZ195" s="2" t="s">
        <v>367</v>
      </c>
      <c r="BA195" s="2">
        <v>0.29154036499976799</v>
      </c>
      <c r="BB195" s="2">
        <v>0.175467473052272</v>
      </c>
      <c r="BC195" s="2">
        <v>9.6611743989196794E-2</v>
      </c>
      <c r="BE195" s="2" t="s">
        <v>23</v>
      </c>
      <c r="BF195" s="2" t="s">
        <v>662</v>
      </c>
      <c r="BG195" s="2" t="s">
        <v>367</v>
      </c>
      <c r="BH195" s="2">
        <v>0.42437217389272502</v>
      </c>
      <c r="BI195" s="2">
        <v>7.7108547579871803E-2</v>
      </c>
      <c r="BJ195" s="10">
        <v>3.7217981626713299E-8</v>
      </c>
      <c r="BL195" s="2" t="s">
        <v>23</v>
      </c>
      <c r="BM195" s="2" t="s">
        <v>658</v>
      </c>
      <c r="BN195" s="2" t="s">
        <v>367</v>
      </c>
      <c r="BO195" s="2">
        <v>0.67346317329734695</v>
      </c>
      <c r="BP195" s="2">
        <v>9.3326548204120799E-2</v>
      </c>
      <c r="BQ195" s="10">
        <v>5.3459841294353204E-13</v>
      </c>
      <c r="BS195" s="2" t="s">
        <v>23</v>
      </c>
      <c r="BT195" s="2" t="s">
        <v>654</v>
      </c>
      <c r="BU195" s="2" t="s">
        <v>367</v>
      </c>
      <c r="BV195" s="2">
        <v>0.766680519685633</v>
      </c>
      <c r="BW195" s="2">
        <v>0.12757291125185699</v>
      </c>
      <c r="BX195" s="10">
        <v>1.8581667091458099E-9</v>
      </c>
      <c r="BZ195" s="2" t="s">
        <v>23</v>
      </c>
      <c r="CA195" s="2" t="s">
        <v>664</v>
      </c>
      <c r="CB195" s="2" t="s">
        <v>367</v>
      </c>
      <c r="CC195" s="2">
        <v>0.45559777001899898</v>
      </c>
      <c r="CD195" s="2">
        <v>8.1610516646789602E-2</v>
      </c>
      <c r="CE195" s="10">
        <v>2.3696765889798501E-8</v>
      </c>
      <c r="CG195" s="2" t="s">
        <v>23</v>
      </c>
      <c r="CH195" s="2" t="s">
        <v>645</v>
      </c>
      <c r="CI195" s="2" t="s">
        <v>367</v>
      </c>
      <c r="CJ195" s="2">
        <v>0.30947860170232999</v>
      </c>
      <c r="CK195" s="2">
        <v>7.0219454359814706E-2</v>
      </c>
      <c r="CL195" s="10">
        <v>1.0466441667160399E-5</v>
      </c>
      <c r="CN195" s="2" t="s">
        <v>23</v>
      </c>
      <c r="CO195" s="2" t="s">
        <v>666</v>
      </c>
      <c r="CP195" s="2" t="s">
        <v>367</v>
      </c>
      <c r="CQ195" s="2">
        <v>0.50423344194166797</v>
      </c>
      <c r="CR195" s="2">
        <v>0.421116782432081</v>
      </c>
      <c r="CS195" s="2">
        <v>0.23116159412951101</v>
      </c>
    </row>
    <row r="196" spans="1:97" ht="14" customHeight="1">
      <c r="A196" s="2" t="s">
        <v>23</v>
      </c>
      <c r="B196" s="2" t="s">
        <v>667</v>
      </c>
      <c r="C196" s="2" t="s">
        <v>169</v>
      </c>
      <c r="D196" s="2">
        <v>0.77352986179201799</v>
      </c>
      <c r="E196" s="2">
        <v>0.14797880038313699</v>
      </c>
      <c r="F196" s="10">
        <v>1.7200154291099999E-7</v>
      </c>
      <c r="H196" s="2" t="s">
        <v>23</v>
      </c>
      <c r="I196" s="2" t="s">
        <v>649</v>
      </c>
      <c r="J196" s="2" t="s">
        <v>169</v>
      </c>
      <c r="K196" s="2">
        <v>0.84802563222495497</v>
      </c>
      <c r="L196" s="2">
        <v>0.132486209928282</v>
      </c>
      <c r="M196" s="10">
        <v>1.5450457343304999E-10</v>
      </c>
      <c r="O196" s="2" t="s">
        <v>23</v>
      </c>
      <c r="P196" s="2" t="s">
        <v>668</v>
      </c>
      <c r="Q196" s="2" t="s">
        <v>169</v>
      </c>
      <c r="R196" s="2">
        <v>0.95757143964553904</v>
      </c>
      <c r="S196" s="2">
        <v>0.171376170087878</v>
      </c>
      <c r="T196" s="10">
        <v>2.3030690909300401E-8</v>
      </c>
      <c r="V196" s="2" t="s">
        <v>23</v>
      </c>
      <c r="W196" s="2" t="s">
        <v>652</v>
      </c>
      <c r="X196" s="2" t="s">
        <v>169</v>
      </c>
      <c r="Y196" s="2">
        <v>0.95436350934537195</v>
      </c>
      <c r="Z196" s="2">
        <v>0.17077596769008399</v>
      </c>
      <c r="AA196" s="10">
        <v>2.2917830275835101E-8</v>
      </c>
      <c r="AC196" s="2" t="s">
        <v>23</v>
      </c>
      <c r="AD196" s="2" t="s">
        <v>648</v>
      </c>
      <c r="AE196" s="2" t="s">
        <v>169</v>
      </c>
      <c r="AF196" s="2">
        <v>0.55221299250205003</v>
      </c>
      <c r="AG196" s="2">
        <v>0.109547591817845</v>
      </c>
      <c r="AH196" s="10">
        <v>4.6346832867359102E-7</v>
      </c>
      <c r="AJ196" s="2" t="s">
        <v>23</v>
      </c>
      <c r="AK196" s="2" t="s">
        <v>961</v>
      </c>
      <c r="AL196" s="2" t="s">
        <v>169</v>
      </c>
      <c r="AM196" s="2">
        <v>0.13592011115841099</v>
      </c>
      <c r="AN196" s="2">
        <v>0.30135610259728601</v>
      </c>
      <c r="AO196" s="2">
        <v>0.65196919909236695</v>
      </c>
      <c r="AQ196" s="2" t="s">
        <v>23</v>
      </c>
      <c r="AR196" s="2" t="s">
        <v>660</v>
      </c>
      <c r="AS196" s="2" t="s">
        <v>169</v>
      </c>
      <c r="AT196" s="2">
        <v>0.55991471954688499</v>
      </c>
      <c r="AU196" s="2">
        <v>0.23374277055643</v>
      </c>
      <c r="AV196" s="2">
        <v>1.66008305391427E-2</v>
      </c>
      <c r="AX196" s="2" t="s">
        <v>23</v>
      </c>
      <c r="AY196" s="2" t="s">
        <v>661</v>
      </c>
      <c r="AZ196" s="2" t="s">
        <v>169</v>
      </c>
      <c r="BA196" s="2">
        <v>0.29470279491059898</v>
      </c>
      <c r="BB196" s="2">
        <v>0.175359364003493</v>
      </c>
      <c r="BC196" s="2">
        <v>9.2847455170326706E-2</v>
      </c>
      <c r="BE196" s="2" t="s">
        <v>23</v>
      </c>
      <c r="BF196" s="2" t="s">
        <v>662</v>
      </c>
      <c r="BG196" s="2" t="s">
        <v>169</v>
      </c>
      <c r="BH196" s="2">
        <v>0.42791196560134998</v>
      </c>
      <c r="BI196" s="2">
        <v>7.6994841364089905E-2</v>
      </c>
      <c r="BJ196" s="10">
        <v>2.7339872935340299E-8</v>
      </c>
      <c r="BL196" s="2" t="s">
        <v>23</v>
      </c>
      <c r="BM196" s="2" t="s">
        <v>658</v>
      </c>
      <c r="BN196" s="2" t="s">
        <v>169</v>
      </c>
      <c r="BO196" s="2">
        <v>0.67935647710695901</v>
      </c>
      <c r="BP196" s="2">
        <v>9.2984040267347606E-2</v>
      </c>
      <c r="BQ196" s="10">
        <v>2.7488040146545301E-13</v>
      </c>
      <c r="BS196" s="2" t="s">
        <v>23</v>
      </c>
      <c r="BT196" s="2" t="s">
        <v>654</v>
      </c>
      <c r="BU196" s="2" t="s">
        <v>169</v>
      </c>
      <c r="BV196" s="2">
        <v>0.78516308037114702</v>
      </c>
      <c r="BW196" s="2">
        <v>0.127460408053168</v>
      </c>
      <c r="BX196" s="10">
        <v>7.2719840444206002E-10</v>
      </c>
      <c r="BZ196" s="2" t="s">
        <v>23</v>
      </c>
      <c r="CA196" s="2" t="s">
        <v>664</v>
      </c>
      <c r="CB196" s="2" t="s">
        <v>169</v>
      </c>
      <c r="CC196" s="2">
        <v>0.45998797569146699</v>
      </c>
      <c r="CD196" s="2">
        <v>8.1357714340331302E-2</v>
      </c>
      <c r="CE196" s="10">
        <v>1.56852036837005E-8</v>
      </c>
      <c r="CG196" s="2" t="s">
        <v>23</v>
      </c>
      <c r="CH196" s="2" t="s">
        <v>645</v>
      </c>
      <c r="CI196" s="2" t="s">
        <v>169</v>
      </c>
      <c r="CJ196" s="2">
        <v>0.30237528293310301</v>
      </c>
      <c r="CK196" s="2">
        <v>7.0585795742828E-2</v>
      </c>
      <c r="CL196" s="10">
        <v>1.8372982278752599E-5</v>
      </c>
      <c r="CN196" s="2" t="s">
        <v>23</v>
      </c>
      <c r="CO196" s="2" t="s">
        <v>666</v>
      </c>
      <c r="CP196" s="2" t="s">
        <v>169</v>
      </c>
      <c r="CQ196" s="2">
        <v>0.56587894477373601</v>
      </c>
      <c r="CR196" s="2">
        <v>0.41887718342366398</v>
      </c>
      <c r="CS196" s="2">
        <v>0.17671388670509799</v>
      </c>
    </row>
    <row r="197" spans="1:97" ht="14" customHeight="1">
      <c r="A197" s="2" t="s">
        <v>23</v>
      </c>
      <c r="B197" s="2" t="s">
        <v>667</v>
      </c>
      <c r="C197" s="2" t="s">
        <v>170</v>
      </c>
      <c r="D197" s="2">
        <v>0.76229630575168095</v>
      </c>
      <c r="E197" s="2">
        <v>0.14794125064925201</v>
      </c>
      <c r="F197" s="10">
        <v>2.5676788191824399E-7</v>
      </c>
      <c r="H197" s="2" t="s">
        <v>23</v>
      </c>
      <c r="I197" s="2" t="s">
        <v>649</v>
      </c>
      <c r="J197" s="2" t="s">
        <v>170</v>
      </c>
      <c r="K197" s="2">
        <v>0.83449571835851499</v>
      </c>
      <c r="L197" s="2">
        <v>0.13243983171701301</v>
      </c>
      <c r="M197" s="10">
        <v>2.9584180010919698E-10</v>
      </c>
      <c r="O197" s="2" t="s">
        <v>23</v>
      </c>
      <c r="P197" s="2" t="s">
        <v>668</v>
      </c>
      <c r="Q197" s="2" t="s">
        <v>170</v>
      </c>
      <c r="R197" s="2">
        <v>0.93344209884782703</v>
      </c>
      <c r="S197" s="2">
        <v>0.17197640515169799</v>
      </c>
      <c r="T197" s="10">
        <v>5.7074167374562101E-8</v>
      </c>
      <c r="V197" s="2" t="s">
        <v>23</v>
      </c>
      <c r="W197" s="2" t="s">
        <v>652</v>
      </c>
      <c r="X197" s="2" t="s">
        <v>170</v>
      </c>
      <c r="Y197" s="2">
        <v>0.92904377069108302</v>
      </c>
      <c r="Z197" s="2">
        <v>0.17143750071354</v>
      </c>
      <c r="AA197" s="10">
        <v>5.9886500660303606E-8</v>
      </c>
      <c r="AC197" s="2" t="s">
        <v>23</v>
      </c>
      <c r="AD197" s="2" t="s">
        <v>648</v>
      </c>
      <c r="AE197" s="2" t="s">
        <v>170</v>
      </c>
      <c r="AF197" s="2">
        <v>0.53865135720850699</v>
      </c>
      <c r="AG197" s="2">
        <v>0.109689512826708</v>
      </c>
      <c r="AH197" s="10">
        <v>9.0755779590831801E-7</v>
      </c>
      <c r="AJ197" s="2" t="s">
        <v>23</v>
      </c>
      <c r="AK197" s="2" t="s">
        <v>961</v>
      </c>
      <c r="AL197" s="2" t="s">
        <v>170</v>
      </c>
      <c r="AM197" s="2">
        <v>0.11398945709106301</v>
      </c>
      <c r="AN197" s="2">
        <v>0.30110905192041199</v>
      </c>
      <c r="AO197" s="2">
        <v>0.70501064841239602</v>
      </c>
      <c r="AQ197" s="2" t="s">
        <v>23</v>
      </c>
      <c r="AR197" s="2" t="s">
        <v>660</v>
      </c>
      <c r="AS197" s="2" t="s">
        <v>170</v>
      </c>
      <c r="AT197" s="2">
        <v>0.55783240524039202</v>
      </c>
      <c r="AU197" s="2">
        <v>0.23368160841629301</v>
      </c>
      <c r="AV197" s="2">
        <v>1.6979689569275001E-2</v>
      </c>
      <c r="AX197" s="2" t="s">
        <v>23</v>
      </c>
      <c r="AY197" s="2" t="s">
        <v>661</v>
      </c>
      <c r="AZ197" s="2" t="s">
        <v>170</v>
      </c>
      <c r="BA197" s="2">
        <v>0.29539218086665198</v>
      </c>
      <c r="BB197" s="2">
        <v>0.17529832545187601</v>
      </c>
      <c r="BC197" s="2">
        <v>9.1972611076761898E-2</v>
      </c>
      <c r="BE197" s="2" t="s">
        <v>23</v>
      </c>
      <c r="BF197" s="2" t="s">
        <v>662</v>
      </c>
      <c r="BG197" s="2" t="s">
        <v>170</v>
      </c>
      <c r="BH197" s="2">
        <v>0.418123729467408</v>
      </c>
      <c r="BI197" s="2">
        <v>7.6553595891908105E-2</v>
      </c>
      <c r="BJ197" s="10">
        <v>4.7121646996090903E-8</v>
      </c>
      <c r="BL197" s="2" t="s">
        <v>23</v>
      </c>
      <c r="BM197" s="2" t="s">
        <v>658</v>
      </c>
      <c r="BN197" s="2" t="s">
        <v>170</v>
      </c>
      <c r="BO197" s="2">
        <v>0.66922166143283202</v>
      </c>
      <c r="BP197" s="2">
        <v>9.3125509305231502E-2</v>
      </c>
      <c r="BQ197" s="10">
        <v>6.6603066500255802E-13</v>
      </c>
      <c r="BS197" s="2" t="s">
        <v>23</v>
      </c>
      <c r="BT197" s="2" t="s">
        <v>654</v>
      </c>
      <c r="BU197" s="2" t="s">
        <v>170</v>
      </c>
      <c r="BV197" s="2">
        <v>0.767994362335361</v>
      </c>
      <c r="BW197" s="2">
        <v>0.12740994956889101</v>
      </c>
      <c r="BX197" s="10">
        <v>1.66265715616952E-9</v>
      </c>
      <c r="BZ197" s="2" t="s">
        <v>23</v>
      </c>
      <c r="CA197" s="2" t="s">
        <v>664</v>
      </c>
      <c r="CB197" s="2" t="s">
        <v>170</v>
      </c>
      <c r="CC197" s="2">
        <v>0.44584001250280803</v>
      </c>
      <c r="CD197" s="2">
        <v>8.0827660617708699E-2</v>
      </c>
      <c r="CE197" s="10">
        <v>3.4693315342278202E-8</v>
      </c>
      <c r="CG197" s="2" t="s">
        <v>23</v>
      </c>
      <c r="CH197" s="2" t="s">
        <v>645</v>
      </c>
      <c r="CI197" s="2" t="s">
        <v>170</v>
      </c>
      <c r="CJ197" s="2">
        <v>0.29000058085692598</v>
      </c>
      <c r="CK197" s="2">
        <v>6.9727529239170902E-2</v>
      </c>
      <c r="CL197" s="10">
        <v>3.1956791999625798E-5</v>
      </c>
      <c r="CN197" s="2" t="s">
        <v>23</v>
      </c>
      <c r="CO197" s="2" t="s">
        <v>666</v>
      </c>
      <c r="CP197" s="2" t="s">
        <v>170</v>
      </c>
      <c r="CQ197" s="2">
        <v>0.485703725334037</v>
      </c>
      <c r="CR197" s="2">
        <v>0.41845638356974402</v>
      </c>
      <c r="CS197" s="2">
        <v>0.24576255992183199</v>
      </c>
    </row>
    <row r="198" spans="1:97" ht="14" customHeight="1">
      <c r="A198" s="2" t="s">
        <v>23</v>
      </c>
      <c r="B198" s="2" t="s">
        <v>667</v>
      </c>
      <c r="C198" s="2" t="s">
        <v>171</v>
      </c>
      <c r="D198" s="2">
        <v>0.76638851768132799</v>
      </c>
      <c r="E198" s="2">
        <v>0.148105025276872</v>
      </c>
      <c r="F198" s="10">
        <v>2.28364627532304E-7</v>
      </c>
      <c r="H198" s="2" t="s">
        <v>23</v>
      </c>
      <c r="I198" s="2" t="s">
        <v>649</v>
      </c>
      <c r="J198" s="2" t="s">
        <v>171</v>
      </c>
      <c r="K198" s="2">
        <v>0.835914444639557</v>
      </c>
      <c r="L198" s="2">
        <v>0.132590603432726</v>
      </c>
      <c r="M198" s="10">
        <v>2.8916816737985501E-10</v>
      </c>
      <c r="O198" s="2" t="s">
        <v>23</v>
      </c>
      <c r="P198" s="2" t="s">
        <v>668</v>
      </c>
      <c r="Q198" s="2" t="s">
        <v>171</v>
      </c>
      <c r="R198" s="2">
        <v>0.93987416470080798</v>
      </c>
      <c r="S198" s="2">
        <v>0.172242177685969</v>
      </c>
      <c r="T198" s="10">
        <v>4.8506052142018799E-8</v>
      </c>
      <c r="V198" s="2" t="s">
        <v>23</v>
      </c>
      <c r="W198" s="2" t="s">
        <v>652</v>
      </c>
      <c r="X198" s="2" t="s">
        <v>171</v>
      </c>
      <c r="Y198" s="2">
        <v>0.93545551309363895</v>
      </c>
      <c r="Z198" s="2">
        <v>0.17172497204218801</v>
      </c>
      <c r="AA198" s="10">
        <v>5.1109927419893302E-8</v>
      </c>
      <c r="AC198" s="2" t="s">
        <v>23</v>
      </c>
      <c r="AD198" s="2" t="s">
        <v>648</v>
      </c>
      <c r="AE198" s="2" t="s">
        <v>171</v>
      </c>
      <c r="AF198" s="2">
        <v>0.54995015134341696</v>
      </c>
      <c r="AG198" s="2">
        <v>0.109696842547946</v>
      </c>
      <c r="AH198" s="10">
        <v>5.3486702874561895E-7</v>
      </c>
      <c r="AJ198" s="2" t="s">
        <v>23</v>
      </c>
      <c r="AK198" s="2" t="s">
        <v>961</v>
      </c>
      <c r="AL198" s="2" t="s">
        <v>171</v>
      </c>
      <c r="AM198" s="2">
        <v>0.14071559404671799</v>
      </c>
      <c r="AN198" s="2">
        <v>0.30111473817724999</v>
      </c>
      <c r="AO198" s="2">
        <v>0.64027414563872798</v>
      </c>
      <c r="AQ198" s="2" t="s">
        <v>23</v>
      </c>
      <c r="AR198" s="2" t="s">
        <v>660</v>
      </c>
      <c r="AS198" s="2" t="s">
        <v>171</v>
      </c>
      <c r="AT198" s="2">
        <v>0.55698231499096695</v>
      </c>
      <c r="AU198" s="2">
        <v>0.23385827632526701</v>
      </c>
      <c r="AV198" s="2">
        <v>1.7232518267269101E-2</v>
      </c>
      <c r="AX198" s="2" t="s">
        <v>23</v>
      </c>
      <c r="AY198" s="2" t="s">
        <v>661</v>
      </c>
      <c r="AZ198" s="2" t="s">
        <v>171</v>
      </c>
      <c r="BA198" s="2">
        <v>0.29445104833443803</v>
      </c>
      <c r="BB198" s="2">
        <v>0.17534400781637299</v>
      </c>
      <c r="BC198" s="2">
        <v>9.3098194748377994E-2</v>
      </c>
      <c r="BE198" s="2" t="s">
        <v>23</v>
      </c>
      <c r="BF198" s="2" t="s">
        <v>662</v>
      </c>
      <c r="BG198" s="2" t="s">
        <v>171</v>
      </c>
      <c r="BH198" s="2">
        <v>0.428563761114788</v>
      </c>
      <c r="BI198" s="2">
        <v>7.6962821675692197E-2</v>
      </c>
      <c r="BJ198" s="10">
        <v>2.5701273583454301E-8</v>
      </c>
      <c r="BL198" s="2" t="s">
        <v>23</v>
      </c>
      <c r="BM198" s="2" t="s">
        <v>658</v>
      </c>
      <c r="BN198" s="2" t="s">
        <v>171</v>
      </c>
      <c r="BO198" s="2">
        <v>0.676913424876327</v>
      </c>
      <c r="BP198" s="2">
        <v>9.3131330418078903E-2</v>
      </c>
      <c r="BQ198" s="10">
        <v>3.6383785956445502E-13</v>
      </c>
      <c r="BS198" s="2" t="s">
        <v>23</v>
      </c>
      <c r="BT198" s="2" t="s">
        <v>654</v>
      </c>
      <c r="BU198" s="2" t="s">
        <v>171</v>
      </c>
      <c r="BV198" s="2">
        <v>0.77363526876531297</v>
      </c>
      <c r="BW198" s="2">
        <v>0.127453515691269</v>
      </c>
      <c r="BX198" s="10">
        <v>1.2795757375399399E-9</v>
      </c>
      <c r="BZ198" s="2" t="s">
        <v>23</v>
      </c>
      <c r="CA198" s="2" t="s">
        <v>664</v>
      </c>
      <c r="CB198" s="2" t="s">
        <v>171</v>
      </c>
      <c r="CC198" s="2">
        <v>0.460266188795529</v>
      </c>
      <c r="CD198" s="2">
        <v>8.1327505859182206E-2</v>
      </c>
      <c r="CE198" s="10">
        <v>1.5188896033395301E-8</v>
      </c>
      <c r="CG198" s="2" t="s">
        <v>23</v>
      </c>
      <c r="CH198" s="2" t="s">
        <v>645</v>
      </c>
      <c r="CI198" s="2" t="s">
        <v>171</v>
      </c>
      <c r="CJ198" s="2">
        <v>0.29354394033706799</v>
      </c>
      <c r="CK198" s="2">
        <v>7.0364489707259406E-2</v>
      </c>
      <c r="CL198" s="10">
        <v>3.02252573088677E-5</v>
      </c>
      <c r="CN198" s="2" t="s">
        <v>23</v>
      </c>
      <c r="CO198" s="2" t="s">
        <v>666</v>
      </c>
      <c r="CP198" s="2" t="s">
        <v>171</v>
      </c>
      <c r="CQ198" s="2">
        <v>0.544082893141281</v>
      </c>
      <c r="CR198" s="2">
        <v>0.42053963069414801</v>
      </c>
      <c r="CS198" s="2">
        <v>0.195743781073422</v>
      </c>
    </row>
    <row r="199" spans="1:97" ht="14" customHeight="1">
      <c r="A199" s="2" t="s">
        <v>23</v>
      </c>
      <c r="B199" s="2" t="s">
        <v>667</v>
      </c>
      <c r="C199" s="2" t="s">
        <v>172</v>
      </c>
      <c r="D199" s="2">
        <v>0.76218964201519501</v>
      </c>
      <c r="E199" s="2">
        <v>0.14798550941570399</v>
      </c>
      <c r="F199" s="10">
        <v>2.5988397452645002E-7</v>
      </c>
      <c r="H199" s="2" t="s">
        <v>23</v>
      </c>
      <c r="I199" s="2" t="s">
        <v>649</v>
      </c>
      <c r="J199" s="2" t="s">
        <v>172</v>
      </c>
      <c r="K199" s="2">
        <v>0.84078704964600304</v>
      </c>
      <c r="L199" s="2">
        <v>0.13267194811911701</v>
      </c>
      <c r="M199" s="10">
        <v>2.3376797715075498E-10</v>
      </c>
      <c r="O199" s="2" t="s">
        <v>23</v>
      </c>
      <c r="P199" s="2" t="s">
        <v>668</v>
      </c>
      <c r="Q199" s="2" t="s">
        <v>172</v>
      </c>
      <c r="R199" s="2">
        <v>0.94431762998646496</v>
      </c>
      <c r="S199" s="2">
        <v>0.17217575283619399</v>
      </c>
      <c r="T199" s="10">
        <v>4.1437203516769002E-8</v>
      </c>
      <c r="V199" s="2" t="s">
        <v>23</v>
      </c>
      <c r="W199" s="2" t="s">
        <v>652</v>
      </c>
      <c r="X199" s="2" t="s">
        <v>172</v>
      </c>
      <c r="Y199" s="2">
        <v>0.94029536761193899</v>
      </c>
      <c r="Z199" s="2">
        <v>0.171662910513697</v>
      </c>
      <c r="AA199" s="10">
        <v>4.3120986596053798E-8</v>
      </c>
      <c r="AC199" s="2" t="s">
        <v>23</v>
      </c>
      <c r="AD199" s="2" t="s">
        <v>648</v>
      </c>
      <c r="AE199" s="2" t="s">
        <v>172</v>
      </c>
      <c r="AF199" s="2">
        <v>0.54536578588653695</v>
      </c>
      <c r="AG199" s="2">
        <v>0.109861419687915</v>
      </c>
      <c r="AH199" s="10">
        <v>6.9011597949516097E-7</v>
      </c>
      <c r="AJ199" s="2" t="s">
        <v>23</v>
      </c>
      <c r="AK199" s="2" t="s">
        <v>961</v>
      </c>
      <c r="AL199" s="2" t="s">
        <v>172</v>
      </c>
      <c r="AM199" s="2">
        <v>0.101384601296513</v>
      </c>
      <c r="AN199" s="2">
        <v>0.30032419628749901</v>
      </c>
      <c r="AO199" s="2">
        <v>0.73567680706486804</v>
      </c>
      <c r="AQ199" s="2" t="s">
        <v>23</v>
      </c>
      <c r="AR199" s="2" t="s">
        <v>660</v>
      </c>
      <c r="AS199" s="2" t="s">
        <v>172</v>
      </c>
      <c r="AT199" s="2">
        <v>0.56636156691333195</v>
      </c>
      <c r="AU199" s="2">
        <v>0.23316229096563501</v>
      </c>
      <c r="AV199" s="2">
        <v>1.5138676537387799E-2</v>
      </c>
      <c r="AX199" s="2" t="s">
        <v>23</v>
      </c>
      <c r="AY199" s="2" t="s">
        <v>661</v>
      </c>
      <c r="AZ199" s="2" t="s">
        <v>172</v>
      </c>
      <c r="BA199" s="2">
        <v>0.32430003732269502</v>
      </c>
      <c r="BB199" s="2">
        <v>0.17310272992508199</v>
      </c>
      <c r="BC199" s="2">
        <v>6.1005690849884602E-2</v>
      </c>
      <c r="BE199" s="2" t="s">
        <v>23</v>
      </c>
      <c r="BF199" s="2" t="s">
        <v>662</v>
      </c>
      <c r="BG199" s="2" t="s">
        <v>172</v>
      </c>
      <c r="BH199" s="2">
        <v>0.43083288723255703</v>
      </c>
      <c r="BI199" s="2">
        <v>7.6788678218963805E-2</v>
      </c>
      <c r="BJ199" s="10">
        <v>2.0159097969507999E-8</v>
      </c>
      <c r="BL199" s="2" t="s">
        <v>23</v>
      </c>
      <c r="BM199" s="2" t="s">
        <v>658</v>
      </c>
      <c r="BN199" s="2" t="s">
        <v>172</v>
      </c>
      <c r="BO199" s="2">
        <v>0.67169309361395502</v>
      </c>
      <c r="BP199" s="2">
        <v>9.3224574243556804E-2</v>
      </c>
      <c r="BQ199" s="10">
        <v>5.7998008454532203E-13</v>
      </c>
      <c r="BS199" s="2" t="s">
        <v>23</v>
      </c>
      <c r="BT199" s="2" t="s">
        <v>654</v>
      </c>
      <c r="BU199" s="2" t="s">
        <v>172</v>
      </c>
      <c r="BV199" s="2">
        <v>0.77116810934580704</v>
      </c>
      <c r="BW199" s="2">
        <v>0.12743735234366799</v>
      </c>
      <c r="BX199" s="10">
        <v>1.43636381807091E-9</v>
      </c>
      <c r="BZ199" s="2" t="s">
        <v>23</v>
      </c>
      <c r="CA199" s="2" t="s">
        <v>664</v>
      </c>
      <c r="CB199" s="2" t="s">
        <v>172</v>
      </c>
      <c r="CC199" s="2">
        <v>0.45722467906061698</v>
      </c>
      <c r="CD199" s="2">
        <v>8.1478081160832702E-2</v>
      </c>
      <c r="CE199" s="10">
        <v>2.0043198469045199E-8</v>
      </c>
      <c r="CG199" s="2" t="s">
        <v>23</v>
      </c>
      <c r="CH199" s="2" t="s">
        <v>645</v>
      </c>
      <c r="CI199" s="2" t="s">
        <v>172</v>
      </c>
      <c r="CJ199" s="2">
        <v>0.29857845850333198</v>
      </c>
      <c r="CK199" s="2">
        <v>7.0628558197154995E-2</v>
      </c>
      <c r="CL199" s="10">
        <v>2.3635824035214799E-5</v>
      </c>
      <c r="CN199" s="2" t="s">
        <v>23</v>
      </c>
      <c r="CO199" s="2" t="s">
        <v>666</v>
      </c>
      <c r="CP199" s="2" t="s">
        <v>172</v>
      </c>
      <c r="CQ199" s="2">
        <v>0.50582153375612404</v>
      </c>
      <c r="CR199" s="2">
        <v>0.42051508452949499</v>
      </c>
      <c r="CS199" s="2">
        <v>0.22902980283406699</v>
      </c>
    </row>
    <row r="200" spans="1:97" ht="14" customHeight="1">
      <c r="A200" s="2" t="s">
        <v>23</v>
      </c>
      <c r="B200" s="2" t="s">
        <v>667</v>
      </c>
      <c r="C200" s="2" t="s">
        <v>173</v>
      </c>
      <c r="D200" s="2">
        <v>0.76835532502200898</v>
      </c>
      <c r="E200" s="2">
        <v>0.14804521246656899</v>
      </c>
      <c r="F200" s="10">
        <v>2.1028895179079E-7</v>
      </c>
      <c r="H200" s="2" t="s">
        <v>23</v>
      </c>
      <c r="I200" s="2" t="s">
        <v>649</v>
      </c>
      <c r="J200" s="2" t="s">
        <v>173</v>
      </c>
      <c r="K200" s="2">
        <v>0.84134308351307796</v>
      </c>
      <c r="L200" s="2">
        <v>0.13263514395352799</v>
      </c>
      <c r="M200" s="10">
        <v>2.24910570355429E-10</v>
      </c>
      <c r="O200" s="2" t="s">
        <v>23</v>
      </c>
      <c r="P200" s="2" t="s">
        <v>668</v>
      </c>
      <c r="Q200" s="2" t="s">
        <v>173</v>
      </c>
      <c r="R200" s="2">
        <v>0.94167897835377701</v>
      </c>
      <c r="S200" s="2">
        <v>0.17217026225535001</v>
      </c>
      <c r="T200" s="10">
        <v>4.5139967300294301E-8</v>
      </c>
      <c r="V200" s="2" t="s">
        <v>23</v>
      </c>
      <c r="W200" s="2" t="s">
        <v>652</v>
      </c>
      <c r="X200" s="2" t="s">
        <v>173</v>
      </c>
      <c r="Y200" s="2">
        <v>0.93807436553081303</v>
      </c>
      <c r="Z200" s="2">
        <v>0.17165494805166401</v>
      </c>
      <c r="AA200" s="10">
        <v>4.63209818608571E-8</v>
      </c>
      <c r="AC200" s="2" t="s">
        <v>23</v>
      </c>
      <c r="AD200" s="2" t="s">
        <v>648</v>
      </c>
      <c r="AE200" s="2" t="s">
        <v>173</v>
      </c>
      <c r="AF200" s="2">
        <v>0.54482493340190896</v>
      </c>
      <c r="AG200" s="2">
        <v>0.10983806655434999</v>
      </c>
      <c r="AH200" s="10">
        <v>7.0400324049696297E-7</v>
      </c>
      <c r="AJ200" s="2" t="s">
        <v>23</v>
      </c>
      <c r="AK200" s="2" t="s">
        <v>961</v>
      </c>
      <c r="AL200" s="2" t="s">
        <v>173</v>
      </c>
      <c r="AM200" s="2">
        <v>0.15197310990885701</v>
      </c>
      <c r="AN200" s="2">
        <v>0.29974974145377298</v>
      </c>
      <c r="AO200" s="2">
        <v>0.61215483965675199</v>
      </c>
      <c r="AQ200" s="2" t="s">
        <v>23</v>
      </c>
      <c r="AR200" s="2" t="s">
        <v>660</v>
      </c>
      <c r="AS200" s="2" t="s">
        <v>173</v>
      </c>
      <c r="AT200" s="2">
        <v>0.54119085649806398</v>
      </c>
      <c r="AU200" s="2">
        <v>0.23381526700378599</v>
      </c>
      <c r="AV200" s="2">
        <v>2.0634355081577498E-2</v>
      </c>
      <c r="AX200" s="2" t="s">
        <v>23</v>
      </c>
      <c r="AY200" s="2" t="s">
        <v>661</v>
      </c>
      <c r="AZ200" s="2" t="s">
        <v>173</v>
      </c>
      <c r="BA200" s="2">
        <v>0.29391288253679798</v>
      </c>
      <c r="BB200" s="2">
        <v>0.175240602936518</v>
      </c>
      <c r="BC200" s="2">
        <v>9.3504111618487207E-2</v>
      </c>
      <c r="BE200" s="2" t="s">
        <v>23</v>
      </c>
      <c r="BF200" s="2" t="s">
        <v>662</v>
      </c>
      <c r="BG200" s="2" t="s">
        <v>173</v>
      </c>
      <c r="BH200" s="2">
        <v>0.42249602158251398</v>
      </c>
      <c r="BI200" s="2">
        <v>7.6939661230031001E-2</v>
      </c>
      <c r="BJ200" s="10">
        <v>3.9906643940935202E-8</v>
      </c>
      <c r="BL200" s="2" t="s">
        <v>23</v>
      </c>
      <c r="BM200" s="2" t="s">
        <v>658</v>
      </c>
      <c r="BN200" s="2" t="s">
        <v>173</v>
      </c>
      <c r="BO200" s="2">
        <v>0.67528100120133605</v>
      </c>
      <c r="BP200" s="2">
        <v>9.3147523349762798E-2</v>
      </c>
      <c r="BQ200" s="10">
        <v>4.1804679250456098E-13</v>
      </c>
      <c r="BS200" s="2" t="s">
        <v>23</v>
      </c>
      <c r="BT200" s="2" t="s">
        <v>654</v>
      </c>
      <c r="BU200" s="2" t="s">
        <v>173</v>
      </c>
      <c r="BV200" s="2">
        <v>0.77177696672026097</v>
      </c>
      <c r="BW200" s="2">
        <v>0.127402887591649</v>
      </c>
      <c r="BX200" s="10">
        <v>1.3802440243083501E-9</v>
      </c>
      <c r="BZ200" s="2" t="s">
        <v>23</v>
      </c>
      <c r="CA200" s="2" t="s">
        <v>664</v>
      </c>
      <c r="CB200" s="2" t="s">
        <v>173</v>
      </c>
      <c r="CC200" s="2">
        <v>0.45256870723763398</v>
      </c>
      <c r="CD200" s="2">
        <v>8.1461815079144101E-2</v>
      </c>
      <c r="CE200" s="10">
        <v>2.7667051579774599E-8</v>
      </c>
      <c r="CG200" s="2" t="s">
        <v>23</v>
      </c>
      <c r="CH200" s="2" t="s">
        <v>645</v>
      </c>
      <c r="CI200" s="2" t="s">
        <v>173</v>
      </c>
      <c r="CJ200" s="2">
        <v>0.30023702239093802</v>
      </c>
      <c r="CK200" s="2">
        <v>7.0611378344633102E-2</v>
      </c>
      <c r="CL200" s="10">
        <v>2.1190414844700599E-5</v>
      </c>
      <c r="CN200" s="2" t="s">
        <v>23</v>
      </c>
      <c r="CO200" s="2" t="s">
        <v>666</v>
      </c>
      <c r="CP200" s="2" t="s">
        <v>173</v>
      </c>
      <c r="CQ200" s="2">
        <v>0.50148326507465901</v>
      </c>
      <c r="CR200" s="2">
        <v>0.419992720687064</v>
      </c>
      <c r="CS200" s="2">
        <v>0.23246683216767</v>
      </c>
    </row>
    <row r="201" spans="1:97" ht="14" customHeight="1">
      <c r="A201" s="2" t="s">
        <v>23</v>
      </c>
      <c r="B201" s="2" t="s">
        <v>667</v>
      </c>
      <c r="C201" s="2" t="s">
        <v>174</v>
      </c>
      <c r="D201" s="2">
        <v>0.77181673443612997</v>
      </c>
      <c r="E201" s="2">
        <v>0.147664713148983</v>
      </c>
      <c r="F201" s="10">
        <v>1.7245112846204401E-7</v>
      </c>
      <c r="H201" s="2" t="s">
        <v>23</v>
      </c>
      <c r="I201" s="2" t="s">
        <v>649</v>
      </c>
      <c r="J201" s="2" t="s">
        <v>174</v>
      </c>
      <c r="K201" s="2">
        <v>0.84710195401942501</v>
      </c>
      <c r="L201" s="2">
        <v>0.13192634048249799</v>
      </c>
      <c r="M201" s="10">
        <v>1.3536233086275801E-10</v>
      </c>
      <c r="O201" s="2" t="s">
        <v>23</v>
      </c>
      <c r="P201" s="2" t="s">
        <v>668</v>
      </c>
      <c r="Q201" s="2" t="s">
        <v>174</v>
      </c>
      <c r="R201" s="2">
        <v>0.95087713847757604</v>
      </c>
      <c r="S201" s="2">
        <v>0.170833094457186</v>
      </c>
      <c r="T201" s="10">
        <v>2.60477096309632E-8</v>
      </c>
      <c r="V201" s="2" t="s">
        <v>23</v>
      </c>
      <c r="W201" s="2" t="s">
        <v>652</v>
      </c>
      <c r="X201" s="2" t="s">
        <v>174</v>
      </c>
      <c r="Y201" s="2">
        <v>0.94677906341144502</v>
      </c>
      <c r="Z201" s="2">
        <v>0.170348847057919</v>
      </c>
      <c r="AA201" s="10">
        <v>2.7306537972963498E-8</v>
      </c>
      <c r="AC201" s="2" t="s">
        <v>23</v>
      </c>
      <c r="AD201" s="2" t="s">
        <v>648</v>
      </c>
      <c r="AE201" s="2" t="s">
        <v>174</v>
      </c>
      <c r="AF201" s="2">
        <v>0.546366814331676</v>
      </c>
      <c r="AG201" s="2">
        <v>0.10963587490809901</v>
      </c>
      <c r="AH201" s="10">
        <v>6.2454822973511697E-7</v>
      </c>
      <c r="AJ201" s="2" t="s">
        <v>23</v>
      </c>
      <c r="AK201" s="2" t="s">
        <v>961</v>
      </c>
      <c r="AL201" s="2" t="s">
        <v>174</v>
      </c>
      <c r="AM201" s="2">
        <v>0.140286679020557</v>
      </c>
      <c r="AN201" s="2">
        <v>0.29984281801804202</v>
      </c>
      <c r="AO201" s="2">
        <v>0.63987941926973602</v>
      </c>
      <c r="AQ201" s="2" t="s">
        <v>23</v>
      </c>
      <c r="AR201" s="2" t="s">
        <v>660</v>
      </c>
      <c r="AS201" s="2" t="s">
        <v>174</v>
      </c>
      <c r="AT201" s="2">
        <v>0.53957979762281605</v>
      </c>
      <c r="AU201" s="2">
        <v>0.233137047534898</v>
      </c>
      <c r="AV201" s="2">
        <v>2.0644047983540401E-2</v>
      </c>
      <c r="AX201" s="2" t="s">
        <v>23</v>
      </c>
      <c r="AY201" s="2" t="s">
        <v>661</v>
      </c>
      <c r="AZ201" s="2" t="s">
        <v>174</v>
      </c>
      <c r="BA201" s="2">
        <v>0.30417322110002398</v>
      </c>
      <c r="BB201" s="2">
        <v>0.17485099128770801</v>
      </c>
      <c r="BC201" s="2">
        <v>8.1926830602202294E-2</v>
      </c>
      <c r="BE201" s="2" t="s">
        <v>23</v>
      </c>
      <c r="BF201" s="2" t="s">
        <v>662</v>
      </c>
      <c r="BG201" s="2" t="s">
        <v>174</v>
      </c>
      <c r="BH201" s="2">
        <v>0.428780120818124</v>
      </c>
      <c r="BI201" s="2">
        <v>7.6648636711940193E-2</v>
      </c>
      <c r="BJ201" s="10">
        <v>2.21769410879038E-8</v>
      </c>
      <c r="BL201" s="2" t="s">
        <v>23</v>
      </c>
      <c r="BM201" s="2" t="s">
        <v>658</v>
      </c>
      <c r="BN201" s="2" t="s">
        <v>174</v>
      </c>
      <c r="BO201" s="2">
        <v>0.67551683774105598</v>
      </c>
      <c r="BP201" s="2">
        <v>9.2953456575041199E-2</v>
      </c>
      <c r="BQ201" s="10">
        <v>3.6685520034746899E-13</v>
      </c>
      <c r="BS201" s="2" t="s">
        <v>23</v>
      </c>
      <c r="BT201" s="2" t="s">
        <v>654</v>
      </c>
      <c r="BU201" s="2" t="s">
        <v>174</v>
      </c>
      <c r="BV201" s="2">
        <v>0.77405350445388899</v>
      </c>
      <c r="BW201" s="2">
        <v>0.12730349368871799</v>
      </c>
      <c r="BX201" s="10">
        <v>1.1989871633452801E-9</v>
      </c>
      <c r="BZ201" s="2" t="s">
        <v>23</v>
      </c>
      <c r="CA201" s="2" t="s">
        <v>664</v>
      </c>
      <c r="CB201" s="2" t="s">
        <v>174</v>
      </c>
      <c r="CC201" s="2">
        <v>0.45832451328036899</v>
      </c>
      <c r="CD201" s="2">
        <v>8.1141758061086894E-2</v>
      </c>
      <c r="CE201" s="10">
        <v>1.61908468131219E-8</v>
      </c>
      <c r="CG201" s="2" t="s">
        <v>23</v>
      </c>
      <c r="CH201" s="2" t="s">
        <v>645</v>
      </c>
      <c r="CI201" s="2" t="s">
        <v>174</v>
      </c>
      <c r="CJ201" s="2">
        <v>0.29856304290904301</v>
      </c>
      <c r="CK201" s="2">
        <v>7.0536511919214798E-2</v>
      </c>
      <c r="CL201" s="10">
        <v>2.3085657478111702E-5</v>
      </c>
      <c r="CN201" s="2" t="s">
        <v>23</v>
      </c>
      <c r="CO201" s="2" t="s">
        <v>666</v>
      </c>
      <c r="CP201" s="2" t="s">
        <v>174</v>
      </c>
      <c r="CQ201" s="2">
        <v>0.54893324259302201</v>
      </c>
      <c r="CR201" s="2">
        <v>0.41788379303082801</v>
      </c>
      <c r="CS201" s="2">
        <v>0.188979968824806</v>
      </c>
    </row>
    <row r="202" spans="1:97" ht="14" customHeight="1">
      <c r="A202" s="2" t="s">
        <v>23</v>
      </c>
      <c r="B202" s="2" t="s">
        <v>667</v>
      </c>
      <c r="C202" s="2" t="s">
        <v>175</v>
      </c>
      <c r="D202" s="2">
        <v>0.76639079465945803</v>
      </c>
      <c r="E202" s="2">
        <v>0.14791246991009999</v>
      </c>
      <c r="F202" s="10">
        <v>2.2024961727357901E-7</v>
      </c>
      <c r="H202" s="2" t="s">
        <v>23</v>
      </c>
      <c r="I202" s="2" t="s">
        <v>649</v>
      </c>
      <c r="J202" s="2" t="s">
        <v>175</v>
      </c>
      <c r="K202" s="2">
        <v>0.84114931576083996</v>
      </c>
      <c r="L202" s="2">
        <v>0.13252116931048999</v>
      </c>
      <c r="M202" s="10">
        <v>2.1915130563884499E-10</v>
      </c>
      <c r="O202" s="2" t="s">
        <v>23</v>
      </c>
      <c r="P202" s="2" t="s">
        <v>668</v>
      </c>
      <c r="Q202" s="2" t="s">
        <v>175</v>
      </c>
      <c r="R202" s="2">
        <v>0.93994672865172602</v>
      </c>
      <c r="S202" s="2">
        <v>0.17202207410190401</v>
      </c>
      <c r="T202" s="10">
        <v>4.6524728990801299E-8</v>
      </c>
      <c r="V202" s="2" t="s">
        <v>23</v>
      </c>
      <c r="W202" s="2" t="s">
        <v>652</v>
      </c>
      <c r="X202" s="2" t="s">
        <v>175</v>
      </c>
      <c r="Y202" s="2">
        <v>0.93614289297610498</v>
      </c>
      <c r="Z202" s="2">
        <v>0.17151260266107601</v>
      </c>
      <c r="AA202" s="10">
        <v>4.8109932356192201E-8</v>
      </c>
      <c r="AC202" s="2" t="s">
        <v>23</v>
      </c>
      <c r="AD202" s="2" t="s">
        <v>648</v>
      </c>
      <c r="AE202" s="2" t="s">
        <v>175</v>
      </c>
      <c r="AF202" s="2">
        <v>0.54422752086353898</v>
      </c>
      <c r="AG202" s="2">
        <v>0.109747069345264</v>
      </c>
      <c r="AH202" s="10">
        <v>7.0884207746847302E-7</v>
      </c>
      <c r="AJ202" s="2" t="s">
        <v>23</v>
      </c>
      <c r="AK202" s="2" t="s">
        <v>961</v>
      </c>
      <c r="AL202" s="2" t="s">
        <v>175</v>
      </c>
      <c r="AM202" s="2">
        <v>0.130155319543408</v>
      </c>
      <c r="AN202" s="2">
        <v>0.30099762937111302</v>
      </c>
      <c r="AO202" s="2">
        <v>0.66544119500271404</v>
      </c>
      <c r="AQ202" s="2" t="s">
        <v>23</v>
      </c>
      <c r="AR202" s="2" t="s">
        <v>660</v>
      </c>
      <c r="AS202" s="2" t="s">
        <v>175</v>
      </c>
      <c r="AT202" s="2">
        <v>0.55164881300510704</v>
      </c>
      <c r="AU202" s="2">
        <v>0.23361715419902401</v>
      </c>
      <c r="AV202" s="2">
        <v>1.8209178450239599E-2</v>
      </c>
      <c r="AX202" s="2" t="s">
        <v>23</v>
      </c>
      <c r="AY202" s="2" t="s">
        <v>661</v>
      </c>
      <c r="AZ202" s="2" t="s">
        <v>175</v>
      </c>
      <c r="BA202" s="2">
        <v>0.29488638105030202</v>
      </c>
      <c r="BB202" s="2">
        <v>0.17500518887979</v>
      </c>
      <c r="BC202" s="2">
        <v>9.1985663506291795E-2</v>
      </c>
      <c r="BE202" s="2" t="s">
        <v>23</v>
      </c>
      <c r="BF202" s="2" t="s">
        <v>662</v>
      </c>
      <c r="BG202" s="2" t="s">
        <v>175</v>
      </c>
      <c r="BH202" s="2">
        <v>0.42415226953929203</v>
      </c>
      <c r="BI202" s="2">
        <v>7.6907855337642703E-2</v>
      </c>
      <c r="BJ202" s="10">
        <v>3.4863951976227099E-8</v>
      </c>
      <c r="BL202" s="2" t="s">
        <v>23</v>
      </c>
      <c r="BM202" s="2" t="s">
        <v>658</v>
      </c>
      <c r="BN202" s="2" t="s">
        <v>175</v>
      </c>
      <c r="BO202" s="2">
        <v>0.67299100293241298</v>
      </c>
      <c r="BP202" s="2">
        <v>9.3120810998492204E-2</v>
      </c>
      <c r="BQ202" s="10">
        <v>4.9351079708224998E-13</v>
      </c>
      <c r="BS202" s="2" t="s">
        <v>23</v>
      </c>
      <c r="BT202" s="2" t="s">
        <v>654</v>
      </c>
      <c r="BU202" s="2" t="s">
        <v>175</v>
      </c>
      <c r="BV202" s="2">
        <v>0.77271114252838502</v>
      </c>
      <c r="BW202" s="2">
        <v>0.127293526290506</v>
      </c>
      <c r="BX202" s="10">
        <v>1.2766371913807501E-9</v>
      </c>
      <c r="BZ202" s="2" t="s">
        <v>23</v>
      </c>
      <c r="CA202" s="2" t="s">
        <v>664</v>
      </c>
      <c r="CB202" s="2" t="s">
        <v>175</v>
      </c>
      <c r="CC202" s="2">
        <v>0.454621547955116</v>
      </c>
      <c r="CD202" s="2">
        <v>8.1432338301970095E-2</v>
      </c>
      <c r="CE202" s="10">
        <v>2.36658646908396E-8</v>
      </c>
      <c r="CG202" s="2" t="s">
        <v>23</v>
      </c>
      <c r="CH202" s="2" t="s">
        <v>645</v>
      </c>
      <c r="CI202" s="2" t="s">
        <v>175</v>
      </c>
      <c r="CJ202" s="2">
        <v>0.29787805133269601</v>
      </c>
      <c r="CK202" s="2">
        <v>7.04691637214786E-2</v>
      </c>
      <c r="CL202" s="10">
        <v>2.3675457740055599E-5</v>
      </c>
      <c r="CN202" s="2" t="s">
        <v>23</v>
      </c>
      <c r="CO202" s="2" t="s">
        <v>666</v>
      </c>
      <c r="CP202" s="2" t="s">
        <v>175</v>
      </c>
      <c r="CQ202" s="2">
        <v>0.52306513254202003</v>
      </c>
      <c r="CR202" s="2">
        <v>0.42051916519407401</v>
      </c>
      <c r="CS202" s="2">
        <v>0.21355270064469301</v>
      </c>
    </row>
    <row r="203" spans="1:97" ht="14" customHeight="1">
      <c r="A203" s="2" t="s">
        <v>23</v>
      </c>
      <c r="B203" s="2" t="s">
        <v>667</v>
      </c>
      <c r="C203" s="2" t="s">
        <v>176</v>
      </c>
      <c r="D203" s="2">
        <v>0.76959965080453496</v>
      </c>
      <c r="E203" s="2">
        <v>0.14810717198375101</v>
      </c>
      <c r="F203" s="10">
        <v>2.0336529995957501E-7</v>
      </c>
      <c r="H203" s="2" t="s">
        <v>23</v>
      </c>
      <c r="I203" s="2" t="s">
        <v>649</v>
      </c>
      <c r="J203" s="2" t="s">
        <v>176</v>
      </c>
      <c r="K203" s="2">
        <v>0.84414416728354402</v>
      </c>
      <c r="L203" s="2">
        <v>0.13265834116619299</v>
      </c>
      <c r="M203" s="10">
        <v>1.9747081790317901E-10</v>
      </c>
      <c r="O203" s="2" t="s">
        <v>23</v>
      </c>
      <c r="P203" s="2" t="s">
        <v>668</v>
      </c>
      <c r="Q203" s="2" t="s">
        <v>176</v>
      </c>
      <c r="R203" s="2">
        <v>0.95311004289818402</v>
      </c>
      <c r="S203" s="2">
        <v>0.171808153964148</v>
      </c>
      <c r="T203" s="10">
        <v>2.8974161101225702E-8</v>
      </c>
      <c r="V203" s="2" t="s">
        <v>23</v>
      </c>
      <c r="W203" s="2" t="s">
        <v>652</v>
      </c>
      <c r="X203" s="2" t="s">
        <v>176</v>
      </c>
      <c r="Y203" s="2">
        <v>0.949091650087174</v>
      </c>
      <c r="Z203" s="2">
        <v>0.171300932381553</v>
      </c>
      <c r="AA203" s="10">
        <v>3.0162096144499599E-8</v>
      </c>
      <c r="AC203" s="2" t="s">
        <v>23</v>
      </c>
      <c r="AD203" s="2" t="s">
        <v>648</v>
      </c>
      <c r="AE203" s="2" t="s">
        <v>176</v>
      </c>
      <c r="AF203" s="2">
        <v>0.54885914165382399</v>
      </c>
      <c r="AG203" s="2">
        <v>0.109778038803528</v>
      </c>
      <c r="AH203" s="10">
        <v>5.7414482060962104E-7</v>
      </c>
      <c r="AJ203" s="2" t="s">
        <v>23</v>
      </c>
      <c r="AK203" s="2" t="s">
        <v>961</v>
      </c>
      <c r="AL203" s="2" t="s">
        <v>176</v>
      </c>
      <c r="AM203" s="2">
        <v>0.17176714702686699</v>
      </c>
      <c r="AN203" s="2">
        <v>0.297846040151167</v>
      </c>
      <c r="AO203" s="2">
        <v>0.56414363943184997</v>
      </c>
      <c r="AQ203" s="2" t="s">
        <v>23</v>
      </c>
      <c r="AR203" s="2" t="s">
        <v>660</v>
      </c>
      <c r="AS203" s="2" t="s">
        <v>176</v>
      </c>
      <c r="AT203" s="2">
        <v>0.55462568822856195</v>
      </c>
      <c r="AU203" s="2">
        <v>0.233989575613434</v>
      </c>
      <c r="AV203" s="2">
        <v>1.7773616538157299E-2</v>
      </c>
      <c r="AX203" s="2" t="s">
        <v>23</v>
      </c>
      <c r="AY203" s="2" t="s">
        <v>661</v>
      </c>
      <c r="AZ203" s="2" t="s">
        <v>176</v>
      </c>
      <c r="BA203" s="2">
        <v>0.296949525127019</v>
      </c>
      <c r="BB203" s="2">
        <v>0.17540246698595899</v>
      </c>
      <c r="BC203" s="2">
        <v>9.0462902620439198E-2</v>
      </c>
      <c r="BE203" s="2" t="s">
        <v>23</v>
      </c>
      <c r="BF203" s="2" t="s">
        <v>662</v>
      </c>
      <c r="BG203" s="2" t="s">
        <v>176</v>
      </c>
      <c r="BH203" s="2">
        <v>0.42979773113299602</v>
      </c>
      <c r="BI203" s="2">
        <v>7.6908341386548396E-2</v>
      </c>
      <c r="BJ203" s="10">
        <v>2.2911714378211499E-8</v>
      </c>
      <c r="BL203" s="2" t="s">
        <v>23</v>
      </c>
      <c r="BM203" s="2" t="s">
        <v>658</v>
      </c>
      <c r="BN203" s="2" t="s">
        <v>176</v>
      </c>
      <c r="BO203" s="2">
        <v>0.67651056242857099</v>
      </c>
      <c r="BP203" s="2">
        <v>9.3166216006295099E-2</v>
      </c>
      <c r="BQ203" s="10">
        <v>3.8330486502638899E-13</v>
      </c>
      <c r="BS203" s="2" t="s">
        <v>23</v>
      </c>
      <c r="BT203" s="2" t="s">
        <v>654</v>
      </c>
      <c r="BU203" s="2" t="s">
        <v>176</v>
      </c>
      <c r="BV203" s="2">
        <v>0.79074096230383295</v>
      </c>
      <c r="BW203" s="2">
        <v>0.127470468458729</v>
      </c>
      <c r="BX203" s="10">
        <v>5.5281905476334899E-10</v>
      </c>
      <c r="BZ203" s="2" t="s">
        <v>23</v>
      </c>
      <c r="CA203" s="2" t="s">
        <v>664</v>
      </c>
      <c r="CB203" s="2" t="s">
        <v>176</v>
      </c>
      <c r="CC203" s="2">
        <v>0.460959582478705</v>
      </c>
      <c r="CD203" s="2">
        <v>8.1289514075305394E-2</v>
      </c>
      <c r="CE203" s="10">
        <v>1.4230580267813801E-8</v>
      </c>
      <c r="CG203" s="2" t="s">
        <v>23</v>
      </c>
      <c r="CH203" s="2" t="s">
        <v>645</v>
      </c>
      <c r="CI203" s="2" t="s">
        <v>176</v>
      </c>
      <c r="CJ203" s="2">
        <v>0.30097826051279303</v>
      </c>
      <c r="CK203" s="2">
        <v>7.0633231873000801E-2</v>
      </c>
      <c r="CL203" s="10">
        <v>2.0338456780455902E-5</v>
      </c>
      <c r="CN203" s="2" t="s">
        <v>23</v>
      </c>
      <c r="CO203" s="2" t="s">
        <v>666</v>
      </c>
      <c r="CP203" s="2" t="s">
        <v>176</v>
      </c>
      <c r="CQ203" s="2">
        <v>0.56606346377476102</v>
      </c>
      <c r="CR203" s="2">
        <v>0.41888973813229802</v>
      </c>
      <c r="CS203" s="2">
        <v>0.17658577600418801</v>
      </c>
    </row>
    <row r="204" spans="1:97" ht="14" customHeight="1">
      <c r="A204" s="2" t="s">
        <v>23</v>
      </c>
      <c r="B204" s="2" t="s">
        <v>667</v>
      </c>
      <c r="C204" s="2" t="s">
        <v>177</v>
      </c>
      <c r="D204" s="2">
        <v>0.76105318816635004</v>
      </c>
      <c r="E204" s="2">
        <v>0.14798916844122501</v>
      </c>
      <c r="F204" s="10">
        <v>2.70922253938243E-7</v>
      </c>
      <c r="H204" s="2" t="s">
        <v>23</v>
      </c>
      <c r="I204" s="2" t="s">
        <v>649</v>
      </c>
      <c r="J204" s="2" t="s">
        <v>177</v>
      </c>
      <c r="K204" s="2">
        <v>0.82741384765903303</v>
      </c>
      <c r="L204" s="2">
        <v>0.13201649509596899</v>
      </c>
      <c r="M204" s="10">
        <v>3.6688233384250998E-10</v>
      </c>
      <c r="O204" s="2" t="s">
        <v>23</v>
      </c>
      <c r="P204" s="2" t="s">
        <v>668</v>
      </c>
      <c r="Q204" s="2" t="s">
        <v>177</v>
      </c>
      <c r="R204" s="2">
        <v>0.91853233085081298</v>
      </c>
      <c r="S204" s="2">
        <v>0.17079536268902101</v>
      </c>
      <c r="T204" s="10">
        <v>7.5330378772219697E-8</v>
      </c>
      <c r="V204" s="2" t="s">
        <v>23</v>
      </c>
      <c r="W204" s="2" t="s">
        <v>652</v>
      </c>
      <c r="X204" s="2" t="s">
        <v>177</v>
      </c>
      <c r="Y204" s="2">
        <v>0.91573355546318602</v>
      </c>
      <c r="Z204" s="2">
        <v>0.170431427113754</v>
      </c>
      <c r="AA204" s="10">
        <v>7.7423471835633795E-8</v>
      </c>
      <c r="AC204" s="2" t="s">
        <v>23</v>
      </c>
      <c r="AD204" s="2" t="s">
        <v>648</v>
      </c>
      <c r="AE204" s="2" t="s">
        <v>177</v>
      </c>
      <c r="AF204" s="2">
        <v>0.54202856345391004</v>
      </c>
      <c r="AG204" s="2">
        <v>0.10988638034564201</v>
      </c>
      <c r="AH204" s="10">
        <v>8.1130855245490504E-7</v>
      </c>
      <c r="AJ204" s="2" t="s">
        <v>23</v>
      </c>
      <c r="AK204" s="2" t="s">
        <v>961</v>
      </c>
      <c r="AL204" s="2" t="s">
        <v>177</v>
      </c>
      <c r="AM204" s="2">
        <v>0.117000291108653</v>
      </c>
      <c r="AN204" s="2">
        <v>0.30143322756333102</v>
      </c>
      <c r="AO204" s="2">
        <v>0.69790752679589096</v>
      </c>
      <c r="AQ204" s="2" t="s">
        <v>23</v>
      </c>
      <c r="AR204" s="2" t="s">
        <v>660</v>
      </c>
      <c r="AS204" s="2" t="s">
        <v>177</v>
      </c>
      <c r="AT204" s="2">
        <v>0.54694831767546004</v>
      </c>
      <c r="AU204" s="2">
        <v>0.234070138599207</v>
      </c>
      <c r="AV204" s="2">
        <v>1.9455538855450798E-2</v>
      </c>
      <c r="AX204" s="2" t="s">
        <v>23</v>
      </c>
      <c r="AY204" s="2" t="s">
        <v>661</v>
      </c>
      <c r="AZ204" s="2" t="s">
        <v>177</v>
      </c>
      <c r="BA204" s="2">
        <v>0.29731779841999201</v>
      </c>
      <c r="BB204" s="2">
        <v>0.17541206368211401</v>
      </c>
      <c r="BC204" s="2">
        <v>9.0081530689738898E-2</v>
      </c>
      <c r="BE204" s="2" t="s">
        <v>23</v>
      </c>
      <c r="BF204" s="2" t="s">
        <v>662</v>
      </c>
      <c r="BG204" s="2" t="s">
        <v>177</v>
      </c>
      <c r="BH204" s="2">
        <v>0.42396090178898099</v>
      </c>
      <c r="BI204" s="2">
        <v>7.7038381470956693E-2</v>
      </c>
      <c r="BJ204" s="10">
        <v>3.7286879528118398E-8</v>
      </c>
      <c r="BL204" s="2" t="s">
        <v>23</v>
      </c>
      <c r="BM204" s="2" t="s">
        <v>658</v>
      </c>
      <c r="BN204" s="2" t="s">
        <v>177</v>
      </c>
      <c r="BO204" s="2">
        <v>0.66809600454954599</v>
      </c>
      <c r="BP204" s="2">
        <v>9.3142364427961005E-2</v>
      </c>
      <c r="BQ204" s="10">
        <v>7.3453497104540201E-13</v>
      </c>
      <c r="BS204" s="2" t="s">
        <v>23</v>
      </c>
      <c r="BT204" s="2" t="s">
        <v>654</v>
      </c>
      <c r="BU204" s="2" t="s">
        <v>177</v>
      </c>
      <c r="BV204" s="2">
        <v>0.76713902477715801</v>
      </c>
      <c r="BW204" s="2">
        <v>0.12746524221783001</v>
      </c>
      <c r="BX204" s="10">
        <v>1.7613060791279499E-9</v>
      </c>
      <c r="BZ204" s="2" t="s">
        <v>23</v>
      </c>
      <c r="CA204" s="2" t="s">
        <v>664</v>
      </c>
      <c r="CB204" s="2" t="s">
        <v>177</v>
      </c>
      <c r="CC204" s="2">
        <v>0.45459428880410602</v>
      </c>
      <c r="CD204" s="2">
        <v>8.1544845202556906E-2</v>
      </c>
      <c r="CE204" s="10">
        <v>2.4784782160824399E-8</v>
      </c>
      <c r="CG204" s="2" t="s">
        <v>23</v>
      </c>
      <c r="CH204" s="2" t="s">
        <v>645</v>
      </c>
      <c r="CI204" s="2" t="s">
        <v>177</v>
      </c>
      <c r="CJ204" s="2">
        <v>0.30100111564322801</v>
      </c>
      <c r="CK204" s="2">
        <v>7.0636398208475906E-2</v>
      </c>
      <c r="CL204" s="10">
        <v>2.0326395727217801E-5</v>
      </c>
      <c r="CN204" s="2" t="s">
        <v>23</v>
      </c>
      <c r="CO204" s="2" t="s">
        <v>666</v>
      </c>
      <c r="CP204" s="2" t="s">
        <v>177</v>
      </c>
      <c r="CQ204" s="2">
        <v>0.52210422432664705</v>
      </c>
      <c r="CR204" s="2">
        <v>0.42109681406006699</v>
      </c>
      <c r="CS204" s="2">
        <v>0.21502443271657801</v>
      </c>
    </row>
    <row r="205" spans="1:97" ht="14" customHeight="1">
      <c r="A205" s="2" t="s">
        <v>23</v>
      </c>
      <c r="B205" s="2" t="s">
        <v>667</v>
      </c>
      <c r="C205" s="2" t="s">
        <v>1097</v>
      </c>
      <c r="D205" s="2">
        <v>0.76375989145839096</v>
      </c>
      <c r="E205" s="2">
        <v>0.14803471212001801</v>
      </c>
      <c r="F205" s="10">
        <v>2.4783549799339902E-7</v>
      </c>
      <c r="H205" s="2" t="s">
        <v>23</v>
      </c>
      <c r="I205" s="2" t="s">
        <v>649</v>
      </c>
      <c r="J205" s="2" t="s">
        <v>1097</v>
      </c>
      <c r="K205" s="2">
        <v>0.84122791333232105</v>
      </c>
      <c r="L205" s="2">
        <v>0.132665603328009</v>
      </c>
      <c r="M205" s="10">
        <v>2.28330794391101E-10</v>
      </c>
      <c r="O205" s="2" t="s">
        <v>23</v>
      </c>
      <c r="P205" s="2" t="s">
        <v>668</v>
      </c>
      <c r="Q205" s="2" t="s">
        <v>1097</v>
      </c>
      <c r="R205" s="2">
        <v>0.94744540008359801</v>
      </c>
      <c r="S205" s="2">
        <v>0.172054608073612</v>
      </c>
      <c r="T205" s="10">
        <v>3.65715580786558E-8</v>
      </c>
      <c r="V205" s="2" t="s">
        <v>23</v>
      </c>
      <c r="W205" s="2" t="s">
        <v>652</v>
      </c>
      <c r="X205" s="2" t="s">
        <v>1097</v>
      </c>
      <c r="Y205" s="2">
        <v>0.94381463409737498</v>
      </c>
      <c r="Z205" s="2">
        <v>0.17152699465423599</v>
      </c>
      <c r="AA205" s="10">
        <v>3.7459999074775402E-8</v>
      </c>
      <c r="AC205" s="2" t="s">
        <v>23</v>
      </c>
      <c r="AD205" s="2" t="s">
        <v>648</v>
      </c>
      <c r="AE205" s="2" t="s">
        <v>1097</v>
      </c>
      <c r="AF205" s="2">
        <v>0.54153704653812496</v>
      </c>
      <c r="AG205" s="2">
        <v>0.109843183474096</v>
      </c>
      <c r="AH205" s="10">
        <v>8.2190723172007996E-7</v>
      </c>
      <c r="AJ205" s="2" t="s">
        <v>23</v>
      </c>
      <c r="AK205" s="2" t="s">
        <v>961</v>
      </c>
      <c r="AL205" s="2" t="s">
        <v>1097</v>
      </c>
      <c r="AM205" s="2">
        <v>0.124012617762363</v>
      </c>
      <c r="AN205" s="2">
        <v>0.30147013086566898</v>
      </c>
      <c r="AO205" s="2">
        <v>0.68080890879054901</v>
      </c>
      <c r="AQ205" s="2" t="s">
        <v>23</v>
      </c>
      <c r="AR205" s="2" t="s">
        <v>660</v>
      </c>
      <c r="AS205" s="2" t="s">
        <v>1097</v>
      </c>
      <c r="AT205" s="2">
        <v>0.55073392781825004</v>
      </c>
      <c r="AU205" s="2">
        <v>0.233989506292751</v>
      </c>
      <c r="AV205" s="2">
        <v>1.85891384571093E-2</v>
      </c>
      <c r="AX205" s="2" t="s">
        <v>23</v>
      </c>
      <c r="AY205" s="2" t="s">
        <v>661</v>
      </c>
      <c r="AZ205" s="2" t="s">
        <v>1097</v>
      </c>
      <c r="BA205" s="2">
        <v>0.31033351578190299</v>
      </c>
      <c r="BB205" s="2">
        <v>0.17488472032900501</v>
      </c>
      <c r="BC205" s="2">
        <v>7.5979934420648598E-2</v>
      </c>
      <c r="BE205" s="2" t="s">
        <v>23</v>
      </c>
      <c r="BF205" s="2" t="s">
        <v>662</v>
      </c>
      <c r="BG205" s="2" t="s">
        <v>1097</v>
      </c>
      <c r="BH205" s="2">
        <v>0.42892296840157002</v>
      </c>
      <c r="BI205" s="2">
        <v>7.6924580353396693E-2</v>
      </c>
      <c r="BJ205" s="10">
        <v>2.4626806284709099E-8</v>
      </c>
      <c r="BL205" s="2" t="s">
        <v>23</v>
      </c>
      <c r="BM205" s="2" t="s">
        <v>658</v>
      </c>
      <c r="BN205" s="2" t="s">
        <v>1097</v>
      </c>
      <c r="BO205" s="2">
        <v>0.67088214808175695</v>
      </c>
      <c r="BP205" s="2">
        <v>9.3207660529968997E-2</v>
      </c>
      <c r="BQ205" s="10">
        <v>6.1230092275707196E-13</v>
      </c>
      <c r="BS205" s="2" t="s">
        <v>23</v>
      </c>
      <c r="BT205" s="2" t="s">
        <v>654</v>
      </c>
      <c r="BU205" s="2" t="s">
        <v>1097</v>
      </c>
      <c r="BV205" s="2">
        <v>0.76959046367220096</v>
      </c>
      <c r="BW205" s="2">
        <v>0.12743201780826499</v>
      </c>
      <c r="BX205" s="10">
        <v>1.54857422038668E-9</v>
      </c>
      <c r="BZ205" s="2" t="s">
        <v>23</v>
      </c>
      <c r="CA205" s="2" t="s">
        <v>664</v>
      </c>
      <c r="CB205" s="2" t="s">
        <v>1097</v>
      </c>
      <c r="CC205" s="2">
        <v>0.45708387539542</v>
      </c>
      <c r="CD205" s="2">
        <v>8.1479896600563401E-2</v>
      </c>
      <c r="CE205" s="10">
        <v>2.0259000001523501E-8</v>
      </c>
      <c r="CG205" s="2" t="s">
        <v>23</v>
      </c>
      <c r="CH205" s="2" t="s">
        <v>645</v>
      </c>
      <c r="CI205" s="2" t="s">
        <v>1097</v>
      </c>
      <c r="CJ205" s="2">
        <v>0.30013005397544101</v>
      </c>
      <c r="CK205" s="2">
        <v>7.0629400810636594E-2</v>
      </c>
      <c r="CL205" s="10">
        <v>2.1437803537562699E-5</v>
      </c>
      <c r="CN205" s="2" t="s">
        <v>23</v>
      </c>
      <c r="CO205" s="2" t="s">
        <v>666</v>
      </c>
      <c r="CP205" s="2" t="s">
        <v>1097</v>
      </c>
      <c r="CQ205" s="2">
        <v>0.53581790275017205</v>
      </c>
      <c r="CR205" s="2">
        <v>0.42079072841107301</v>
      </c>
      <c r="CS205" s="2">
        <v>0.20289047561547599</v>
      </c>
    </row>
    <row r="206" spans="1:97" ht="14" customHeight="1">
      <c r="A206" s="2" t="s">
        <v>23</v>
      </c>
      <c r="B206" s="2" t="s">
        <v>667</v>
      </c>
      <c r="C206" s="2" t="s">
        <v>178</v>
      </c>
      <c r="D206" s="2">
        <v>0.77949294769798705</v>
      </c>
      <c r="E206" s="2">
        <v>0.14746048532977499</v>
      </c>
      <c r="F206" s="10">
        <v>1.2494199393919099E-7</v>
      </c>
      <c r="H206" s="2" t="s">
        <v>23</v>
      </c>
      <c r="I206" s="2" t="s">
        <v>649</v>
      </c>
      <c r="J206" s="2" t="s">
        <v>178</v>
      </c>
      <c r="K206" s="2">
        <v>0.85066703968254898</v>
      </c>
      <c r="L206" s="2">
        <v>0.132202863123112</v>
      </c>
      <c r="M206" s="10">
        <v>1.23832843689508E-10</v>
      </c>
      <c r="O206" s="2" t="s">
        <v>23</v>
      </c>
      <c r="P206" s="2" t="s">
        <v>668</v>
      </c>
      <c r="Q206" s="2" t="s">
        <v>178</v>
      </c>
      <c r="R206" s="2">
        <v>0.94494152628213901</v>
      </c>
      <c r="S206" s="2">
        <v>0.17214457161004301</v>
      </c>
      <c r="T206" s="10">
        <v>4.0368464425195303E-8</v>
      </c>
      <c r="V206" s="2" t="s">
        <v>23</v>
      </c>
      <c r="W206" s="2" t="s">
        <v>652</v>
      </c>
      <c r="X206" s="2" t="s">
        <v>178</v>
      </c>
      <c r="Y206" s="2">
        <v>0.94084380892200004</v>
      </c>
      <c r="Z206" s="2">
        <v>0.17163707543223999</v>
      </c>
      <c r="AA206" s="10">
        <v>4.2152390753773598E-8</v>
      </c>
      <c r="AC206" s="2" t="s">
        <v>23</v>
      </c>
      <c r="AD206" s="2" t="s">
        <v>648</v>
      </c>
      <c r="AE206" s="2" t="s">
        <v>178</v>
      </c>
      <c r="AF206" s="2">
        <v>0.53517413075986997</v>
      </c>
      <c r="AG206" s="2">
        <v>0.109449375603803</v>
      </c>
      <c r="AH206" s="10">
        <v>1.00992024733324E-6</v>
      </c>
      <c r="AJ206" s="2" t="s">
        <v>23</v>
      </c>
      <c r="AK206" s="2" t="s">
        <v>961</v>
      </c>
      <c r="AL206" s="2" t="s">
        <v>178</v>
      </c>
      <c r="AM206" s="2">
        <v>9.3500213038981303E-2</v>
      </c>
      <c r="AN206" s="2">
        <v>0.29932851889712803</v>
      </c>
      <c r="AO206" s="2">
        <v>0.75476197811046397</v>
      </c>
      <c r="AQ206" s="2" t="s">
        <v>23</v>
      </c>
      <c r="AR206" s="2" t="s">
        <v>660</v>
      </c>
      <c r="AS206" s="2" t="s">
        <v>178</v>
      </c>
      <c r="AT206" s="2">
        <v>0.53898206933116699</v>
      </c>
      <c r="AU206" s="2">
        <v>0.23379206423922</v>
      </c>
      <c r="AV206" s="2">
        <v>2.1144697407390899E-2</v>
      </c>
      <c r="AX206" s="2" t="s">
        <v>23</v>
      </c>
      <c r="AY206" s="2" t="s">
        <v>661</v>
      </c>
      <c r="AZ206" s="2" t="s">
        <v>178</v>
      </c>
      <c r="BA206" s="2">
        <v>0.31239990230234799</v>
      </c>
      <c r="BB206" s="2">
        <v>0.174684481405465</v>
      </c>
      <c r="BC206" s="2">
        <v>7.37168718358574E-2</v>
      </c>
      <c r="BE206" s="2" t="s">
        <v>23</v>
      </c>
      <c r="BF206" s="2" t="s">
        <v>662</v>
      </c>
      <c r="BG206" s="2" t="s">
        <v>178</v>
      </c>
      <c r="BH206" s="2">
        <v>0.42902444396541001</v>
      </c>
      <c r="BI206" s="2">
        <v>7.6911996698761004E-2</v>
      </c>
      <c r="BJ206" s="10">
        <v>2.4313015335726299E-8</v>
      </c>
      <c r="BL206" s="2" t="s">
        <v>23</v>
      </c>
      <c r="BM206" s="2" t="s">
        <v>658</v>
      </c>
      <c r="BN206" s="2" t="s">
        <v>178</v>
      </c>
      <c r="BO206" s="2">
        <v>0.66528205786977601</v>
      </c>
      <c r="BP206" s="2">
        <v>9.2863538182722596E-2</v>
      </c>
      <c r="BQ206" s="10">
        <v>7.83091802939999E-13</v>
      </c>
      <c r="BS206" s="2" t="s">
        <v>23</v>
      </c>
      <c r="BT206" s="2" t="s">
        <v>654</v>
      </c>
      <c r="BU206" s="2" t="s">
        <v>178</v>
      </c>
      <c r="BV206" s="2">
        <v>0.76862257327801198</v>
      </c>
      <c r="BW206" s="2">
        <v>0.127428574146074</v>
      </c>
      <c r="BX206" s="10">
        <v>1.62152041088621E-9</v>
      </c>
      <c r="BZ206" s="2" t="s">
        <v>23</v>
      </c>
      <c r="CA206" s="2" t="s">
        <v>664</v>
      </c>
      <c r="CB206" s="2" t="s">
        <v>178</v>
      </c>
      <c r="CC206" s="2">
        <v>0.45726700498975598</v>
      </c>
      <c r="CD206" s="2">
        <v>8.1470507909586196E-2</v>
      </c>
      <c r="CE206" s="10">
        <v>1.9922931989075701E-8</v>
      </c>
      <c r="CG206" s="2" t="s">
        <v>23</v>
      </c>
      <c r="CH206" s="2" t="s">
        <v>645</v>
      </c>
      <c r="CI206" s="2" t="s">
        <v>178</v>
      </c>
      <c r="CJ206" s="2">
        <v>0.30403858351011498</v>
      </c>
      <c r="CK206" s="2">
        <v>7.0450146894423901E-2</v>
      </c>
      <c r="CL206" s="10">
        <v>1.5912978552226099E-5</v>
      </c>
      <c r="CN206" s="2" t="s">
        <v>23</v>
      </c>
      <c r="CO206" s="2" t="s">
        <v>666</v>
      </c>
      <c r="CP206" s="2" t="s">
        <v>178</v>
      </c>
      <c r="CQ206" s="2">
        <v>0.534101020866103</v>
      </c>
      <c r="CR206" s="2">
        <v>0.42082778684614303</v>
      </c>
      <c r="CS206" s="2">
        <v>0.20438126991597999</v>
      </c>
    </row>
    <row r="207" spans="1:97" ht="14" customHeight="1">
      <c r="A207" s="2" t="s">
        <v>23</v>
      </c>
      <c r="B207" s="2" t="s">
        <v>667</v>
      </c>
      <c r="C207" s="2" t="s">
        <v>179</v>
      </c>
      <c r="D207" s="2">
        <v>0.77299465529317302</v>
      </c>
      <c r="E207" s="2">
        <v>0.14786630302843201</v>
      </c>
      <c r="F207" s="10">
        <v>1.7166946532885101E-7</v>
      </c>
      <c r="H207" s="2" t="s">
        <v>23</v>
      </c>
      <c r="I207" s="2" t="s">
        <v>649</v>
      </c>
      <c r="J207" s="2" t="s">
        <v>179</v>
      </c>
      <c r="K207" s="2">
        <v>0.84306071771712099</v>
      </c>
      <c r="L207" s="2">
        <v>0.13259214741292299</v>
      </c>
      <c r="M207" s="10">
        <v>2.03998097259147E-10</v>
      </c>
      <c r="O207" s="2" t="s">
        <v>23</v>
      </c>
      <c r="P207" s="2" t="s">
        <v>668</v>
      </c>
      <c r="Q207" s="2" t="s">
        <v>179</v>
      </c>
      <c r="R207" s="2">
        <v>0.93208063587319101</v>
      </c>
      <c r="S207" s="2">
        <v>0.17182362269708801</v>
      </c>
      <c r="T207" s="10">
        <v>5.8072709912525002E-8</v>
      </c>
      <c r="V207" s="2" t="s">
        <v>23</v>
      </c>
      <c r="W207" s="2" t="s">
        <v>652</v>
      </c>
      <c r="X207" s="2" t="s">
        <v>179</v>
      </c>
      <c r="Y207" s="2">
        <v>0.92841099544190397</v>
      </c>
      <c r="Z207" s="2">
        <v>0.17132836722331801</v>
      </c>
      <c r="AA207" s="10">
        <v>5.9967420505003199E-8</v>
      </c>
      <c r="AC207" s="2" t="s">
        <v>23</v>
      </c>
      <c r="AD207" s="2" t="s">
        <v>648</v>
      </c>
      <c r="AE207" s="2" t="s">
        <v>179</v>
      </c>
      <c r="AF207" s="2">
        <v>0.54515888586321604</v>
      </c>
      <c r="AG207" s="2">
        <v>0.10982000914927199</v>
      </c>
      <c r="AH207" s="10">
        <v>6.9015913398484697E-7</v>
      </c>
      <c r="AJ207" s="2" t="s">
        <v>23</v>
      </c>
      <c r="AK207" s="2" t="s">
        <v>961</v>
      </c>
      <c r="AL207" s="2" t="s">
        <v>179</v>
      </c>
      <c r="AM207" s="2">
        <v>0.120824260149848</v>
      </c>
      <c r="AN207" s="2">
        <v>0.30131404458837002</v>
      </c>
      <c r="AO207" s="2">
        <v>0.68842665215640897</v>
      </c>
      <c r="AQ207" s="2" t="s">
        <v>23</v>
      </c>
      <c r="AR207" s="2" t="s">
        <v>660</v>
      </c>
      <c r="AS207" s="2" t="s">
        <v>179</v>
      </c>
      <c r="AT207" s="2">
        <v>0.55700679610370796</v>
      </c>
      <c r="AU207" s="2">
        <v>0.233657177225435</v>
      </c>
      <c r="AV207" s="2">
        <v>1.7131959653799999E-2</v>
      </c>
      <c r="AX207" s="2" t="s">
        <v>23</v>
      </c>
      <c r="AY207" s="2" t="s">
        <v>661</v>
      </c>
      <c r="AZ207" s="2" t="s">
        <v>179</v>
      </c>
      <c r="BA207" s="2">
        <v>0.300062057216886</v>
      </c>
      <c r="BB207" s="2">
        <v>0.175298180139666</v>
      </c>
      <c r="BC207" s="2">
        <v>8.6947590776742606E-2</v>
      </c>
      <c r="BE207" s="2" t="s">
        <v>23</v>
      </c>
      <c r="BF207" s="2" t="s">
        <v>662</v>
      </c>
      <c r="BG207" s="2" t="s">
        <v>179</v>
      </c>
      <c r="BH207" s="2">
        <v>0.42477435226274401</v>
      </c>
      <c r="BI207" s="2">
        <v>7.7001187417280695E-2</v>
      </c>
      <c r="BJ207" s="10">
        <v>3.4588641363872603E-8</v>
      </c>
      <c r="BL207" s="2" t="s">
        <v>23</v>
      </c>
      <c r="BM207" s="2" t="s">
        <v>658</v>
      </c>
      <c r="BN207" s="2" t="s">
        <v>179</v>
      </c>
      <c r="BO207" s="2">
        <v>0.677284937612879</v>
      </c>
      <c r="BP207" s="2">
        <v>9.3010080895549005E-2</v>
      </c>
      <c r="BQ207" s="10">
        <v>3.29286730489142E-13</v>
      </c>
      <c r="BS207" s="2" t="s">
        <v>23</v>
      </c>
      <c r="BT207" s="2" t="s">
        <v>654</v>
      </c>
      <c r="BU207" s="2" t="s">
        <v>179</v>
      </c>
      <c r="BV207" s="2">
        <v>0.776948558453183</v>
      </c>
      <c r="BW207" s="2">
        <v>0.12739027063209599</v>
      </c>
      <c r="BX207" s="10">
        <v>1.06758716095632E-9</v>
      </c>
      <c r="BZ207" s="2" t="s">
        <v>23</v>
      </c>
      <c r="CA207" s="2" t="s">
        <v>664</v>
      </c>
      <c r="CB207" s="2" t="s">
        <v>179</v>
      </c>
      <c r="CC207" s="2">
        <v>0.453941827960189</v>
      </c>
      <c r="CD207" s="2">
        <v>8.1489399881965505E-2</v>
      </c>
      <c r="CE207" s="10">
        <v>2.5391762005246701E-8</v>
      </c>
      <c r="CG207" s="2" t="s">
        <v>23</v>
      </c>
      <c r="CH207" s="2" t="s">
        <v>645</v>
      </c>
      <c r="CI207" s="2" t="s">
        <v>179</v>
      </c>
      <c r="CJ207" s="2">
        <v>0.29728233920300001</v>
      </c>
      <c r="CK207" s="2">
        <v>7.0554380070544001E-2</v>
      </c>
      <c r="CL207" s="10">
        <v>2.5142055988439898E-5</v>
      </c>
      <c r="CN207" s="2" t="s">
        <v>23</v>
      </c>
      <c r="CO207" s="2" t="s">
        <v>666</v>
      </c>
      <c r="CP207" s="2" t="s">
        <v>179</v>
      </c>
      <c r="CQ207" s="2">
        <v>0.51650481787432401</v>
      </c>
      <c r="CR207" s="2">
        <v>0.42072740519195401</v>
      </c>
      <c r="CS207" s="2">
        <v>0.21957943785598799</v>
      </c>
    </row>
    <row r="208" spans="1:97" ht="14" customHeight="1">
      <c r="A208" s="2" t="s">
        <v>23</v>
      </c>
      <c r="B208" s="2" t="s">
        <v>667</v>
      </c>
      <c r="C208" s="2" t="s">
        <v>180</v>
      </c>
      <c r="D208" s="2">
        <v>0.76009328342646498</v>
      </c>
      <c r="E208" s="2">
        <v>0.14820264788500401</v>
      </c>
      <c r="F208" s="10">
        <v>2.9168331571745701E-7</v>
      </c>
      <c r="H208" s="2" t="s">
        <v>23</v>
      </c>
      <c r="I208" s="2" t="s">
        <v>649</v>
      </c>
      <c r="J208" s="2" t="s">
        <v>180</v>
      </c>
      <c r="K208" s="2">
        <v>0.83534593034288596</v>
      </c>
      <c r="L208" s="2">
        <v>0.132800638821441</v>
      </c>
      <c r="M208" s="10">
        <v>3.1700566705235101E-10</v>
      </c>
      <c r="O208" s="2" t="s">
        <v>23</v>
      </c>
      <c r="P208" s="2" t="s">
        <v>668</v>
      </c>
      <c r="Q208" s="2" t="s">
        <v>180</v>
      </c>
      <c r="R208" s="2">
        <v>0.94555694116146105</v>
      </c>
      <c r="S208" s="2">
        <v>0.17243233312058401</v>
      </c>
      <c r="T208" s="10">
        <v>4.1666085616059101E-8</v>
      </c>
      <c r="V208" s="2" t="s">
        <v>23</v>
      </c>
      <c r="W208" s="2" t="s">
        <v>652</v>
      </c>
      <c r="X208" s="2" t="s">
        <v>180</v>
      </c>
      <c r="Y208" s="2">
        <v>0.94079999383541202</v>
      </c>
      <c r="Z208" s="2">
        <v>0.17193283814360799</v>
      </c>
      <c r="AA208" s="10">
        <v>4.4522587632222201E-8</v>
      </c>
      <c r="AC208" s="2" t="s">
        <v>23</v>
      </c>
      <c r="AD208" s="2" t="s">
        <v>648</v>
      </c>
      <c r="AE208" s="2" t="s">
        <v>180</v>
      </c>
      <c r="AF208" s="2">
        <v>0.53963002771013002</v>
      </c>
      <c r="AG208" s="2">
        <v>0.10999078922347</v>
      </c>
      <c r="AH208" s="10">
        <v>9.2887023120491699E-7</v>
      </c>
      <c r="AJ208" s="2" t="s">
        <v>23</v>
      </c>
      <c r="AK208" s="2" t="s">
        <v>961</v>
      </c>
      <c r="AL208" s="2" t="s">
        <v>180</v>
      </c>
      <c r="AM208" s="2">
        <v>0.13731242091232501</v>
      </c>
      <c r="AN208" s="2">
        <v>0.30179097988912801</v>
      </c>
      <c r="AO208" s="2">
        <v>0.64911513872565596</v>
      </c>
      <c r="AQ208" s="2" t="s">
        <v>23</v>
      </c>
      <c r="AR208" s="2" t="s">
        <v>660</v>
      </c>
      <c r="AS208" s="2" t="s">
        <v>180</v>
      </c>
      <c r="AT208" s="2">
        <v>0.55581227265206101</v>
      </c>
      <c r="AU208" s="2">
        <v>0.234276999289982</v>
      </c>
      <c r="AV208" s="2">
        <v>1.7670185951241001E-2</v>
      </c>
      <c r="AX208" s="2" t="s">
        <v>23</v>
      </c>
      <c r="AY208" s="2" t="s">
        <v>661</v>
      </c>
      <c r="AZ208" s="2" t="s">
        <v>180</v>
      </c>
      <c r="BA208" s="2">
        <v>0.30077185744378898</v>
      </c>
      <c r="BB208" s="2">
        <v>0.17562050152457501</v>
      </c>
      <c r="BC208" s="2">
        <v>8.6781764784603699E-2</v>
      </c>
      <c r="BE208" s="2" t="s">
        <v>23</v>
      </c>
      <c r="BF208" s="2" t="s">
        <v>662</v>
      </c>
      <c r="BG208" s="2" t="s">
        <v>180</v>
      </c>
      <c r="BH208" s="2">
        <v>0.42016569417947203</v>
      </c>
      <c r="BI208" s="2">
        <v>7.7039970108764802E-2</v>
      </c>
      <c r="BJ208" s="10">
        <v>4.9286274032519299E-8</v>
      </c>
      <c r="BL208" s="2" t="s">
        <v>23</v>
      </c>
      <c r="BM208" s="2" t="s">
        <v>658</v>
      </c>
      <c r="BN208" s="2" t="s">
        <v>180</v>
      </c>
      <c r="BO208" s="2">
        <v>0.66732965460239801</v>
      </c>
      <c r="BP208" s="2">
        <v>9.3277849321645803E-2</v>
      </c>
      <c r="BQ208" s="10">
        <v>8.4153967599649695E-13</v>
      </c>
      <c r="BS208" s="2" t="s">
        <v>23</v>
      </c>
      <c r="BT208" s="2" t="s">
        <v>654</v>
      </c>
      <c r="BU208" s="2" t="s">
        <v>180</v>
      </c>
      <c r="BV208" s="2">
        <v>0.78370748345299601</v>
      </c>
      <c r="BW208" s="2">
        <v>0.127621078035031</v>
      </c>
      <c r="BX208" s="10">
        <v>8.2058447608097901E-10</v>
      </c>
      <c r="BZ208" s="2" t="s">
        <v>23</v>
      </c>
      <c r="CA208" s="2" t="s">
        <v>664</v>
      </c>
      <c r="CB208" s="2" t="s">
        <v>180</v>
      </c>
      <c r="CC208" s="2">
        <v>0.44994904966344101</v>
      </c>
      <c r="CD208" s="2">
        <v>8.1557999723055302E-2</v>
      </c>
      <c r="CE208" s="10">
        <v>3.4499021992976903E-8</v>
      </c>
      <c r="CG208" s="2" t="s">
        <v>23</v>
      </c>
      <c r="CH208" s="2" t="s">
        <v>645</v>
      </c>
      <c r="CI208" s="2" t="s">
        <v>180</v>
      </c>
      <c r="CJ208" s="2">
        <v>0.29768338343374701</v>
      </c>
      <c r="CK208" s="2">
        <v>7.0721568186132802E-2</v>
      </c>
      <c r="CL208" s="10">
        <v>2.5624185236285699E-5</v>
      </c>
      <c r="CN208" s="2" t="s">
        <v>23</v>
      </c>
      <c r="CO208" s="2" t="s">
        <v>666</v>
      </c>
      <c r="CP208" s="2" t="s">
        <v>180</v>
      </c>
      <c r="CQ208" s="2">
        <v>0.46845030285755301</v>
      </c>
      <c r="CR208" s="2">
        <v>0.41936435143905998</v>
      </c>
      <c r="CS208" s="2">
        <v>0.263973605775769</v>
      </c>
    </row>
    <row r="209" spans="1:97" ht="14" customHeight="1">
      <c r="A209" s="2" t="s">
        <v>23</v>
      </c>
      <c r="B209" s="2" t="s">
        <v>667</v>
      </c>
      <c r="C209" s="2" t="s">
        <v>557</v>
      </c>
      <c r="D209" s="2">
        <v>0.76454938186334798</v>
      </c>
      <c r="E209" s="2">
        <v>0.148005198070019</v>
      </c>
      <c r="F209" s="10">
        <v>2.3954999258195401E-7</v>
      </c>
      <c r="H209" s="2" t="s">
        <v>23</v>
      </c>
      <c r="I209" s="2" t="s">
        <v>649</v>
      </c>
      <c r="J209" s="2" t="s">
        <v>557</v>
      </c>
      <c r="K209" s="2">
        <v>0.84218189955661604</v>
      </c>
      <c r="L209" s="2">
        <v>0.132619192234745</v>
      </c>
      <c r="M209" s="10">
        <v>2.1478755864368999E-10</v>
      </c>
      <c r="O209" s="2" t="s">
        <v>23</v>
      </c>
      <c r="P209" s="2" t="s">
        <v>668</v>
      </c>
      <c r="Q209" s="2" t="s">
        <v>557</v>
      </c>
      <c r="R209" s="2">
        <v>0.94281710202953195</v>
      </c>
      <c r="S209" s="2">
        <v>0.17214686900578799</v>
      </c>
      <c r="T209" s="10">
        <v>4.3304176113249997E-8</v>
      </c>
      <c r="V209" s="2" t="s">
        <v>23</v>
      </c>
      <c r="W209" s="2" t="s">
        <v>652</v>
      </c>
      <c r="X209" s="2" t="s">
        <v>557</v>
      </c>
      <c r="Y209" s="2">
        <v>0.93863739802780799</v>
      </c>
      <c r="Z209" s="2">
        <v>0.17163901734286399</v>
      </c>
      <c r="AA209" s="10">
        <v>4.5342127503145301E-8</v>
      </c>
      <c r="AC209" s="2" t="s">
        <v>23</v>
      </c>
      <c r="AD209" s="2" t="s">
        <v>648</v>
      </c>
      <c r="AE209" s="2" t="s">
        <v>557</v>
      </c>
      <c r="AF209" s="2">
        <v>0.54356656917606605</v>
      </c>
      <c r="AG209" s="2">
        <v>0.10984041736266099</v>
      </c>
      <c r="AH209" s="10">
        <v>7.4713256681936598E-7</v>
      </c>
      <c r="AJ209" s="2" t="s">
        <v>23</v>
      </c>
      <c r="AK209" s="2" t="s">
        <v>961</v>
      </c>
      <c r="AL209" s="2" t="s">
        <v>557</v>
      </c>
      <c r="AM209" s="2">
        <v>0.139251727970436</v>
      </c>
      <c r="AN209" s="2">
        <v>0.300938953213369</v>
      </c>
      <c r="AO209" s="2">
        <v>0.64356208973664397</v>
      </c>
      <c r="AQ209" s="2" t="s">
        <v>23</v>
      </c>
      <c r="AR209" s="2" t="s">
        <v>660</v>
      </c>
      <c r="AS209" s="2" t="s">
        <v>557</v>
      </c>
      <c r="AT209" s="2">
        <v>0.53765800850688905</v>
      </c>
      <c r="AU209" s="2">
        <v>0.23359901470273001</v>
      </c>
      <c r="AV209" s="2">
        <v>2.1356165633067099E-2</v>
      </c>
      <c r="AX209" s="2" t="s">
        <v>23</v>
      </c>
      <c r="AY209" s="2" t="s">
        <v>661</v>
      </c>
      <c r="AZ209" s="2" t="s">
        <v>557</v>
      </c>
      <c r="BA209" s="2">
        <v>0.28712504529434901</v>
      </c>
      <c r="BB209" s="2">
        <v>0.17477779084348499</v>
      </c>
      <c r="BC209" s="2">
        <v>0.100424213054443</v>
      </c>
      <c r="BE209" s="2" t="s">
        <v>23</v>
      </c>
      <c r="BF209" s="2" t="s">
        <v>662</v>
      </c>
      <c r="BG209" s="2" t="s">
        <v>557</v>
      </c>
      <c r="BH209" s="2">
        <v>0.42839745076093799</v>
      </c>
      <c r="BI209" s="2">
        <v>7.6913716644883098E-2</v>
      </c>
      <c r="BJ209" s="10">
        <v>2.5496661229755001E-8</v>
      </c>
      <c r="BL209" s="2" t="s">
        <v>23</v>
      </c>
      <c r="BM209" s="2" t="s">
        <v>658</v>
      </c>
      <c r="BN209" s="2" t="s">
        <v>557</v>
      </c>
      <c r="BO209" s="2">
        <v>0.67087458033390501</v>
      </c>
      <c r="BP209" s="2">
        <v>9.3177438073946295E-2</v>
      </c>
      <c r="BQ209" s="10">
        <v>6.0226655034002903E-13</v>
      </c>
      <c r="BS209" s="2" t="s">
        <v>23</v>
      </c>
      <c r="BT209" s="2" t="s">
        <v>654</v>
      </c>
      <c r="BU209" s="2" t="s">
        <v>557</v>
      </c>
      <c r="BV209" s="2">
        <v>0.77462129775406496</v>
      </c>
      <c r="BW209" s="2">
        <v>0.12739662866909601</v>
      </c>
      <c r="BX209" s="10">
        <v>1.19889927614769E-9</v>
      </c>
      <c r="BZ209" s="2" t="s">
        <v>23</v>
      </c>
      <c r="CA209" s="2" t="s">
        <v>664</v>
      </c>
      <c r="CB209" s="2" t="s">
        <v>557</v>
      </c>
      <c r="CC209" s="2">
        <v>0.46059334009230501</v>
      </c>
      <c r="CD209" s="2">
        <v>8.1185001802915796E-2</v>
      </c>
      <c r="CE209" s="10">
        <v>1.40007442284447E-8</v>
      </c>
      <c r="CG209" s="2" t="s">
        <v>23</v>
      </c>
      <c r="CH209" s="2" t="s">
        <v>645</v>
      </c>
      <c r="CI209" s="2" t="s">
        <v>557</v>
      </c>
      <c r="CJ209" s="2">
        <v>0.29775150990234101</v>
      </c>
      <c r="CK209" s="2">
        <v>7.0581064280748104E-2</v>
      </c>
      <c r="CL209" s="10">
        <v>2.4585124501426701E-5</v>
      </c>
      <c r="CN209" s="2" t="s">
        <v>23</v>
      </c>
      <c r="CO209" s="2" t="s">
        <v>666</v>
      </c>
      <c r="CP209" s="2" t="s">
        <v>557</v>
      </c>
      <c r="CQ209" s="2">
        <v>0.52477317781947896</v>
      </c>
      <c r="CR209" s="2">
        <v>0.42086756810126202</v>
      </c>
      <c r="CS209" s="2">
        <v>0.21243991135587401</v>
      </c>
    </row>
    <row r="210" spans="1:97" ht="14" customHeight="1">
      <c r="A210" s="2" t="s">
        <v>23</v>
      </c>
      <c r="B210" s="2" t="s">
        <v>667</v>
      </c>
      <c r="C210" s="2" t="s">
        <v>181</v>
      </c>
      <c r="D210" s="2">
        <v>0.79163595410279497</v>
      </c>
      <c r="E210" s="2">
        <v>0.147036541266934</v>
      </c>
      <c r="F210" s="10">
        <v>7.2872698750218203E-8</v>
      </c>
      <c r="H210" s="2" t="s">
        <v>23</v>
      </c>
      <c r="I210" s="2" t="s">
        <v>649</v>
      </c>
      <c r="J210" s="2" t="s">
        <v>181</v>
      </c>
      <c r="K210" s="2">
        <v>0.86214147458049195</v>
      </c>
      <c r="L210" s="2">
        <v>0.13177225329997899</v>
      </c>
      <c r="M210" s="10">
        <v>6.0432821954152395E-11</v>
      </c>
      <c r="O210" s="2" t="s">
        <v>23</v>
      </c>
      <c r="P210" s="2" t="s">
        <v>668</v>
      </c>
      <c r="Q210" s="2" t="s">
        <v>181</v>
      </c>
      <c r="R210" s="2">
        <v>0.95801493703480101</v>
      </c>
      <c r="S210" s="2">
        <v>0.17190193822153299</v>
      </c>
      <c r="T210" s="10">
        <v>2.50344112217311E-8</v>
      </c>
      <c r="V210" s="2" t="s">
        <v>23</v>
      </c>
      <c r="W210" s="2" t="s">
        <v>652</v>
      </c>
      <c r="X210" s="2" t="s">
        <v>181</v>
      </c>
      <c r="Y210" s="2">
        <v>0.95355924707982398</v>
      </c>
      <c r="Z210" s="2">
        <v>0.17142118600444201</v>
      </c>
      <c r="AA210" s="10">
        <v>2.6568015312281101E-8</v>
      </c>
      <c r="AC210" s="2" t="s">
        <v>23</v>
      </c>
      <c r="AD210" s="2" t="s">
        <v>648</v>
      </c>
      <c r="AE210" s="2" t="s">
        <v>181</v>
      </c>
      <c r="AF210" s="2">
        <v>0.558583989614299</v>
      </c>
      <c r="AG210" s="2">
        <v>0.109391641896005</v>
      </c>
      <c r="AH210" s="10">
        <v>3.28568507642731E-7</v>
      </c>
      <c r="AJ210" s="2" t="s">
        <v>23</v>
      </c>
      <c r="AK210" s="2" t="s">
        <v>961</v>
      </c>
      <c r="AL210" s="2" t="s">
        <v>181</v>
      </c>
      <c r="AM210" s="2">
        <v>0.123073756012478</v>
      </c>
      <c r="AN210" s="2">
        <v>0.30188266067960301</v>
      </c>
      <c r="AO210" s="2">
        <v>0.68350319157671602</v>
      </c>
      <c r="AQ210" s="2" t="s">
        <v>23</v>
      </c>
      <c r="AR210" s="2" t="s">
        <v>660</v>
      </c>
      <c r="AS210" s="2" t="s">
        <v>181</v>
      </c>
      <c r="AT210" s="2">
        <v>0.54098633037168098</v>
      </c>
      <c r="AU210" s="2">
        <v>0.23426703875669599</v>
      </c>
      <c r="AV210" s="2">
        <v>2.0928488307656201E-2</v>
      </c>
      <c r="AX210" s="2" t="s">
        <v>23</v>
      </c>
      <c r="AY210" s="2" t="s">
        <v>661</v>
      </c>
      <c r="AZ210" s="2" t="s">
        <v>181</v>
      </c>
      <c r="BA210" s="2">
        <v>0.30983040334395501</v>
      </c>
      <c r="BB210" s="2">
        <v>0.17538157163898699</v>
      </c>
      <c r="BC210" s="2">
        <v>7.72939807053451E-2</v>
      </c>
      <c r="BE210" s="2" t="s">
        <v>23</v>
      </c>
      <c r="BF210" s="2" t="s">
        <v>662</v>
      </c>
      <c r="BG210" s="2" t="s">
        <v>181</v>
      </c>
      <c r="BH210" s="2">
        <v>0.43084619384522999</v>
      </c>
      <c r="BI210" s="2">
        <v>7.7004658907000201E-2</v>
      </c>
      <c r="BJ210" s="10">
        <v>2.2053711609916401E-8</v>
      </c>
      <c r="BL210" s="2" t="s">
        <v>23</v>
      </c>
      <c r="BM210" s="2" t="s">
        <v>658</v>
      </c>
      <c r="BN210" s="2" t="s">
        <v>181</v>
      </c>
      <c r="BO210" s="2">
        <v>0.68344925171246396</v>
      </c>
      <c r="BP210" s="2">
        <v>9.2959234198010901E-2</v>
      </c>
      <c r="BQ210" s="10">
        <v>1.95059163745322E-13</v>
      </c>
      <c r="BS210" s="2" t="s">
        <v>23</v>
      </c>
      <c r="BT210" s="2" t="s">
        <v>654</v>
      </c>
      <c r="BU210" s="2" t="s">
        <v>181</v>
      </c>
      <c r="BV210" s="2">
        <v>0.78388120054281696</v>
      </c>
      <c r="BW210" s="2">
        <v>0.12760637385395801</v>
      </c>
      <c r="BX210" s="10">
        <v>8.0996286070009505E-10</v>
      </c>
      <c r="BZ210" s="2" t="s">
        <v>23</v>
      </c>
      <c r="CA210" s="2" t="s">
        <v>664</v>
      </c>
      <c r="CB210" s="2" t="s">
        <v>181</v>
      </c>
      <c r="CC210" s="2">
        <v>0.459092598098713</v>
      </c>
      <c r="CD210" s="2">
        <v>8.1558953005986104E-2</v>
      </c>
      <c r="CE210" s="10">
        <v>1.8129280906241099E-8</v>
      </c>
      <c r="CG210" s="2" t="s">
        <v>23</v>
      </c>
      <c r="CH210" s="2" t="s">
        <v>645</v>
      </c>
      <c r="CI210" s="2" t="s">
        <v>181</v>
      </c>
      <c r="CJ210" s="2">
        <v>0.30532374745184199</v>
      </c>
      <c r="CK210" s="2">
        <v>7.0583688635318803E-2</v>
      </c>
      <c r="CL210" s="10">
        <v>1.5204935928559101E-5</v>
      </c>
      <c r="CN210" s="2" t="s">
        <v>23</v>
      </c>
      <c r="CO210" s="2" t="s">
        <v>666</v>
      </c>
      <c r="CP210" s="2" t="s">
        <v>181</v>
      </c>
      <c r="CQ210" s="2">
        <v>0.64194086180246501</v>
      </c>
      <c r="CR210" s="2">
        <v>0.41205891645923698</v>
      </c>
      <c r="CS210" s="2">
        <v>0.119260248809931</v>
      </c>
    </row>
    <row r="211" spans="1:97" ht="14" customHeight="1">
      <c r="A211" s="2" t="s">
        <v>23</v>
      </c>
      <c r="B211" s="2" t="s">
        <v>667</v>
      </c>
      <c r="C211" s="2" t="s">
        <v>182</v>
      </c>
      <c r="D211" s="2">
        <v>0.77363539858292696</v>
      </c>
      <c r="E211" s="2">
        <v>0.14788205771080501</v>
      </c>
      <c r="F211" s="10">
        <v>1.68199019531637E-7</v>
      </c>
      <c r="H211" s="2" t="s">
        <v>23</v>
      </c>
      <c r="I211" s="2" t="s">
        <v>649</v>
      </c>
      <c r="J211" s="2" t="s">
        <v>182</v>
      </c>
      <c r="K211" s="2">
        <v>0.84362559489353695</v>
      </c>
      <c r="L211" s="2">
        <v>0.13260674785211801</v>
      </c>
      <c r="M211" s="10">
        <v>1.9932479136066599E-10</v>
      </c>
      <c r="O211" s="2" t="s">
        <v>23</v>
      </c>
      <c r="P211" s="2" t="s">
        <v>668</v>
      </c>
      <c r="Q211" s="2" t="s">
        <v>182</v>
      </c>
      <c r="R211" s="2">
        <v>0.94431865032003703</v>
      </c>
      <c r="S211" s="2">
        <v>0.17213982467076</v>
      </c>
      <c r="T211" s="10">
        <v>4.11683549430084E-8</v>
      </c>
      <c r="V211" s="2" t="s">
        <v>23</v>
      </c>
      <c r="W211" s="2" t="s">
        <v>652</v>
      </c>
      <c r="X211" s="2" t="s">
        <v>182</v>
      </c>
      <c r="Y211" s="2">
        <v>0.94026035371146499</v>
      </c>
      <c r="Z211" s="2">
        <v>0.171630913556651</v>
      </c>
      <c r="AA211" s="10">
        <v>4.2922355340269099E-8</v>
      </c>
      <c r="AC211" s="2" t="s">
        <v>23</v>
      </c>
      <c r="AD211" s="2" t="s">
        <v>648</v>
      </c>
      <c r="AE211" s="2" t="s">
        <v>182</v>
      </c>
      <c r="AF211" s="2">
        <v>0.54636650204186998</v>
      </c>
      <c r="AG211" s="2">
        <v>0.10981297105106599</v>
      </c>
      <c r="AH211" s="10">
        <v>6.5103718683153499E-7</v>
      </c>
      <c r="AJ211" s="2" t="s">
        <v>23</v>
      </c>
      <c r="AK211" s="2" t="s">
        <v>961</v>
      </c>
      <c r="AL211" s="2" t="s">
        <v>182</v>
      </c>
      <c r="AM211" s="2">
        <v>0.137662023184939</v>
      </c>
      <c r="AN211" s="2">
        <v>0.30110952488439602</v>
      </c>
      <c r="AO211" s="2">
        <v>0.64753983316536301</v>
      </c>
      <c r="AQ211" s="2" t="s">
        <v>23</v>
      </c>
      <c r="AR211" s="2" t="s">
        <v>660</v>
      </c>
      <c r="AS211" s="2" t="s">
        <v>182</v>
      </c>
      <c r="AT211" s="2">
        <v>0.54070663750063097</v>
      </c>
      <c r="AU211" s="2">
        <v>0.233830020924992</v>
      </c>
      <c r="AV211" s="2">
        <v>2.0756098420693699E-2</v>
      </c>
      <c r="AX211" s="2" t="s">
        <v>23</v>
      </c>
      <c r="AY211" s="2" t="s">
        <v>661</v>
      </c>
      <c r="AZ211" s="2" t="s">
        <v>182</v>
      </c>
      <c r="BA211" s="2">
        <v>0.295064687173966</v>
      </c>
      <c r="BB211" s="2">
        <v>0.17529622867530401</v>
      </c>
      <c r="BC211" s="2">
        <v>9.2329674385072003E-2</v>
      </c>
      <c r="BE211" s="2" t="s">
        <v>23</v>
      </c>
      <c r="BF211" s="2" t="s">
        <v>662</v>
      </c>
      <c r="BG211" s="2" t="s">
        <v>182</v>
      </c>
      <c r="BH211" s="2">
        <v>0.42891612485168801</v>
      </c>
      <c r="BI211" s="2">
        <v>7.6898591230011207E-2</v>
      </c>
      <c r="BJ211" s="10">
        <v>2.43740399449332E-8</v>
      </c>
      <c r="BL211" s="2" t="s">
        <v>23</v>
      </c>
      <c r="BM211" s="2" t="s">
        <v>658</v>
      </c>
      <c r="BN211" s="2" t="s">
        <v>182</v>
      </c>
      <c r="BO211" s="2">
        <v>0.67621910857325296</v>
      </c>
      <c r="BP211" s="2">
        <v>9.3117315988839197E-2</v>
      </c>
      <c r="BQ211" s="10">
        <v>3.8137306972003499E-13</v>
      </c>
      <c r="BS211" s="2" t="s">
        <v>23</v>
      </c>
      <c r="BT211" s="2" t="s">
        <v>654</v>
      </c>
      <c r="BU211" s="2" t="s">
        <v>182</v>
      </c>
      <c r="BV211" s="2">
        <v>0.77540998114887005</v>
      </c>
      <c r="BW211" s="2">
        <v>0.12741355990068801</v>
      </c>
      <c r="BX211" s="10">
        <v>1.1593072214564099E-9</v>
      </c>
      <c r="BZ211" s="2" t="s">
        <v>23</v>
      </c>
      <c r="CA211" s="2" t="s">
        <v>664</v>
      </c>
      <c r="CB211" s="2" t="s">
        <v>182</v>
      </c>
      <c r="CC211" s="2">
        <v>0.45942295977936498</v>
      </c>
      <c r="CD211" s="2">
        <v>8.1327432112842296E-2</v>
      </c>
      <c r="CE211" s="10">
        <v>1.6133428239018401E-8</v>
      </c>
      <c r="CG211" s="2" t="s">
        <v>23</v>
      </c>
      <c r="CH211" s="2" t="s">
        <v>645</v>
      </c>
      <c r="CI211" s="2" t="s">
        <v>182</v>
      </c>
      <c r="CJ211" s="2">
        <v>0.30232091468615502</v>
      </c>
      <c r="CK211" s="2">
        <v>7.0546594240386507E-2</v>
      </c>
      <c r="CL211" s="10">
        <v>1.82404408111044E-5</v>
      </c>
      <c r="CN211" s="2" t="s">
        <v>23</v>
      </c>
      <c r="CO211" s="2" t="s">
        <v>666</v>
      </c>
      <c r="CP211" s="2" t="s">
        <v>182</v>
      </c>
      <c r="CQ211" s="2">
        <v>0.49810840166322901</v>
      </c>
      <c r="CR211" s="2">
        <v>0.41981762619936802</v>
      </c>
      <c r="CS211" s="2">
        <v>0.235429801255118</v>
      </c>
    </row>
    <row r="212" spans="1:97" ht="14" customHeight="1">
      <c r="A212" s="2" t="s">
        <v>23</v>
      </c>
      <c r="B212" s="2" t="s">
        <v>667</v>
      </c>
      <c r="C212" s="2" t="s">
        <v>183</v>
      </c>
      <c r="D212" s="2">
        <v>0.75893132119705498</v>
      </c>
      <c r="E212" s="2">
        <v>0.14783799517304499</v>
      </c>
      <c r="F212" s="10">
        <v>2.8435218077338401E-7</v>
      </c>
      <c r="H212" s="2" t="s">
        <v>23</v>
      </c>
      <c r="I212" s="2" t="s">
        <v>649</v>
      </c>
      <c r="J212" s="2" t="s">
        <v>183</v>
      </c>
      <c r="K212" s="2">
        <v>0.83540780795744296</v>
      </c>
      <c r="L212" s="2">
        <v>0.13256473729419599</v>
      </c>
      <c r="M212" s="10">
        <v>2.9404619105507701E-10</v>
      </c>
      <c r="O212" s="2" t="s">
        <v>23</v>
      </c>
      <c r="P212" s="2" t="s">
        <v>668</v>
      </c>
      <c r="Q212" s="2" t="s">
        <v>183</v>
      </c>
      <c r="R212" s="2">
        <v>0.93563084189093404</v>
      </c>
      <c r="S212" s="2">
        <v>0.17215487201029001</v>
      </c>
      <c r="T212" s="10">
        <v>5.48515962126215E-8</v>
      </c>
      <c r="V212" s="2" t="s">
        <v>23</v>
      </c>
      <c r="W212" s="2" t="s">
        <v>652</v>
      </c>
      <c r="X212" s="2" t="s">
        <v>183</v>
      </c>
      <c r="Y212" s="2">
        <v>0.931571463321476</v>
      </c>
      <c r="Z212" s="2">
        <v>0.17163919619786999</v>
      </c>
      <c r="AA212" s="10">
        <v>5.7149377986295999E-8</v>
      </c>
      <c r="AC212" s="2" t="s">
        <v>23</v>
      </c>
      <c r="AD212" s="2" t="s">
        <v>648</v>
      </c>
      <c r="AE212" s="2" t="s">
        <v>183</v>
      </c>
      <c r="AF212" s="2">
        <v>0.54588468430646497</v>
      </c>
      <c r="AG212" s="2">
        <v>0.109861841031259</v>
      </c>
      <c r="AH212" s="10">
        <v>6.7358492245761795E-7</v>
      </c>
      <c r="AJ212" s="2" t="s">
        <v>23</v>
      </c>
      <c r="AK212" s="2" t="s">
        <v>961</v>
      </c>
      <c r="AL212" s="2" t="s">
        <v>183</v>
      </c>
      <c r="AM212" s="2">
        <v>0.113870908784068</v>
      </c>
      <c r="AN212" s="2">
        <v>0.30125480043186897</v>
      </c>
      <c r="AO212" s="2">
        <v>0.70543899237714902</v>
      </c>
      <c r="AQ212" s="2" t="s">
        <v>23</v>
      </c>
      <c r="AR212" s="2" t="s">
        <v>660</v>
      </c>
      <c r="AS212" s="2" t="s">
        <v>183</v>
      </c>
      <c r="AT212" s="2">
        <v>0.53461726956126698</v>
      </c>
      <c r="AU212" s="2">
        <v>0.23361672505435799</v>
      </c>
      <c r="AV212" s="2">
        <v>2.2112057083300399E-2</v>
      </c>
      <c r="AX212" s="2" t="s">
        <v>23</v>
      </c>
      <c r="AY212" s="2" t="s">
        <v>661</v>
      </c>
      <c r="AZ212" s="2" t="s">
        <v>183</v>
      </c>
      <c r="BA212" s="2">
        <v>0.31759639732261302</v>
      </c>
      <c r="BB212" s="2">
        <v>0.17422217514105001</v>
      </c>
      <c r="BC212" s="2">
        <v>6.8312630614954795E-2</v>
      </c>
      <c r="BE212" s="2" t="s">
        <v>23</v>
      </c>
      <c r="BF212" s="2" t="s">
        <v>662</v>
      </c>
      <c r="BG212" s="2" t="s">
        <v>183</v>
      </c>
      <c r="BH212" s="2">
        <v>0.42947304369664102</v>
      </c>
      <c r="BI212" s="2">
        <v>7.6907382277008093E-2</v>
      </c>
      <c r="BJ212" s="10">
        <v>2.3465830732298601E-8</v>
      </c>
      <c r="BL212" s="2" t="s">
        <v>23</v>
      </c>
      <c r="BM212" s="2" t="s">
        <v>658</v>
      </c>
      <c r="BN212" s="2" t="s">
        <v>183</v>
      </c>
      <c r="BO212" s="2">
        <v>0.67265334870720594</v>
      </c>
      <c r="BP212" s="2">
        <v>9.3237824041708897E-2</v>
      </c>
      <c r="BQ212" s="10">
        <v>5.4179169635243998E-13</v>
      </c>
      <c r="BS212" s="2" t="s">
        <v>23</v>
      </c>
      <c r="BT212" s="2" t="s">
        <v>654</v>
      </c>
      <c r="BU212" s="2" t="s">
        <v>183</v>
      </c>
      <c r="BV212" s="2">
        <v>0.77864049092778398</v>
      </c>
      <c r="BW212" s="2">
        <v>0.127449154507185</v>
      </c>
      <c r="BX212" s="10">
        <v>9.9993482769306698E-10</v>
      </c>
      <c r="BZ212" s="2" t="s">
        <v>23</v>
      </c>
      <c r="CA212" s="2" t="s">
        <v>664</v>
      </c>
      <c r="CB212" s="2" t="s">
        <v>183</v>
      </c>
      <c r="CC212" s="2">
        <v>0.45731913732222401</v>
      </c>
      <c r="CD212" s="2">
        <v>8.1483581883499606E-2</v>
      </c>
      <c r="CE212" s="10">
        <v>1.9952986697375701E-8</v>
      </c>
      <c r="CG212" s="2" t="s">
        <v>23</v>
      </c>
      <c r="CH212" s="2" t="s">
        <v>645</v>
      </c>
      <c r="CI212" s="2" t="s">
        <v>183</v>
      </c>
      <c r="CJ212" s="2">
        <v>0.301814715855306</v>
      </c>
      <c r="CK212" s="2">
        <v>7.0599921505193397E-2</v>
      </c>
      <c r="CL212" s="10">
        <v>1.9113666990298701E-5</v>
      </c>
      <c r="CN212" s="2" t="s">
        <v>23</v>
      </c>
      <c r="CO212" s="2" t="s">
        <v>666</v>
      </c>
      <c r="CP212" s="2" t="s">
        <v>183</v>
      </c>
      <c r="CQ212" s="2">
        <v>0.50054872371443604</v>
      </c>
      <c r="CR212" s="2">
        <v>0.42028409024607399</v>
      </c>
      <c r="CS212" s="2">
        <v>0.23366257798107301</v>
      </c>
    </row>
    <row r="213" spans="1:97" ht="14" customHeight="1">
      <c r="A213" s="2" t="s">
        <v>23</v>
      </c>
      <c r="B213" s="2" t="s">
        <v>667</v>
      </c>
      <c r="C213" s="2" t="s">
        <v>1098</v>
      </c>
      <c r="D213" s="2">
        <v>0.76618329470836899</v>
      </c>
      <c r="E213" s="2">
        <v>0.14805793865285499</v>
      </c>
      <c r="F213" s="10">
        <v>2.28047368066619E-7</v>
      </c>
      <c r="H213" s="2" t="s">
        <v>23</v>
      </c>
      <c r="I213" s="2" t="s">
        <v>649</v>
      </c>
      <c r="J213" s="2" t="s">
        <v>1098</v>
      </c>
      <c r="K213" s="2">
        <v>0.835542403159659</v>
      </c>
      <c r="L213" s="2">
        <v>0.132509330099228</v>
      </c>
      <c r="M213" s="10">
        <v>2.8719751013207998E-10</v>
      </c>
      <c r="O213" s="2" t="s">
        <v>23</v>
      </c>
      <c r="P213" s="2" t="s">
        <v>668</v>
      </c>
      <c r="Q213" s="2" t="s">
        <v>1098</v>
      </c>
      <c r="R213" s="2">
        <v>0.92691926265849001</v>
      </c>
      <c r="S213" s="2">
        <v>0.171443129021464</v>
      </c>
      <c r="T213" s="10">
        <v>6.4243158694543305E-8</v>
      </c>
      <c r="V213" s="2" t="s">
        <v>23</v>
      </c>
      <c r="W213" s="2" t="s">
        <v>652</v>
      </c>
      <c r="X213" s="2" t="s">
        <v>1098</v>
      </c>
      <c r="Y213" s="2">
        <v>0.92336436333748995</v>
      </c>
      <c r="Z213" s="2">
        <v>0.17096392447174699</v>
      </c>
      <c r="AA213" s="10">
        <v>6.6295915965924195E-8</v>
      </c>
      <c r="AC213" s="2" t="s">
        <v>23</v>
      </c>
      <c r="AD213" s="2" t="s">
        <v>648</v>
      </c>
      <c r="AE213" s="2" t="s">
        <v>1098</v>
      </c>
      <c r="AF213" s="2">
        <v>0.53825336149293002</v>
      </c>
      <c r="AG213" s="2">
        <v>0.109668955018557</v>
      </c>
      <c r="AH213" s="10">
        <v>9.2017851375477801E-7</v>
      </c>
      <c r="AJ213" s="2" t="s">
        <v>23</v>
      </c>
      <c r="AK213" s="2" t="s">
        <v>961</v>
      </c>
      <c r="AL213" s="2" t="s">
        <v>1098</v>
      </c>
      <c r="AM213" s="2">
        <v>8.8394187088813095E-2</v>
      </c>
      <c r="AN213" s="2">
        <v>0.29826998251319697</v>
      </c>
      <c r="AO213" s="2">
        <v>0.76695799804600695</v>
      </c>
      <c r="AQ213" s="2" t="s">
        <v>23</v>
      </c>
      <c r="AR213" s="2" t="s">
        <v>660</v>
      </c>
      <c r="AS213" s="2" t="s">
        <v>1098</v>
      </c>
      <c r="AT213" s="2">
        <v>0.56379413903974795</v>
      </c>
      <c r="AU213" s="2">
        <v>0.23325214779091999</v>
      </c>
      <c r="AV213" s="2">
        <v>1.56446497591907E-2</v>
      </c>
      <c r="AX213" s="2" t="s">
        <v>23</v>
      </c>
      <c r="AY213" s="2" t="s">
        <v>661</v>
      </c>
      <c r="AZ213" s="2" t="s">
        <v>1098</v>
      </c>
      <c r="BA213" s="2">
        <v>0.29035394839865702</v>
      </c>
      <c r="BB213" s="2">
        <v>0.17508327558401701</v>
      </c>
      <c r="BC213" s="2">
        <v>9.7241544490211995E-2</v>
      </c>
      <c r="BE213" s="2" t="s">
        <v>23</v>
      </c>
      <c r="BF213" s="2" t="s">
        <v>662</v>
      </c>
      <c r="BG213" s="2" t="s">
        <v>1098</v>
      </c>
      <c r="BH213" s="2">
        <v>0.41779100098515998</v>
      </c>
      <c r="BI213" s="2">
        <v>7.6517814196072495E-2</v>
      </c>
      <c r="BJ213" s="10">
        <v>4.7600367750295701E-8</v>
      </c>
      <c r="BL213" s="2" t="s">
        <v>23</v>
      </c>
      <c r="BM213" s="2" t="s">
        <v>658</v>
      </c>
      <c r="BN213" s="2" t="s">
        <v>1098</v>
      </c>
      <c r="BO213" s="2">
        <v>0.66853866968296105</v>
      </c>
      <c r="BP213" s="2">
        <v>9.3091434421840202E-2</v>
      </c>
      <c r="BQ213" s="10">
        <v>6.8936958186066304E-13</v>
      </c>
      <c r="BS213" s="2" t="s">
        <v>23</v>
      </c>
      <c r="BT213" s="2" t="s">
        <v>654</v>
      </c>
      <c r="BU213" s="2" t="s">
        <v>1098</v>
      </c>
      <c r="BV213" s="2">
        <v>0.75362515889503501</v>
      </c>
      <c r="BW213" s="2">
        <v>0.12741187789452901</v>
      </c>
      <c r="BX213" s="10">
        <v>3.3213044656487098E-9</v>
      </c>
      <c r="BZ213" s="2" t="s">
        <v>23</v>
      </c>
      <c r="CA213" s="2" t="s">
        <v>664</v>
      </c>
      <c r="CB213" s="2" t="s">
        <v>1098</v>
      </c>
      <c r="CC213" s="2">
        <v>0.44724335664755299</v>
      </c>
      <c r="CD213" s="2">
        <v>8.1045770214550603E-2</v>
      </c>
      <c r="CE213" s="10">
        <v>3.4209096450535802E-8</v>
      </c>
      <c r="CG213" s="2" t="s">
        <v>23</v>
      </c>
      <c r="CH213" s="2" t="s">
        <v>645</v>
      </c>
      <c r="CI213" s="2" t="s">
        <v>1098</v>
      </c>
      <c r="CJ213" s="2">
        <v>0.29697055599182198</v>
      </c>
      <c r="CK213" s="2">
        <v>7.0558244613179694E-2</v>
      </c>
      <c r="CL213" s="10">
        <v>2.56649751153633E-5</v>
      </c>
      <c r="CN213" s="2" t="s">
        <v>23</v>
      </c>
      <c r="CO213" s="2" t="s">
        <v>666</v>
      </c>
      <c r="CP213" s="2" t="s">
        <v>1098</v>
      </c>
      <c r="CQ213" s="2">
        <v>0.49066227632536102</v>
      </c>
      <c r="CR213" s="2">
        <v>0.41909598342755899</v>
      </c>
      <c r="CS213" s="2">
        <v>0.24169385688801001</v>
      </c>
    </row>
    <row r="214" spans="1:97" ht="14" customHeight="1">
      <c r="A214" s="2" t="s">
        <v>23</v>
      </c>
      <c r="B214" s="2" t="s">
        <v>667</v>
      </c>
      <c r="C214" s="2" t="s">
        <v>184</v>
      </c>
      <c r="D214" s="2">
        <v>0.76872476477933505</v>
      </c>
      <c r="E214" s="2">
        <v>0.14802974189961099</v>
      </c>
      <c r="F214" s="10">
        <v>2.0688475395108199E-7</v>
      </c>
      <c r="H214" s="2" t="s">
        <v>23</v>
      </c>
      <c r="I214" s="2" t="s">
        <v>649</v>
      </c>
      <c r="J214" s="2" t="s">
        <v>184</v>
      </c>
      <c r="K214" s="2">
        <v>0.83992277652275504</v>
      </c>
      <c r="L214" s="2">
        <v>0.13262254158835801</v>
      </c>
      <c r="M214" s="10">
        <v>2.4015501432001602E-10</v>
      </c>
      <c r="O214" s="2" t="s">
        <v>23</v>
      </c>
      <c r="P214" s="2" t="s">
        <v>668</v>
      </c>
      <c r="Q214" s="2" t="s">
        <v>184</v>
      </c>
      <c r="R214" s="2">
        <v>0.93423931320345599</v>
      </c>
      <c r="S214" s="2">
        <v>0.171978315002877</v>
      </c>
      <c r="T214" s="10">
        <v>5.5629547669593998E-8</v>
      </c>
      <c r="V214" s="2" t="s">
        <v>23</v>
      </c>
      <c r="W214" s="2" t="s">
        <v>652</v>
      </c>
      <c r="X214" s="2" t="s">
        <v>184</v>
      </c>
      <c r="Y214" s="2">
        <v>0.93047394655421101</v>
      </c>
      <c r="Z214" s="2">
        <v>0.171473006562229</v>
      </c>
      <c r="AA214" s="10">
        <v>5.7515494574579401E-8</v>
      </c>
      <c r="AC214" s="2" t="s">
        <v>23</v>
      </c>
      <c r="AD214" s="2" t="s">
        <v>648</v>
      </c>
      <c r="AE214" s="2" t="s">
        <v>184</v>
      </c>
      <c r="AF214" s="2">
        <v>0.54393060927413195</v>
      </c>
      <c r="AG214" s="2">
        <v>0.10983616766859</v>
      </c>
      <c r="AH214" s="10">
        <v>7.3379336084651903E-7</v>
      </c>
      <c r="AJ214" s="2" t="s">
        <v>23</v>
      </c>
      <c r="AK214" s="2" t="s">
        <v>961</v>
      </c>
      <c r="AL214" s="2" t="s">
        <v>184</v>
      </c>
      <c r="AM214" s="2">
        <v>0.115884250902396</v>
      </c>
      <c r="AN214" s="2">
        <v>0.30113491271065501</v>
      </c>
      <c r="AO214" s="2">
        <v>0.70036705557630097</v>
      </c>
      <c r="AQ214" s="2" t="s">
        <v>23</v>
      </c>
      <c r="AR214" s="2" t="s">
        <v>660</v>
      </c>
      <c r="AS214" s="2" t="s">
        <v>184</v>
      </c>
      <c r="AT214" s="2">
        <v>0.53553741557205703</v>
      </c>
      <c r="AU214" s="2">
        <v>0.233433080865839</v>
      </c>
      <c r="AV214" s="2">
        <v>2.1780183733004499E-2</v>
      </c>
      <c r="AX214" s="2" t="s">
        <v>23</v>
      </c>
      <c r="AY214" s="2" t="s">
        <v>661</v>
      </c>
      <c r="AZ214" s="2" t="s">
        <v>184</v>
      </c>
      <c r="BA214" s="2">
        <v>0.28555895012731503</v>
      </c>
      <c r="BB214" s="2">
        <v>0.17457700104203699</v>
      </c>
      <c r="BC214" s="2">
        <v>0.10189837206402499</v>
      </c>
      <c r="BE214" s="2" t="s">
        <v>23</v>
      </c>
      <c r="BF214" s="2" t="s">
        <v>662</v>
      </c>
      <c r="BG214" s="2" t="s">
        <v>184</v>
      </c>
      <c r="BH214" s="2">
        <v>0.42114066040387999</v>
      </c>
      <c r="BI214" s="2">
        <v>7.6836449804368795E-2</v>
      </c>
      <c r="BJ214" s="10">
        <v>4.2292602363331903E-8</v>
      </c>
      <c r="BL214" s="2" t="s">
        <v>23</v>
      </c>
      <c r="BM214" s="2" t="s">
        <v>658</v>
      </c>
      <c r="BN214" s="2" t="s">
        <v>184</v>
      </c>
      <c r="BO214" s="2">
        <v>0.67393830992273496</v>
      </c>
      <c r="BP214" s="2">
        <v>9.3181165767588503E-2</v>
      </c>
      <c r="BQ214" s="10">
        <v>4.7397545679306595E-13</v>
      </c>
      <c r="BS214" s="2" t="s">
        <v>23</v>
      </c>
      <c r="BT214" s="2" t="s">
        <v>654</v>
      </c>
      <c r="BU214" s="2" t="s">
        <v>184</v>
      </c>
      <c r="BV214" s="2">
        <v>0.77136577095166403</v>
      </c>
      <c r="BW214" s="2">
        <v>0.127393338187231</v>
      </c>
      <c r="BX214" s="10">
        <v>1.4042377094071599E-9</v>
      </c>
      <c r="BZ214" s="2" t="s">
        <v>23</v>
      </c>
      <c r="CA214" s="2" t="s">
        <v>664</v>
      </c>
      <c r="CB214" s="2" t="s">
        <v>184</v>
      </c>
      <c r="CC214" s="2">
        <v>0.45295322788790598</v>
      </c>
      <c r="CD214" s="2">
        <v>8.1466472926209205E-2</v>
      </c>
      <c r="CE214" s="10">
        <v>2.6978151103262601E-8</v>
      </c>
      <c r="CG214" s="2" t="s">
        <v>23</v>
      </c>
      <c r="CH214" s="2" t="s">
        <v>645</v>
      </c>
      <c r="CI214" s="2" t="s">
        <v>184</v>
      </c>
      <c r="CJ214" s="2">
        <v>0.29467560807523702</v>
      </c>
      <c r="CK214" s="2">
        <v>7.0351038664518195E-2</v>
      </c>
      <c r="CL214" s="10">
        <v>2.8062354705023901E-5</v>
      </c>
      <c r="CN214" s="2" t="s">
        <v>23</v>
      </c>
      <c r="CO214" s="2" t="s">
        <v>666</v>
      </c>
      <c r="CP214" s="2" t="s">
        <v>184</v>
      </c>
      <c r="CQ214" s="2">
        <v>0.49506749820898199</v>
      </c>
      <c r="CR214" s="2">
        <v>0.419282862352584</v>
      </c>
      <c r="CS214" s="2">
        <v>0.23770275498436499</v>
      </c>
    </row>
    <row r="215" spans="1:97" ht="14" customHeight="1">
      <c r="A215" s="2" t="s">
        <v>23</v>
      </c>
      <c r="B215" s="2" t="s">
        <v>667</v>
      </c>
      <c r="C215" s="2" t="s">
        <v>185</v>
      </c>
      <c r="D215" s="2">
        <v>0.77073933779313697</v>
      </c>
      <c r="E215" s="2">
        <v>0.14822248021103401</v>
      </c>
      <c r="F215" s="10">
        <v>1.9941558540718099E-7</v>
      </c>
      <c r="H215" s="2" t="s">
        <v>23</v>
      </c>
      <c r="I215" s="2" t="s">
        <v>649</v>
      </c>
      <c r="J215" s="2" t="s">
        <v>185</v>
      </c>
      <c r="K215" s="2">
        <v>0.84160794989698495</v>
      </c>
      <c r="L215" s="2">
        <v>0.132812784531152</v>
      </c>
      <c r="M215" s="10">
        <v>2.3458736013022402E-10</v>
      </c>
      <c r="O215" s="2" t="s">
        <v>23</v>
      </c>
      <c r="P215" s="2" t="s">
        <v>668</v>
      </c>
      <c r="Q215" s="2" t="s">
        <v>185</v>
      </c>
      <c r="R215" s="2">
        <v>0.93068205618315003</v>
      </c>
      <c r="S215" s="2">
        <v>0.17220770865389701</v>
      </c>
      <c r="T215" s="10">
        <v>6.5019968564494003E-8</v>
      </c>
      <c r="V215" s="2" t="s">
        <v>23</v>
      </c>
      <c r="W215" s="2" t="s">
        <v>652</v>
      </c>
      <c r="X215" s="2" t="s">
        <v>185</v>
      </c>
      <c r="Y215" s="2">
        <v>0.92720983647217103</v>
      </c>
      <c r="Z215" s="2">
        <v>0.171714195194974</v>
      </c>
      <c r="AA215" s="10">
        <v>6.6742252868472401E-8</v>
      </c>
      <c r="AC215" s="2" t="s">
        <v>23</v>
      </c>
      <c r="AD215" s="2" t="s">
        <v>648</v>
      </c>
      <c r="AE215" s="2" t="s">
        <v>185</v>
      </c>
      <c r="AF215" s="2">
        <v>0.54284408436102805</v>
      </c>
      <c r="AG215" s="2">
        <v>0.109991992883719</v>
      </c>
      <c r="AH215" s="10">
        <v>8.0025407758028803E-7</v>
      </c>
      <c r="AJ215" s="2" t="s">
        <v>23</v>
      </c>
      <c r="AK215" s="2" t="s">
        <v>961</v>
      </c>
      <c r="AL215" s="2" t="s">
        <v>185</v>
      </c>
      <c r="AM215" s="2">
        <v>0.133746275787339</v>
      </c>
      <c r="AN215" s="2">
        <v>0.301742346905785</v>
      </c>
      <c r="AO215" s="2">
        <v>0.65758736048344602</v>
      </c>
      <c r="AQ215" s="2" t="s">
        <v>23</v>
      </c>
      <c r="AR215" s="2" t="s">
        <v>660</v>
      </c>
      <c r="AS215" s="2" t="s">
        <v>185</v>
      </c>
      <c r="AT215" s="2">
        <v>0.54234148266623505</v>
      </c>
      <c r="AU215" s="2">
        <v>0.234224294797128</v>
      </c>
      <c r="AV215" s="2">
        <v>2.0586721600759701E-2</v>
      </c>
      <c r="AX215" s="2" t="s">
        <v>23</v>
      </c>
      <c r="AY215" s="2" t="s">
        <v>661</v>
      </c>
      <c r="AZ215" s="2" t="s">
        <v>185</v>
      </c>
      <c r="BA215" s="2">
        <v>0.29649609368851898</v>
      </c>
      <c r="BB215" s="2">
        <v>0.17555445188277599</v>
      </c>
      <c r="BC215" s="2">
        <v>9.12362152991779E-2</v>
      </c>
      <c r="BE215" s="2" t="s">
        <v>23</v>
      </c>
      <c r="BF215" s="2" t="s">
        <v>662</v>
      </c>
      <c r="BG215" s="2" t="s">
        <v>185</v>
      </c>
      <c r="BH215" s="2">
        <v>0.42230595646869201</v>
      </c>
      <c r="BI215" s="2">
        <v>7.7073681726799098E-2</v>
      </c>
      <c r="BJ215" s="10">
        <v>4.2713293496413298E-8</v>
      </c>
      <c r="BL215" s="2" t="s">
        <v>23</v>
      </c>
      <c r="BM215" s="2" t="s">
        <v>658</v>
      </c>
      <c r="BN215" s="2" t="s">
        <v>185</v>
      </c>
      <c r="BO215" s="2">
        <v>0.67433619882514195</v>
      </c>
      <c r="BP215" s="2">
        <v>9.3319663176137296E-2</v>
      </c>
      <c r="BQ215" s="10">
        <v>4.9710174882692296E-13</v>
      </c>
      <c r="BS215" s="2" t="s">
        <v>23</v>
      </c>
      <c r="BT215" s="2" t="s">
        <v>654</v>
      </c>
      <c r="BU215" s="2" t="s">
        <v>185</v>
      </c>
      <c r="BV215" s="2">
        <v>0.75573650354048405</v>
      </c>
      <c r="BW215" s="2">
        <v>0.127576194874293</v>
      </c>
      <c r="BX215" s="10">
        <v>3.1457641767682501E-9</v>
      </c>
      <c r="BZ215" s="2" t="s">
        <v>23</v>
      </c>
      <c r="CA215" s="2" t="s">
        <v>664</v>
      </c>
      <c r="CB215" s="2" t="s">
        <v>185</v>
      </c>
      <c r="CC215" s="2">
        <v>0.45290591037765499</v>
      </c>
      <c r="CD215" s="2">
        <v>8.1596801731831606E-2</v>
      </c>
      <c r="CE215" s="10">
        <v>2.84796554816996E-8</v>
      </c>
      <c r="CG215" s="2" t="s">
        <v>23</v>
      </c>
      <c r="CH215" s="2" t="s">
        <v>645</v>
      </c>
      <c r="CI215" s="2" t="s">
        <v>185</v>
      </c>
      <c r="CJ215" s="2">
        <v>0.29643240066911097</v>
      </c>
      <c r="CK215" s="2">
        <v>7.0663437327407305E-2</v>
      </c>
      <c r="CL215" s="10">
        <v>2.7288383607828801E-5</v>
      </c>
      <c r="CN215" s="2" t="s">
        <v>23</v>
      </c>
      <c r="CO215" s="2" t="s">
        <v>666</v>
      </c>
      <c r="CP215" s="2" t="s">
        <v>185</v>
      </c>
      <c r="CQ215" s="2">
        <v>0.50336463142532695</v>
      </c>
      <c r="CR215" s="2">
        <v>0.42109232030777399</v>
      </c>
      <c r="CS215" s="2">
        <v>0.23193925127651299</v>
      </c>
    </row>
    <row r="216" spans="1:97" ht="14" customHeight="1">
      <c r="A216" s="2" t="s">
        <v>23</v>
      </c>
      <c r="B216" s="2" t="s">
        <v>667</v>
      </c>
      <c r="C216" s="2" t="s">
        <v>186</v>
      </c>
      <c r="D216" s="2">
        <v>0.76690837255042599</v>
      </c>
      <c r="E216" s="2">
        <v>0.14811134424204001</v>
      </c>
      <c r="F216" s="10">
        <v>2.2437599068186E-7</v>
      </c>
      <c r="H216" s="2" t="s">
        <v>23</v>
      </c>
      <c r="I216" s="2" t="s">
        <v>649</v>
      </c>
      <c r="J216" s="2" t="s">
        <v>186</v>
      </c>
      <c r="K216" s="2">
        <v>0.84054346864215901</v>
      </c>
      <c r="L216" s="2">
        <v>0.13268879941221001</v>
      </c>
      <c r="M216" s="10">
        <v>2.3780664528902598E-10</v>
      </c>
      <c r="O216" s="2" t="s">
        <v>23</v>
      </c>
      <c r="P216" s="2" t="s">
        <v>668</v>
      </c>
      <c r="Q216" s="2" t="s">
        <v>186</v>
      </c>
      <c r="R216" s="2">
        <v>0.94720687836939899</v>
      </c>
      <c r="S216" s="2">
        <v>0.172112499964612</v>
      </c>
      <c r="T216" s="10">
        <v>3.7249969128896199E-8</v>
      </c>
      <c r="V216" s="2" t="s">
        <v>23</v>
      </c>
      <c r="W216" s="2" t="s">
        <v>652</v>
      </c>
      <c r="X216" s="2" t="s">
        <v>186</v>
      </c>
      <c r="Y216" s="2">
        <v>0.94302242158223404</v>
      </c>
      <c r="Z216" s="2">
        <v>0.17160592855533899</v>
      </c>
      <c r="AA216" s="10">
        <v>3.9009362389989399E-8</v>
      </c>
      <c r="AC216" s="2" t="s">
        <v>23</v>
      </c>
      <c r="AD216" s="2" t="s">
        <v>648</v>
      </c>
      <c r="AE216" s="2" t="s">
        <v>186</v>
      </c>
      <c r="AF216" s="2">
        <v>0.54533676852360302</v>
      </c>
      <c r="AG216" s="2">
        <v>0.109878284461762</v>
      </c>
      <c r="AH216" s="10">
        <v>6.9377310376887201E-7</v>
      </c>
      <c r="AJ216" s="2" t="s">
        <v>23</v>
      </c>
      <c r="AK216" s="2" t="s">
        <v>961</v>
      </c>
      <c r="AL216" s="2" t="s">
        <v>186</v>
      </c>
      <c r="AM216" s="2">
        <v>0.12925062396192599</v>
      </c>
      <c r="AN216" s="2">
        <v>0.30150716461733501</v>
      </c>
      <c r="AO216" s="2">
        <v>0.66815483159469302</v>
      </c>
      <c r="AQ216" s="2" t="s">
        <v>23</v>
      </c>
      <c r="AR216" s="2" t="s">
        <v>660</v>
      </c>
      <c r="AS216" s="2" t="s">
        <v>186</v>
      </c>
      <c r="AT216" s="2">
        <v>0.56441430887119504</v>
      </c>
      <c r="AU216" s="2">
        <v>0.233423060087627</v>
      </c>
      <c r="AV216" s="2">
        <v>1.56065638020859E-2</v>
      </c>
      <c r="AX216" s="2" t="s">
        <v>23</v>
      </c>
      <c r="AY216" s="2" t="s">
        <v>661</v>
      </c>
      <c r="AZ216" s="2" t="s">
        <v>186</v>
      </c>
      <c r="BA216" s="2">
        <v>0.29754797465233002</v>
      </c>
      <c r="BB216" s="2">
        <v>0.175395102068477</v>
      </c>
      <c r="BC216" s="2">
        <v>8.9801820365386101E-2</v>
      </c>
      <c r="BE216" s="2" t="s">
        <v>23</v>
      </c>
      <c r="BF216" s="2" t="s">
        <v>662</v>
      </c>
      <c r="BG216" s="2" t="s">
        <v>186</v>
      </c>
      <c r="BH216" s="2">
        <v>0.42696419626477899</v>
      </c>
      <c r="BI216" s="2">
        <v>7.7020634032806207E-2</v>
      </c>
      <c r="BJ216" s="10">
        <v>2.9647782268454601E-8</v>
      </c>
      <c r="BL216" s="2" t="s">
        <v>23</v>
      </c>
      <c r="BM216" s="2" t="s">
        <v>658</v>
      </c>
      <c r="BN216" s="2" t="s">
        <v>186</v>
      </c>
      <c r="BO216" s="2">
        <v>0.67303838195785504</v>
      </c>
      <c r="BP216" s="2">
        <v>9.3241512936277998E-2</v>
      </c>
      <c r="BQ216" s="10">
        <v>5.2669845546227504E-13</v>
      </c>
      <c r="BS216" s="2" t="s">
        <v>23</v>
      </c>
      <c r="BT216" s="2" t="s">
        <v>654</v>
      </c>
      <c r="BU216" s="2" t="s">
        <v>186</v>
      </c>
      <c r="BV216" s="2">
        <v>0.77191191991969199</v>
      </c>
      <c r="BW216" s="2">
        <v>0.12745325202728999</v>
      </c>
      <c r="BX216" s="10">
        <v>1.3917416458872201E-9</v>
      </c>
      <c r="BZ216" s="2" t="s">
        <v>23</v>
      </c>
      <c r="CA216" s="2" t="s">
        <v>664</v>
      </c>
      <c r="CB216" s="2" t="s">
        <v>186</v>
      </c>
      <c r="CC216" s="2">
        <v>0.45803074815307498</v>
      </c>
      <c r="CD216" s="2">
        <v>8.1460979506052397E-2</v>
      </c>
      <c r="CE216" s="10">
        <v>1.8799439860550299E-8</v>
      </c>
      <c r="CG216" s="2" t="s">
        <v>23</v>
      </c>
      <c r="CH216" s="2" t="s">
        <v>645</v>
      </c>
      <c r="CI216" s="2" t="s">
        <v>186</v>
      </c>
      <c r="CJ216" s="2">
        <v>0.30195417616654502</v>
      </c>
      <c r="CK216" s="2">
        <v>7.0599801614604205E-2</v>
      </c>
      <c r="CL216" s="10">
        <v>1.8944296398138601E-5</v>
      </c>
      <c r="CN216" s="2" t="s">
        <v>23</v>
      </c>
      <c r="CO216" s="2" t="s">
        <v>666</v>
      </c>
      <c r="CP216" s="2" t="s">
        <v>186</v>
      </c>
      <c r="CQ216" s="2">
        <v>0.53150863132728499</v>
      </c>
      <c r="CR216" s="2">
        <v>0.420988524028792</v>
      </c>
      <c r="CS216" s="2">
        <v>0.206759855102083</v>
      </c>
    </row>
    <row r="217" spans="1:97" ht="14" customHeight="1">
      <c r="A217" s="2" t="s">
        <v>23</v>
      </c>
      <c r="B217" s="2" t="s">
        <v>667</v>
      </c>
      <c r="C217" s="2" t="s">
        <v>558</v>
      </c>
      <c r="D217" s="2">
        <v>0.77458525216404295</v>
      </c>
      <c r="E217" s="2">
        <v>0.14807969522814701</v>
      </c>
      <c r="F217" s="10">
        <v>1.68716490271411E-7</v>
      </c>
      <c r="H217" s="2" t="s">
        <v>23</v>
      </c>
      <c r="I217" s="2" t="s">
        <v>649</v>
      </c>
      <c r="J217" s="2" t="s">
        <v>558</v>
      </c>
      <c r="K217" s="2">
        <v>0.84068456400714997</v>
      </c>
      <c r="L217" s="2">
        <v>0.13278330371605901</v>
      </c>
      <c r="M217" s="10">
        <v>2.4317971278898598E-10</v>
      </c>
      <c r="O217" s="2" t="s">
        <v>23</v>
      </c>
      <c r="P217" s="2" t="s">
        <v>668</v>
      </c>
      <c r="Q217" s="2" t="s">
        <v>558</v>
      </c>
      <c r="R217" s="2">
        <v>0.93721967603511502</v>
      </c>
      <c r="S217" s="2">
        <v>0.172341948399581</v>
      </c>
      <c r="T217" s="10">
        <v>5.3839605682955003E-8</v>
      </c>
      <c r="V217" s="2" t="s">
        <v>23</v>
      </c>
      <c r="W217" s="2" t="s">
        <v>652</v>
      </c>
      <c r="X217" s="2" t="s">
        <v>558</v>
      </c>
      <c r="Y217" s="2">
        <v>0.93406856904256297</v>
      </c>
      <c r="Z217" s="2">
        <v>0.17184065233837001</v>
      </c>
      <c r="AA217" s="10">
        <v>5.45918163101615E-8</v>
      </c>
      <c r="AC217" s="2" t="s">
        <v>23</v>
      </c>
      <c r="AD217" s="2" t="s">
        <v>648</v>
      </c>
      <c r="AE217" s="2" t="s">
        <v>558</v>
      </c>
      <c r="AF217" s="2">
        <v>0.53985873709927201</v>
      </c>
      <c r="AG217" s="2">
        <v>0.109919638281762</v>
      </c>
      <c r="AH217" s="10">
        <v>9.0430812552552095E-7</v>
      </c>
      <c r="AJ217" s="2" t="s">
        <v>23</v>
      </c>
      <c r="AK217" s="2" t="s">
        <v>961</v>
      </c>
      <c r="AL217" s="2" t="s">
        <v>558</v>
      </c>
      <c r="AM217" s="2">
        <v>0.119990093588399</v>
      </c>
      <c r="AN217" s="2">
        <v>0.30169955427191197</v>
      </c>
      <c r="AO217" s="2">
        <v>0.69084112135338704</v>
      </c>
      <c r="AQ217" s="2" t="s">
        <v>23</v>
      </c>
      <c r="AR217" s="2" t="s">
        <v>660</v>
      </c>
      <c r="AS217" s="2" t="s">
        <v>558</v>
      </c>
      <c r="AT217" s="2">
        <v>0.53180928080447298</v>
      </c>
      <c r="AU217" s="2">
        <v>0.23379930254106199</v>
      </c>
      <c r="AV217" s="2">
        <v>2.2927525448686099E-2</v>
      </c>
      <c r="AX217" s="2" t="s">
        <v>23</v>
      </c>
      <c r="AY217" s="2" t="s">
        <v>661</v>
      </c>
      <c r="AZ217" s="2" t="s">
        <v>558</v>
      </c>
      <c r="BA217" s="2">
        <v>0.30527996310466998</v>
      </c>
      <c r="BB217" s="2">
        <v>0.175423783664753</v>
      </c>
      <c r="BC217" s="2">
        <v>8.1816406564515595E-2</v>
      </c>
      <c r="BE217" s="2" t="s">
        <v>23</v>
      </c>
      <c r="BF217" s="2" t="s">
        <v>662</v>
      </c>
      <c r="BG217" s="2" t="s">
        <v>558</v>
      </c>
      <c r="BH217" s="2">
        <v>0.42496162672693999</v>
      </c>
      <c r="BI217" s="2">
        <v>7.7096270905856801E-2</v>
      </c>
      <c r="BJ217" s="10">
        <v>3.5459638523472798E-8</v>
      </c>
      <c r="BL217" s="2" t="s">
        <v>23</v>
      </c>
      <c r="BM217" s="2" t="s">
        <v>658</v>
      </c>
      <c r="BN217" s="2" t="s">
        <v>558</v>
      </c>
      <c r="BO217" s="2">
        <v>0.66720235079016099</v>
      </c>
      <c r="BP217" s="2">
        <v>9.3192976250883103E-2</v>
      </c>
      <c r="BQ217" s="10">
        <v>8.1052770096416803E-13</v>
      </c>
      <c r="BS217" s="2" t="s">
        <v>23</v>
      </c>
      <c r="BT217" s="2" t="s">
        <v>654</v>
      </c>
      <c r="BU217" s="2" t="s">
        <v>558</v>
      </c>
      <c r="BV217" s="2">
        <v>0.77675586084620796</v>
      </c>
      <c r="BW217" s="2">
        <v>0.12754435442930201</v>
      </c>
      <c r="BX217" s="10">
        <v>1.1285130104069001E-9</v>
      </c>
      <c r="BZ217" s="2" t="s">
        <v>23</v>
      </c>
      <c r="CA217" s="2" t="s">
        <v>664</v>
      </c>
      <c r="CB217" s="2" t="s">
        <v>558</v>
      </c>
      <c r="CC217" s="2">
        <v>0.45426280815433201</v>
      </c>
      <c r="CD217" s="2">
        <v>8.15919608662522E-2</v>
      </c>
      <c r="CE217" s="10">
        <v>2.5842796372171401E-8</v>
      </c>
      <c r="CG217" s="2" t="s">
        <v>23</v>
      </c>
      <c r="CH217" s="2" t="s">
        <v>645</v>
      </c>
      <c r="CI217" s="2" t="s">
        <v>558</v>
      </c>
      <c r="CJ217" s="2">
        <v>0.29660762866245199</v>
      </c>
      <c r="CK217" s="2">
        <v>7.0650770829654694E-2</v>
      </c>
      <c r="CL217" s="10">
        <v>2.6901870165402501E-5</v>
      </c>
      <c r="CN217" s="2" t="s">
        <v>23</v>
      </c>
      <c r="CO217" s="2" t="s">
        <v>666</v>
      </c>
      <c r="CP217" s="2" t="s">
        <v>558</v>
      </c>
      <c r="CQ217" s="2">
        <v>0.48448749707765998</v>
      </c>
      <c r="CR217" s="2">
        <v>0.41992874041039902</v>
      </c>
      <c r="CS217" s="2">
        <v>0.24860784188447099</v>
      </c>
    </row>
    <row r="218" spans="1:97" ht="14" customHeight="1">
      <c r="A218" s="2" t="s">
        <v>23</v>
      </c>
      <c r="B218" s="2" t="s">
        <v>667</v>
      </c>
      <c r="C218" s="2" t="s">
        <v>1099</v>
      </c>
      <c r="D218" s="2">
        <v>0.769761247400088</v>
      </c>
      <c r="E218" s="2">
        <v>0.148048555554814</v>
      </c>
      <c r="F218" s="10">
        <v>1.9995038139810699E-7</v>
      </c>
      <c r="H218" s="2" t="s">
        <v>23</v>
      </c>
      <c r="I218" s="2" t="s">
        <v>649</v>
      </c>
      <c r="J218" s="2" t="s">
        <v>1099</v>
      </c>
      <c r="K218" s="2">
        <v>0.84224898352667699</v>
      </c>
      <c r="L218" s="2">
        <v>0.13264678771977001</v>
      </c>
      <c r="M218" s="10">
        <v>2.15929032272611E-10</v>
      </c>
      <c r="O218" s="2" t="s">
        <v>23</v>
      </c>
      <c r="P218" s="2" t="s">
        <v>668</v>
      </c>
      <c r="Q218" s="2" t="s">
        <v>1099</v>
      </c>
      <c r="R218" s="2">
        <v>0.94703991311229796</v>
      </c>
      <c r="S218" s="2">
        <v>0.17205260254974</v>
      </c>
      <c r="T218" s="10">
        <v>3.7050625707569801E-8</v>
      </c>
      <c r="V218" s="2" t="s">
        <v>23</v>
      </c>
      <c r="W218" s="2" t="s">
        <v>652</v>
      </c>
      <c r="X218" s="2" t="s">
        <v>1099</v>
      </c>
      <c r="Y218" s="2">
        <v>0.94329428623262601</v>
      </c>
      <c r="Z218" s="2">
        <v>0.171530782261855</v>
      </c>
      <c r="AA218" s="10">
        <v>3.8136425746441701E-8</v>
      </c>
      <c r="AC218" s="2" t="s">
        <v>23</v>
      </c>
      <c r="AD218" s="2" t="s">
        <v>648</v>
      </c>
      <c r="AE218" s="2" t="s">
        <v>1099</v>
      </c>
      <c r="AF218" s="2">
        <v>0.54811838732093399</v>
      </c>
      <c r="AG218" s="2">
        <v>0.10974967663577299</v>
      </c>
      <c r="AH218" s="10">
        <v>5.9061877930344304E-7</v>
      </c>
      <c r="AJ218" s="2" t="s">
        <v>23</v>
      </c>
      <c r="AK218" s="2" t="s">
        <v>961</v>
      </c>
      <c r="AL218" s="2" t="s">
        <v>1099</v>
      </c>
      <c r="AM218" s="2">
        <v>0.114104762273897</v>
      </c>
      <c r="AN218" s="2">
        <v>0.30117133803688001</v>
      </c>
      <c r="AO218" s="2">
        <v>0.70478445850660998</v>
      </c>
      <c r="AQ218" s="2" t="s">
        <v>23</v>
      </c>
      <c r="AR218" s="2" t="s">
        <v>660</v>
      </c>
      <c r="AS218" s="2" t="s">
        <v>1099</v>
      </c>
      <c r="AT218" s="2">
        <v>0.54755536399272797</v>
      </c>
      <c r="AU218" s="2">
        <v>0.233991673028211</v>
      </c>
      <c r="AV218" s="2">
        <v>1.9280463495304E-2</v>
      </c>
      <c r="AX218" s="2" t="s">
        <v>23</v>
      </c>
      <c r="AY218" s="2" t="s">
        <v>661</v>
      </c>
      <c r="AZ218" s="2" t="s">
        <v>1099</v>
      </c>
      <c r="BA218" s="2">
        <v>0.29026323451408398</v>
      </c>
      <c r="BB218" s="2">
        <v>0.17510486141784601</v>
      </c>
      <c r="BC218" s="2">
        <v>9.7387368990003206E-2</v>
      </c>
      <c r="BE218" s="2" t="s">
        <v>23</v>
      </c>
      <c r="BF218" s="2" t="s">
        <v>662</v>
      </c>
      <c r="BG218" s="2" t="s">
        <v>1099</v>
      </c>
      <c r="BH218" s="2">
        <v>0.42898035910917598</v>
      </c>
      <c r="BI218" s="2">
        <v>7.69081695276322E-2</v>
      </c>
      <c r="BJ218" s="10">
        <v>2.4354359743252399E-8</v>
      </c>
      <c r="BL218" s="2" t="s">
        <v>23</v>
      </c>
      <c r="BM218" s="2" t="s">
        <v>658</v>
      </c>
      <c r="BN218" s="2" t="s">
        <v>1099</v>
      </c>
      <c r="BO218" s="2">
        <v>0.67510909109814399</v>
      </c>
      <c r="BP218" s="2">
        <v>9.31773528322387E-2</v>
      </c>
      <c r="BQ218" s="10">
        <v>4.3109997294345702E-13</v>
      </c>
      <c r="BS218" s="2" t="s">
        <v>23</v>
      </c>
      <c r="BT218" s="2" t="s">
        <v>654</v>
      </c>
      <c r="BU218" s="2" t="s">
        <v>1099</v>
      </c>
      <c r="BV218" s="2">
        <v>0.77179592670918395</v>
      </c>
      <c r="BW218" s="2">
        <v>0.127422950038208</v>
      </c>
      <c r="BX218" s="10">
        <v>1.38716608876664E-9</v>
      </c>
      <c r="BZ218" s="2" t="s">
        <v>23</v>
      </c>
      <c r="CA218" s="2" t="s">
        <v>664</v>
      </c>
      <c r="CB218" s="2" t="s">
        <v>1099</v>
      </c>
      <c r="CC218" s="2">
        <v>0.45955137448533301</v>
      </c>
      <c r="CD218" s="2">
        <v>8.1331985601148502E-2</v>
      </c>
      <c r="CE218" s="10">
        <v>1.60153669207212E-8</v>
      </c>
      <c r="CG218" s="2" t="s">
        <v>23</v>
      </c>
      <c r="CH218" s="2" t="s">
        <v>645</v>
      </c>
      <c r="CI218" s="2" t="s">
        <v>1099</v>
      </c>
      <c r="CJ218" s="2">
        <v>0.30129879467428</v>
      </c>
      <c r="CK218" s="2">
        <v>7.0599965721147101E-2</v>
      </c>
      <c r="CL218" s="10">
        <v>1.9750719341002599E-5</v>
      </c>
      <c r="CN218" s="2" t="s">
        <v>23</v>
      </c>
      <c r="CO218" s="2" t="s">
        <v>666</v>
      </c>
      <c r="CP218" s="2" t="s">
        <v>1099</v>
      </c>
      <c r="CQ218" s="2">
        <v>0.50982462257788197</v>
      </c>
      <c r="CR218" s="2">
        <v>0.42062991782036302</v>
      </c>
      <c r="CS218" s="2">
        <v>0.22549312269028399</v>
      </c>
    </row>
    <row r="219" spans="1:97" ht="14" customHeight="1">
      <c r="A219" s="2" t="s">
        <v>23</v>
      </c>
      <c r="B219" s="2" t="s">
        <v>667</v>
      </c>
      <c r="C219" s="2" t="s">
        <v>187</v>
      </c>
      <c r="D219" s="2">
        <v>0.78482247200241295</v>
      </c>
      <c r="E219" s="2">
        <v>0.147329916590897</v>
      </c>
      <c r="F219" s="10">
        <v>9.9863060158798407E-8</v>
      </c>
      <c r="H219" s="2" t="s">
        <v>23</v>
      </c>
      <c r="I219" s="2" t="s">
        <v>649</v>
      </c>
      <c r="J219" s="2" t="s">
        <v>187</v>
      </c>
      <c r="K219" s="2">
        <v>0.85223687916442903</v>
      </c>
      <c r="L219" s="2">
        <v>0.132344085175229</v>
      </c>
      <c r="M219" s="10">
        <v>1.1982510274818E-10</v>
      </c>
      <c r="O219" s="2" t="s">
        <v>23</v>
      </c>
      <c r="P219" s="2" t="s">
        <v>668</v>
      </c>
      <c r="Q219" s="2" t="s">
        <v>187</v>
      </c>
      <c r="R219" s="2">
        <v>0.945208417022119</v>
      </c>
      <c r="S219" s="2">
        <v>0.17228244294228201</v>
      </c>
      <c r="T219" s="10">
        <v>4.1023411083601197E-8</v>
      </c>
      <c r="V219" s="2" t="s">
        <v>23</v>
      </c>
      <c r="W219" s="2" t="s">
        <v>652</v>
      </c>
      <c r="X219" s="2" t="s">
        <v>187</v>
      </c>
      <c r="Y219" s="2">
        <v>0.94150804179845504</v>
      </c>
      <c r="Z219" s="2">
        <v>0.17176477547438801</v>
      </c>
      <c r="AA219" s="10">
        <v>4.2202041659656401E-8</v>
      </c>
      <c r="AC219" s="2" t="s">
        <v>23</v>
      </c>
      <c r="AD219" s="2" t="s">
        <v>648</v>
      </c>
      <c r="AE219" s="2" t="s">
        <v>187</v>
      </c>
      <c r="AF219" s="2">
        <v>0.54868515734169299</v>
      </c>
      <c r="AG219" s="2">
        <v>0.109855561680913</v>
      </c>
      <c r="AH219" s="10">
        <v>5.8956254146400899E-7</v>
      </c>
      <c r="AJ219" s="2" t="s">
        <v>23</v>
      </c>
      <c r="AK219" s="2" t="s">
        <v>961</v>
      </c>
      <c r="AL219" s="2" t="s">
        <v>187</v>
      </c>
      <c r="AM219" s="2">
        <v>0.102853337699798</v>
      </c>
      <c r="AN219" s="2">
        <v>0.30096419384664902</v>
      </c>
      <c r="AO219" s="2">
        <v>0.73254198023442596</v>
      </c>
      <c r="AQ219" s="2" t="s">
        <v>23</v>
      </c>
      <c r="AR219" s="2" t="s">
        <v>660</v>
      </c>
      <c r="AS219" s="2" t="s">
        <v>187</v>
      </c>
      <c r="AT219" s="2">
        <v>0.55797483771218404</v>
      </c>
      <c r="AU219" s="2">
        <v>0.23399103126072701</v>
      </c>
      <c r="AV219" s="2">
        <v>1.70977353013669E-2</v>
      </c>
      <c r="AX219" s="2" t="s">
        <v>23</v>
      </c>
      <c r="AY219" s="2" t="s">
        <v>661</v>
      </c>
      <c r="AZ219" s="2" t="s">
        <v>187</v>
      </c>
      <c r="BA219" s="2">
        <v>0.31471268398984897</v>
      </c>
      <c r="BB219" s="2">
        <v>0.17486113953360999</v>
      </c>
      <c r="BC219" s="2">
        <v>7.1894387422356501E-2</v>
      </c>
      <c r="BE219" s="2" t="s">
        <v>23</v>
      </c>
      <c r="BF219" s="2" t="s">
        <v>662</v>
      </c>
      <c r="BG219" s="2" t="s">
        <v>187</v>
      </c>
      <c r="BH219" s="2">
        <v>0.43036695343665199</v>
      </c>
      <c r="BI219" s="2">
        <v>7.6936660429959405E-2</v>
      </c>
      <c r="BJ219" s="10">
        <v>2.2217510680423201E-8</v>
      </c>
      <c r="BL219" s="2" t="s">
        <v>23</v>
      </c>
      <c r="BM219" s="2" t="s">
        <v>658</v>
      </c>
      <c r="BN219" s="2" t="s">
        <v>187</v>
      </c>
      <c r="BO219" s="2">
        <v>0.68038424572346601</v>
      </c>
      <c r="BP219" s="2">
        <v>9.3019942228677294E-2</v>
      </c>
      <c r="BQ219" s="10">
        <v>2.5855091869650298E-13</v>
      </c>
      <c r="BS219" s="2" t="s">
        <v>23</v>
      </c>
      <c r="BT219" s="2" t="s">
        <v>654</v>
      </c>
      <c r="BU219" s="2" t="s">
        <v>187</v>
      </c>
      <c r="BV219" s="2">
        <v>0.76739111308011299</v>
      </c>
      <c r="BW219" s="2">
        <v>0.12751880355370099</v>
      </c>
      <c r="BX219" s="10">
        <v>1.76731043986425E-9</v>
      </c>
      <c r="BZ219" s="2" t="s">
        <v>23</v>
      </c>
      <c r="CA219" s="2" t="s">
        <v>664</v>
      </c>
      <c r="CB219" s="2" t="s">
        <v>187</v>
      </c>
      <c r="CC219" s="2">
        <v>0.45800648157597301</v>
      </c>
      <c r="CD219" s="2">
        <v>8.1521350658113806E-2</v>
      </c>
      <c r="CE219" s="10">
        <v>1.92912846084414E-8</v>
      </c>
      <c r="CG219" s="2" t="s">
        <v>23</v>
      </c>
      <c r="CH219" s="2" t="s">
        <v>645</v>
      </c>
      <c r="CI219" s="2" t="s">
        <v>187</v>
      </c>
      <c r="CJ219" s="2">
        <v>0.30443100098703402</v>
      </c>
      <c r="CK219" s="2">
        <v>7.0538383217597894E-2</v>
      </c>
      <c r="CL219" s="10">
        <v>1.5901114871484299E-5</v>
      </c>
      <c r="CN219" s="2" t="s">
        <v>23</v>
      </c>
      <c r="CO219" s="2" t="s">
        <v>666</v>
      </c>
      <c r="CP219" s="2" t="s">
        <v>187</v>
      </c>
      <c r="CQ219" s="2">
        <v>0.54686708706100295</v>
      </c>
      <c r="CR219" s="2">
        <v>0.420764458786898</v>
      </c>
      <c r="CS219" s="2">
        <v>0.193704201538237</v>
      </c>
    </row>
    <row r="220" spans="1:97" ht="14" customHeight="1">
      <c r="A220" s="2" t="s">
        <v>23</v>
      </c>
      <c r="B220" s="2" t="s">
        <v>667</v>
      </c>
      <c r="C220" s="2" t="s">
        <v>188</v>
      </c>
      <c r="D220" s="2">
        <v>0.75780052846554402</v>
      </c>
      <c r="E220" s="2">
        <v>0.14785310466985199</v>
      </c>
      <c r="F220" s="10">
        <v>2.9696827351730999E-7</v>
      </c>
      <c r="H220" s="2" t="s">
        <v>23</v>
      </c>
      <c r="I220" s="2" t="s">
        <v>649</v>
      </c>
      <c r="J220" s="2" t="s">
        <v>188</v>
      </c>
      <c r="K220" s="2">
        <v>0.83183782355164904</v>
      </c>
      <c r="L220" s="2">
        <v>0.13243710421070201</v>
      </c>
      <c r="M220" s="10">
        <v>3.3639606337165499E-10</v>
      </c>
      <c r="O220" s="2" t="s">
        <v>23</v>
      </c>
      <c r="P220" s="2" t="s">
        <v>668</v>
      </c>
      <c r="Q220" s="2" t="s">
        <v>188</v>
      </c>
      <c r="R220" s="2">
        <v>0.94264774106734595</v>
      </c>
      <c r="S220" s="2">
        <v>0.17227473825099299</v>
      </c>
      <c r="T220" s="10">
        <v>4.45562911349185E-8</v>
      </c>
      <c r="V220" s="2" t="s">
        <v>23</v>
      </c>
      <c r="W220" s="2" t="s">
        <v>652</v>
      </c>
      <c r="X220" s="2" t="s">
        <v>188</v>
      </c>
      <c r="Y220" s="2">
        <v>0.938921364601357</v>
      </c>
      <c r="Z220" s="2">
        <v>0.17176017258262199</v>
      </c>
      <c r="AA220" s="10">
        <v>4.5909310410927503E-8</v>
      </c>
      <c r="AC220" s="2" t="s">
        <v>23</v>
      </c>
      <c r="AD220" s="2" t="s">
        <v>648</v>
      </c>
      <c r="AE220" s="2" t="s">
        <v>188</v>
      </c>
      <c r="AF220" s="2">
        <v>0.54296523499711902</v>
      </c>
      <c r="AG220" s="2">
        <v>0.109912839614823</v>
      </c>
      <c r="AH220" s="10">
        <v>7.8137855388556095E-7</v>
      </c>
      <c r="AJ220" s="2" t="s">
        <v>23</v>
      </c>
      <c r="AK220" s="2" t="s">
        <v>961</v>
      </c>
      <c r="AL220" s="2" t="s">
        <v>188</v>
      </c>
      <c r="AM220" s="2">
        <v>0.141928192204304</v>
      </c>
      <c r="AN220" s="2">
        <v>0.30118085505498599</v>
      </c>
      <c r="AO220" s="2">
        <v>0.637470006524536</v>
      </c>
      <c r="AQ220" s="2" t="s">
        <v>23</v>
      </c>
      <c r="AR220" s="2" t="s">
        <v>660</v>
      </c>
      <c r="AS220" s="2" t="s">
        <v>188</v>
      </c>
      <c r="AT220" s="2">
        <v>0.55347966407467397</v>
      </c>
      <c r="AU220" s="2">
        <v>0.23404604710597299</v>
      </c>
      <c r="AV220" s="2">
        <v>1.8038234328166598E-2</v>
      </c>
      <c r="AX220" s="2" t="s">
        <v>23</v>
      </c>
      <c r="AY220" s="2" t="s">
        <v>661</v>
      </c>
      <c r="AZ220" s="2" t="s">
        <v>188</v>
      </c>
      <c r="BA220" s="2">
        <v>0.29142628556335798</v>
      </c>
      <c r="BB220" s="2">
        <v>0.175300538831314</v>
      </c>
      <c r="BC220" s="2">
        <v>9.6424975422546993E-2</v>
      </c>
      <c r="BE220" s="2" t="s">
        <v>23</v>
      </c>
      <c r="BF220" s="2" t="s">
        <v>662</v>
      </c>
      <c r="BG220" s="2" t="s">
        <v>188</v>
      </c>
      <c r="BH220" s="2">
        <v>0.423527582091486</v>
      </c>
      <c r="BI220" s="2">
        <v>7.7039798429805198E-2</v>
      </c>
      <c r="BJ220" s="10">
        <v>3.8517674405038003E-8</v>
      </c>
      <c r="BL220" s="2" t="s">
        <v>23</v>
      </c>
      <c r="BM220" s="2" t="s">
        <v>658</v>
      </c>
      <c r="BN220" s="2" t="s">
        <v>188</v>
      </c>
      <c r="BO220" s="2">
        <v>0.67341098285296697</v>
      </c>
      <c r="BP220" s="2">
        <v>9.3260336803592594E-2</v>
      </c>
      <c r="BQ220" s="10">
        <v>5.16958942032639E-13</v>
      </c>
      <c r="BS220" s="2" t="s">
        <v>23</v>
      </c>
      <c r="BT220" s="2" t="s">
        <v>654</v>
      </c>
      <c r="BU220" s="2" t="s">
        <v>188</v>
      </c>
      <c r="BV220" s="2">
        <v>0.779216778426434</v>
      </c>
      <c r="BW220" s="2">
        <v>0.12748468609716199</v>
      </c>
      <c r="BX220" s="10">
        <v>9.8243345378428901E-10</v>
      </c>
      <c r="BZ220" s="2" t="s">
        <v>23</v>
      </c>
      <c r="CA220" s="2" t="s">
        <v>664</v>
      </c>
      <c r="CB220" s="2" t="s">
        <v>188</v>
      </c>
      <c r="CC220" s="2">
        <v>0.45209375405816299</v>
      </c>
      <c r="CD220" s="2">
        <v>8.1515512051623801E-2</v>
      </c>
      <c r="CE220" s="10">
        <v>2.92100068913015E-8</v>
      </c>
      <c r="CG220" s="2" t="s">
        <v>23</v>
      </c>
      <c r="CH220" s="2" t="s">
        <v>645</v>
      </c>
      <c r="CI220" s="2" t="s">
        <v>188</v>
      </c>
      <c r="CJ220" s="2">
        <v>0.29544642528673298</v>
      </c>
      <c r="CK220" s="2">
        <v>7.0548835434425097E-2</v>
      </c>
      <c r="CL220" s="10">
        <v>2.8163617505303501E-5</v>
      </c>
      <c r="CN220" s="2" t="s">
        <v>23</v>
      </c>
      <c r="CO220" s="2" t="s">
        <v>666</v>
      </c>
      <c r="CP220" s="2" t="s">
        <v>188</v>
      </c>
      <c r="CQ220" s="2">
        <v>0.49293665862674102</v>
      </c>
      <c r="CR220" s="2">
        <v>0.42004207787519299</v>
      </c>
      <c r="CS220" s="2">
        <v>0.24057886945416701</v>
      </c>
    </row>
    <row r="221" spans="1:97" ht="14" customHeight="1">
      <c r="A221" s="2" t="s">
        <v>23</v>
      </c>
      <c r="B221" s="2" t="s">
        <v>667</v>
      </c>
      <c r="C221" s="2" t="s">
        <v>1100</v>
      </c>
      <c r="D221" s="2">
        <v>0.76874083368550605</v>
      </c>
      <c r="E221" s="2">
        <v>0.148066612657278</v>
      </c>
      <c r="F221" s="10">
        <v>2.08205730848149E-7</v>
      </c>
      <c r="H221" s="2" t="s">
        <v>23</v>
      </c>
      <c r="I221" s="2" t="s">
        <v>649</v>
      </c>
      <c r="J221" s="2" t="s">
        <v>1100</v>
      </c>
      <c r="K221" s="2">
        <v>0.84502554518321504</v>
      </c>
      <c r="L221" s="2">
        <v>0.13257232111154599</v>
      </c>
      <c r="M221" s="10">
        <v>1.84073875783674E-10</v>
      </c>
      <c r="O221" s="2" t="s">
        <v>23</v>
      </c>
      <c r="P221" s="2" t="s">
        <v>668</v>
      </c>
      <c r="Q221" s="2" t="s">
        <v>1100</v>
      </c>
      <c r="R221" s="2">
        <v>0.947636782745645</v>
      </c>
      <c r="S221" s="2">
        <v>0.172024878394716</v>
      </c>
      <c r="T221" s="10">
        <v>3.61453563387688E-8</v>
      </c>
      <c r="V221" s="2" t="s">
        <v>23</v>
      </c>
      <c r="W221" s="2" t="s">
        <v>652</v>
      </c>
      <c r="X221" s="2" t="s">
        <v>1100</v>
      </c>
      <c r="Y221" s="2">
        <v>0.94286603996232399</v>
      </c>
      <c r="Z221" s="2">
        <v>0.171552637869339</v>
      </c>
      <c r="AA221" s="10">
        <v>3.8833899590581698E-8</v>
      </c>
      <c r="AC221" s="2" t="s">
        <v>23</v>
      </c>
      <c r="AD221" s="2" t="s">
        <v>648</v>
      </c>
      <c r="AE221" s="2" t="s">
        <v>1100</v>
      </c>
      <c r="AF221" s="2">
        <v>0.55158351158753205</v>
      </c>
      <c r="AG221" s="2">
        <v>0.109506970733493</v>
      </c>
      <c r="AH221" s="10">
        <v>4.7295469538997402E-7</v>
      </c>
      <c r="AJ221" s="2" t="s">
        <v>23</v>
      </c>
      <c r="AK221" s="2" t="s">
        <v>961</v>
      </c>
      <c r="AL221" s="2" t="s">
        <v>1100</v>
      </c>
      <c r="AM221" s="2">
        <v>0.120103582405231</v>
      </c>
      <c r="AN221" s="2">
        <v>0.30138948515960601</v>
      </c>
      <c r="AO221" s="2">
        <v>0.69026196989931299</v>
      </c>
      <c r="AQ221" s="2" t="s">
        <v>23</v>
      </c>
      <c r="AR221" s="2" t="s">
        <v>660</v>
      </c>
      <c r="AS221" s="2" t="s">
        <v>1100</v>
      </c>
      <c r="AT221" s="2">
        <v>0.54068226044510803</v>
      </c>
      <c r="AU221" s="2">
        <v>0.23385020142672799</v>
      </c>
      <c r="AV221" s="2">
        <v>2.0772830563886999E-2</v>
      </c>
      <c r="AX221" s="2" t="s">
        <v>23</v>
      </c>
      <c r="AY221" s="2" t="s">
        <v>661</v>
      </c>
      <c r="AZ221" s="2" t="s">
        <v>1100</v>
      </c>
      <c r="BA221" s="2">
        <v>0.29721044783071399</v>
      </c>
      <c r="BB221" s="2">
        <v>0.175349156173015</v>
      </c>
      <c r="BC221" s="2">
        <v>9.0082314413586495E-2</v>
      </c>
      <c r="BE221" s="2" t="s">
        <v>23</v>
      </c>
      <c r="BF221" s="2" t="s">
        <v>662</v>
      </c>
      <c r="BG221" s="2" t="s">
        <v>1100</v>
      </c>
      <c r="BH221" s="2">
        <v>0.422016454134159</v>
      </c>
      <c r="BI221" s="2">
        <v>7.6936137959648807E-2</v>
      </c>
      <c r="BJ221" s="10">
        <v>4.1280909266269603E-8</v>
      </c>
      <c r="BL221" s="2" t="s">
        <v>23</v>
      </c>
      <c r="BM221" s="2" t="s">
        <v>658</v>
      </c>
      <c r="BN221" s="2" t="s">
        <v>1100</v>
      </c>
      <c r="BO221" s="2">
        <v>0.67925099383493204</v>
      </c>
      <c r="BP221" s="2">
        <v>9.2913615019466503E-2</v>
      </c>
      <c r="BQ221" s="10">
        <v>2.66022024875215E-13</v>
      </c>
      <c r="BS221" s="2" t="s">
        <v>23</v>
      </c>
      <c r="BT221" s="2" t="s">
        <v>654</v>
      </c>
      <c r="BU221" s="2" t="s">
        <v>1100</v>
      </c>
      <c r="BV221" s="2">
        <v>0.76723445145652203</v>
      </c>
      <c r="BW221" s="2">
        <v>0.127423310918622</v>
      </c>
      <c r="BX221" s="10">
        <v>1.73185671530112E-9</v>
      </c>
      <c r="BZ221" s="2" t="s">
        <v>23</v>
      </c>
      <c r="CA221" s="2" t="s">
        <v>664</v>
      </c>
      <c r="CB221" s="2" t="s">
        <v>1100</v>
      </c>
      <c r="CC221" s="2">
        <v>0.45115833446179898</v>
      </c>
      <c r="CD221" s="2">
        <v>8.1417131195140102E-2</v>
      </c>
      <c r="CE221" s="10">
        <v>3.0020095818974399E-8</v>
      </c>
      <c r="CG221" s="2" t="s">
        <v>23</v>
      </c>
      <c r="CH221" s="2" t="s">
        <v>645</v>
      </c>
      <c r="CI221" s="2" t="s">
        <v>1100</v>
      </c>
      <c r="CJ221" s="2">
        <v>0.29897383277629003</v>
      </c>
      <c r="CK221" s="2">
        <v>7.0624564475243998E-2</v>
      </c>
      <c r="CL221" s="10">
        <v>2.30303460180451E-5</v>
      </c>
      <c r="CN221" s="2" t="s">
        <v>23</v>
      </c>
      <c r="CO221" s="2" t="s">
        <v>666</v>
      </c>
      <c r="CP221" s="2" t="s">
        <v>1100</v>
      </c>
      <c r="CQ221" s="2">
        <v>0.53983191070348202</v>
      </c>
      <c r="CR221" s="2">
        <v>0.42059064201642199</v>
      </c>
      <c r="CS221" s="2">
        <v>0.199313778241443</v>
      </c>
    </row>
    <row r="222" spans="1:97" ht="14" customHeight="1">
      <c r="A222" s="2" t="s">
        <v>23</v>
      </c>
      <c r="B222" s="2" t="s">
        <v>667</v>
      </c>
      <c r="C222" s="2" t="s">
        <v>189</v>
      </c>
      <c r="D222" s="2">
        <v>0.75653987878123496</v>
      </c>
      <c r="E222" s="2">
        <v>0.14757563169238599</v>
      </c>
      <c r="F222" s="10">
        <v>2.9524811828139398E-7</v>
      </c>
      <c r="H222" s="2" t="s">
        <v>23</v>
      </c>
      <c r="I222" s="2" t="s">
        <v>649</v>
      </c>
      <c r="J222" s="2" t="s">
        <v>189</v>
      </c>
      <c r="K222" s="2">
        <v>0.83257037288328295</v>
      </c>
      <c r="L222" s="2">
        <v>0.13233818693975999</v>
      </c>
      <c r="M222" s="10">
        <v>3.1495411021955999E-10</v>
      </c>
      <c r="O222" s="2" t="s">
        <v>23</v>
      </c>
      <c r="P222" s="2" t="s">
        <v>668</v>
      </c>
      <c r="Q222" s="2" t="s">
        <v>189</v>
      </c>
      <c r="R222" s="2">
        <v>0.92970172890167202</v>
      </c>
      <c r="S222" s="2">
        <v>0.17176095650763901</v>
      </c>
      <c r="T222" s="10">
        <v>6.2058842274984504E-8</v>
      </c>
      <c r="V222" s="2" t="s">
        <v>23</v>
      </c>
      <c r="W222" s="2" t="s">
        <v>652</v>
      </c>
      <c r="X222" s="2" t="s">
        <v>189</v>
      </c>
      <c r="Y222" s="2">
        <v>0.92612437726846897</v>
      </c>
      <c r="Z222" s="2">
        <v>0.17127215754396699</v>
      </c>
      <c r="AA222" s="10">
        <v>6.39726688313338E-8</v>
      </c>
      <c r="AC222" s="2" t="s">
        <v>23</v>
      </c>
      <c r="AD222" s="2" t="s">
        <v>648</v>
      </c>
      <c r="AE222" s="2" t="s">
        <v>189</v>
      </c>
      <c r="AF222" s="2">
        <v>0.54695942021976895</v>
      </c>
      <c r="AG222" s="2">
        <v>0.10980328969485199</v>
      </c>
      <c r="AH222" s="10">
        <v>6.3169558329825797E-7</v>
      </c>
      <c r="AJ222" s="2" t="s">
        <v>23</v>
      </c>
      <c r="AK222" s="2" t="s">
        <v>961</v>
      </c>
      <c r="AL222" s="2" t="s">
        <v>189</v>
      </c>
      <c r="AM222" s="2">
        <v>0.14377788255173099</v>
      </c>
      <c r="AN222" s="2">
        <v>0.30076288639447901</v>
      </c>
      <c r="AO222" s="2">
        <v>0.63261891386700198</v>
      </c>
      <c r="AQ222" s="2" t="s">
        <v>23</v>
      </c>
      <c r="AR222" s="2" t="s">
        <v>660</v>
      </c>
      <c r="AS222" s="2" t="s">
        <v>189</v>
      </c>
      <c r="AT222" s="2">
        <v>0.54283502847405096</v>
      </c>
      <c r="AU222" s="2">
        <v>0.23392568698226099</v>
      </c>
      <c r="AV222" s="2">
        <v>2.0311426203614199E-2</v>
      </c>
      <c r="AX222" s="2" t="s">
        <v>23</v>
      </c>
      <c r="AY222" s="2" t="s">
        <v>661</v>
      </c>
      <c r="AZ222" s="2" t="s">
        <v>189</v>
      </c>
      <c r="BA222" s="2">
        <v>0.313654054566332</v>
      </c>
      <c r="BB222" s="2">
        <v>0.17452323384057999</v>
      </c>
      <c r="BC222" s="2">
        <v>7.2303057341509797E-2</v>
      </c>
      <c r="BE222" s="2" t="s">
        <v>23</v>
      </c>
      <c r="BF222" s="2" t="s">
        <v>662</v>
      </c>
      <c r="BG222" s="2" t="s">
        <v>189</v>
      </c>
      <c r="BH222" s="2">
        <v>0.42943241154626</v>
      </c>
      <c r="BI222" s="2">
        <v>7.6876024983471694E-2</v>
      </c>
      <c r="BJ222" s="10">
        <v>2.3230816920415801E-8</v>
      </c>
      <c r="BL222" s="2" t="s">
        <v>23</v>
      </c>
      <c r="BM222" s="2" t="s">
        <v>658</v>
      </c>
      <c r="BN222" s="2" t="s">
        <v>189</v>
      </c>
      <c r="BO222" s="2">
        <v>0.67216031675083698</v>
      </c>
      <c r="BP222" s="2">
        <v>9.3217973427672796E-2</v>
      </c>
      <c r="BQ222" s="10">
        <v>5.5693592588409898E-13</v>
      </c>
      <c r="BS222" s="2" t="s">
        <v>23</v>
      </c>
      <c r="BT222" s="2" t="s">
        <v>654</v>
      </c>
      <c r="BU222" s="2" t="s">
        <v>189</v>
      </c>
      <c r="BV222" s="2">
        <v>0.78445719811176495</v>
      </c>
      <c r="BW222" s="2">
        <v>0.12742334126889601</v>
      </c>
      <c r="BX222" s="10">
        <v>7.4460853527315299E-10</v>
      </c>
      <c r="BZ222" s="2" t="s">
        <v>23</v>
      </c>
      <c r="CA222" s="2" t="s">
        <v>664</v>
      </c>
      <c r="CB222" s="2" t="s">
        <v>189</v>
      </c>
      <c r="CC222" s="2">
        <v>0.45754597821161203</v>
      </c>
      <c r="CD222" s="2">
        <v>8.1451560730013195E-2</v>
      </c>
      <c r="CE222" s="10">
        <v>1.9385256006845601E-8</v>
      </c>
      <c r="CG222" s="2" t="s">
        <v>23</v>
      </c>
      <c r="CH222" s="2" t="s">
        <v>645</v>
      </c>
      <c r="CI222" s="2" t="s">
        <v>189</v>
      </c>
      <c r="CJ222" s="2">
        <v>0.29241578350743502</v>
      </c>
      <c r="CK222" s="2">
        <v>7.0164700797541904E-2</v>
      </c>
      <c r="CL222" s="10">
        <v>3.0787396658785999E-5</v>
      </c>
      <c r="CN222" s="2" t="s">
        <v>23</v>
      </c>
      <c r="CO222" s="2" t="s">
        <v>666</v>
      </c>
      <c r="CP222" s="2" t="s">
        <v>189</v>
      </c>
      <c r="CQ222" s="2">
        <v>0.50950890412576599</v>
      </c>
      <c r="CR222" s="2">
        <v>0.42061751489124599</v>
      </c>
      <c r="CS222" s="2">
        <v>0.225766869879055</v>
      </c>
    </row>
    <row r="223" spans="1:97" ht="14" customHeight="1">
      <c r="A223" s="2" t="s">
        <v>23</v>
      </c>
      <c r="B223" s="2" t="s">
        <v>667</v>
      </c>
      <c r="C223" s="2" t="s">
        <v>190</v>
      </c>
      <c r="D223" s="2">
        <v>0.76759265703915203</v>
      </c>
      <c r="E223" s="2">
        <v>0.148109323392522</v>
      </c>
      <c r="F223" s="10">
        <v>2.1880385606197699E-7</v>
      </c>
      <c r="H223" s="2" t="s">
        <v>23</v>
      </c>
      <c r="I223" s="2" t="s">
        <v>649</v>
      </c>
      <c r="J223" s="2" t="s">
        <v>190</v>
      </c>
      <c r="K223" s="2">
        <v>0.84074642994569604</v>
      </c>
      <c r="L223" s="2">
        <v>0.13268685487006401</v>
      </c>
      <c r="M223" s="10">
        <v>2.3531713718996701E-10</v>
      </c>
      <c r="O223" s="2" t="s">
        <v>23</v>
      </c>
      <c r="P223" s="2" t="s">
        <v>668</v>
      </c>
      <c r="Q223" s="2" t="s">
        <v>190</v>
      </c>
      <c r="R223" s="2">
        <v>0.94542246195183099</v>
      </c>
      <c r="S223" s="2">
        <v>0.172172264303072</v>
      </c>
      <c r="T223" s="10">
        <v>3.9934166265043298E-8</v>
      </c>
      <c r="V223" s="2" t="s">
        <v>23</v>
      </c>
      <c r="W223" s="2" t="s">
        <v>652</v>
      </c>
      <c r="X223" s="2" t="s">
        <v>190</v>
      </c>
      <c r="Y223" s="2">
        <v>0.94164028282169498</v>
      </c>
      <c r="Z223" s="2">
        <v>0.17165161937603601</v>
      </c>
      <c r="AA223" s="10">
        <v>4.1168609915914898E-8</v>
      </c>
      <c r="AC223" s="2" t="s">
        <v>23</v>
      </c>
      <c r="AD223" s="2" t="s">
        <v>648</v>
      </c>
      <c r="AE223" s="2" t="s">
        <v>190</v>
      </c>
      <c r="AF223" s="2">
        <v>0.54809665803256102</v>
      </c>
      <c r="AG223" s="2">
        <v>0.10979479462762801</v>
      </c>
      <c r="AH223" s="10">
        <v>5.9754314754925504E-7</v>
      </c>
      <c r="AJ223" s="2" t="s">
        <v>23</v>
      </c>
      <c r="AK223" s="2" t="s">
        <v>961</v>
      </c>
      <c r="AL223" s="2" t="s">
        <v>190</v>
      </c>
      <c r="AM223" s="2">
        <v>0.145001853533619</v>
      </c>
      <c r="AN223" s="2">
        <v>0.30084108598399401</v>
      </c>
      <c r="AO223" s="2">
        <v>0.62981432876014898</v>
      </c>
      <c r="AQ223" s="2" t="s">
        <v>23</v>
      </c>
      <c r="AR223" s="2" t="s">
        <v>660</v>
      </c>
      <c r="AS223" s="2" t="s">
        <v>190</v>
      </c>
      <c r="AT223" s="2">
        <v>0.55472563595832103</v>
      </c>
      <c r="AU223" s="2">
        <v>0.233937580111368</v>
      </c>
      <c r="AV223" s="2">
        <v>1.7727799708662801E-2</v>
      </c>
      <c r="AX223" s="2" t="s">
        <v>23</v>
      </c>
      <c r="AY223" s="2" t="s">
        <v>661</v>
      </c>
      <c r="AZ223" s="2" t="s">
        <v>190</v>
      </c>
      <c r="BA223" s="2">
        <v>0.302664437906836</v>
      </c>
      <c r="BB223" s="2">
        <v>0.17533837137359901</v>
      </c>
      <c r="BC223" s="2">
        <v>8.43162165974774E-2</v>
      </c>
      <c r="BE223" s="2" t="s">
        <v>23</v>
      </c>
      <c r="BF223" s="2" t="s">
        <v>662</v>
      </c>
      <c r="BG223" s="2" t="s">
        <v>190</v>
      </c>
      <c r="BH223" s="2">
        <v>0.429620621971391</v>
      </c>
      <c r="BI223" s="2">
        <v>7.6903822553168896E-2</v>
      </c>
      <c r="BJ223" s="10">
        <v>2.3173633683928199E-8</v>
      </c>
      <c r="BL223" s="2" t="s">
        <v>23</v>
      </c>
      <c r="BM223" s="2" t="s">
        <v>658</v>
      </c>
      <c r="BN223" s="2" t="s">
        <v>190</v>
      </c>
      <c r="BO223" s="2">
        <v>0.674197656077686</v>
      </c>
      <c r="BP223" s="2">
        <v>9.3226064154072003E-2</v>
      </c>
      <c r="BQ223" s="10">
        <v>4.7643029632896102E-13</v>
      </c>
      <c r="BS223" s="2" t="s">
        <v>23</v>
      </c>
      <c r="BT223" s="2" t="s">
        <v>654</v>
      </c>
      <c r="BU223" s="2" t="s">
        <v>190</v>
      </c>
      <c r="BV223" s="2">
        <v>0.77676682393598095</v>
      </c>
      <c r="BW223" s="2">
        <v>0.12745119870629601</v>
      </c>
      <c r="BX223" s="10">
        <v>1.09696645892902E-9</v>
      </c>
      <c r="BZ223" s="2" t="s">
        <v>23</v>
      </c>
      <c r="CA223" s="2" t="s">
        <v>664</v>
      </c>
      <c r="CB223" s="2" t="s">
        <v>190</v>
      </c>
      <c r="CC223" s="2">
        <v>0.46049545050398599</v>
      </c>
      <c r="CD223" s="2">
        <v>8.1306907024347605E-2</v>
      </c>
      <c r="CE223" s="10">
        <v>1.4816965427914399E-8</v>
      </c>
      <c r="CG223" s="2" t="s">
        <v>23</v>
      </c>
      <c r="CH223" s="2" t="s">
        <v>645</v>
      </c>
      <c r="CI223" s="2" t="s">
        <v>190</v>
      </c>
      <c r="CJ223" s="2">
        <v>0.29985571030920899</v>
      </c>
      <c r="CK223" s="2">
        <v>7.0643186757542095E-2</v>
      </c>
      <c r="CL223" s="10">
        <v>2.1893338733913201E-5</v>
      </c>
      <c r="CN223" s="2" t="s">
        <v>23</v>
      </c>
      <c r="CO223" s="2" t="s">
        <v>666</v>
      </c>
      <c r="CP223" s="2" t="s">
        <v>190</v>
      </c>
      <c r="CQ223" s="2">
        <v>0.52847431090993502</v>
      </c>
      <c r="CR223" s="2">
        <v>0.421026115213254</v>
      </c>
      <c r="CS223" s="2">
        <v>0.20940415614201499</v>
      </c>
    </row>
    <row r="224" spans="1:97" ht="14" customHeight="1">
      <c r="A224" s="2" t="s">
        <v>23</v>
      </c>
      <c r="B224" s="2" t="s">
        <v>667</v>
      </c>
      <c r="C224" s="2" t="s">
        <v>382</v>
      </c>
      <c r="D224" s="2">
        <v>0.76052148986946799</v>
      </c>
      <c r="E224" s="2">
        <v>0.148039362283749</v>
      </c>
      <c r="F224" s="10">
        <v>2.7872511144362102E-7</v>
      </c>
      <c r="H224" s="2" t="s">
        <v>23</v>
      </c>
      <c r="I224" s="2" t="s">
        <v>649</v>
      </c>
      <c r="J224" s="2" t="s">
        <v>382</v>
      </c>
      <c r="K224" s="2">
        <v>0.83114221659576104</v>
      </c>
      <c r="L224" s="2">
        <v>0.13244619954376199</v>
      </c>
      <c r="M224" s="10">
        <v>3.48917084279153E-10</v>
      </c>
      <c r="O224" s="2" t="s">
        <v>23</v>
      </c>
      <c r="P224" s="2" t="s">
        <v>668</v>
      </c>
      <c r="Q224" s="2" t="s">
        <v>382</v>
      </c>
      <c r="R224" s="2">
        <v>0.93545746622216297</v>
      </c>
      <c r="S224" s="2">
        <v>0.172248429326888</v>
      </c>
      <c r="T224" s="10">
        <v>5.60824607449275E-8</v>
      </c>
      <c r="V224" s="2" t="s">
        <v>23</v>
      </c>
      <c r="W224" s="2" t="s">
        <v>652</v>
      </c>
      <c r="X224" s="2" t="s">
        <v>382</v>
      </c>
      <c r="Y224" s="2">
        <v>0.93129544640456896</v>
      </c>
      <c r="Z224" s="2">
        <v>0.17173063922578699</v>
      </c>
      <c r="AA224" s="10">
        <v>5.8606629909484098E-8</v>
      </c>
      <c r="AC224" s="2" t="s">
        <v>23</v>
      </c>
      <c r="AD224" s="2" t="s">
        <v>648</v>
      </c>
      <c r="AE224" s="2" t="s">
        <v>382</v>
      </c>
      <c r="AF224" s="2">
        <v>0.53239024072320096</v>
      </c>
      <c r="AG224" s="2">
        <v>0.109420622694054</v>
      </c>
      <c r="AH224" s="10">
        <v>1.1414564916317401E-6</v>
      </c>
      <c r="AJ224" s="2" t="s">
        <v>23</v>
      </c>
      <c r="AK224" s="2" t="s">
        <v>961</v>
      </c>
      <c r="AL224" s="2" t="s">
        <v>382</v>
      </c>
      <c r="AM224" s="2">
        <v>0.114915796805426</v>
      </c>
      <c r="AN224" s="2">
        <v>0.30148455029919602</v>
      </c>
      <c r="AO224" s="2">
        <v>0.70307973977750005</v>
      </c>
      <c r="AQ224" s="2" t="s">
        <v>23</v>
      </c>
      <c r="AR224" s="2" t="s">
        <v>660</v>
      </c>
      <c r="AS224" s="2" t="s">
        <v>382</v>
      </c>
      <c r="AT224" s="2">
        <v>0.53403330477267996</v>
      </c>
      <c r="AU224" s="2">
        <v>0.23379002939982299</v>
      </c>
      <c r="AV224" s="2">
        <v>2.23572369900253E-2</v>
      </c>
      <c r="AX224" s="2" t="s">
        <v>23</v>
      </c>
      <c r="AY224" s="2" t="s">
        <v>661</v>
      </c>
      <c r="AZ224" s="2" t="s">
        <v>382</v>
      </c>
      <c r="BA224" s="2">
        <v>0.287060604047017</v>
      </c>
      <c r="BB224" s="2">
        <v>0.175144444559903</v>
      </c>
      <c r="BC224" s="2">
        <v>0.101214615966586</v>
      </c>
      <c r="BE224" s="2" t="s">
        <v>23</v>
      </c>
      <c r="BF224" s="2" t="s">
        <v>662</v>
      </c>
      <c r="BG224" s="2" t="s">
        <v>382</v>
      </c>
      <c r="BH224" s="2">
        <v>0.42522558114636699</v>
      </c>
      <c r="BI224" s="2">
        <v>7.7074098595182494E-2</v>
      </c>
      <c r="BJ224" s="10">
        <v>3.4463752241261E-8</v>
      </c>
      <c r="BL224" s="2" t="s">
        <v>23</v>
      </c>
      <c r="BM224" s="2" t="s">
        <v>658</v>
      </c>
      <c r="BN224" s="2" t="s">
        <v>382</v>
      </c>
      <c r="BO224" s="2">
        <v>0.661666009913919</v>
      </c>
      <c r="BP224" s="2">
        <v>9.2732033309071094E-2</v>
      </c>
      <c r="BQ224" s="10">
        <v>9.6613150854180396E-13</v>
      </c>
      <c r="BS224" s="2" t="s">
        <v>23</v>
      </c>
      <c r="BT224" s="2" t="s">
        <v>654</v>
      </c>
      <c r="BU224" s="2" t="s">
        <v>382</v>
      </c>
      <c r="BV224" s="2">
        <v>0.78079031926278997</v>
      </c>
      <c r="BW224" s="2">
        <v>0.12750788709160099</v>
      </c>
      <c r="BX224" s="10">
        <v>9.1560913992325697E-10</v>
      </c>
      <c r="BZ224" s="2" t="s">
        <v>23</v>
      </c>
      <c r="CA224" s="2" t="s">
        <v>664</v>
      </c>
      <c r="CB224" s="2" t="s">
        <v>382</v>
      </c>
      <c r="CC224" s="2">
        <v>0.45560072566726201</v>
      </c>
      <c r="CD224" s="2">
        <v>8.1565653105386798E-2</v>
      </c>
      <c r="CE224" s="10">
        <v>2.32769657685572E-8</v>
      </c>
      <c r="CG224" s="2" t="s">
        <v>23</v>
      </c>
      <c r="CH224" s="2" t="s">
        <v>645</v>
      </c>
      <c r="CI224" s="2" t="s">
        <v>382</v>
      </c>
      <c r="CJ224" s="2">
        <v>0.29795023253509401</v>
      </c>
      <c r="CK224" s="2">
        <v>7.0659537422410296E-2</v>
      </c>
      <c r="CL224" s="10">
        <v>2.4790091841650199E-5</v>
      </c>
      <c r="CN224" s="2" t="s">
        <v>23</v>
      </c>
      <c r="CO224" s="2" t="s">
        <v>666</v>
      </c>
      <c r="CP224" s="2" t="s">
        <v>382</v>
      </c>
      <c r="CQ224" s="2">
        <v>0.52562934327489597</v>
      </c>
      <c r="CR224" s="2">
        <v>0.42122937099986602</v>
      </c>
      <c r="CS224" s="2">
        <v>0.21208749611276101</v>
      </c>
    </row>
    <row r="225" spans="1:97" ht="14" customHeight="1">
      <c r="A225" s="2" t="s">
        <v>23</v>
      </c>
      <c r="B225" s="2" t="s">
        <v>667</v>
      </c>
      <c r="C225" s="2" t="s">
        <v>191</v>
      </c>
      <c r="D225" s="2">
        <v>0.76502574337595397</v>
      </c>
      <c r="E225" s="2">
        <v>0.148060954160671</v>
      </c>
      <c r="F225" s="10">
        <v>2.3792600709205499E-7</v>
      </c>
      <c r="H225" s="2" t="s">
        <v>23</v>
      </c>
      <c r="I225" s="2" t="s">
        <v>649</v>
      </c>
      <c r="J225" s="2" t="s">
        <v>191</v>
      </c>
      <c r="K225" s="2">
        <v>0.84248474030283904</v>
      </c>
      <c r="L225" s="2">
        <v>0.13265189213249301</v>
      </c>
      <c r="M225" s="10">
        <v>2.1378792304360799E-10</v>
      </c>
      <c r="O225" s="2" t="s">
        <v>23</v>
      </c>
      <c r="P225" s="2" t="s">
        <v>668</v>
      </c>
      <c r="Q225" s="2" t="s">
        <v>191</v>
      </c>
      <c r="R225" s="2">
        <v>0.94641913209232997</v>
      </c>
      <c r="S225" s="2">
        <v>0.172095606350051</v>
      </c>
      <c r="T225" s="10">
        <v>3.8112902368194403E-8</v>
      </c>
      <c r="V225" s="2" t="s">
        <v>23</v>
      </c>
      <c r="W225" s="2" t="s">
        <v>652</v>
      </c>
      <c r="X225" s="2" t="s">
        <v>191</v>
      </c>
      <c r="Y225" s="2">
        <v>0.94219602446380502</v>
      </c>
      <c r="Z225" s="2">
        <v>0.171594530953528</v>
      </c>
      <c r="AA225" s="10">
        <v>4.0005420803851103E-8</v>
      </c>
      <c r="AC225" s="2" t="s">
        <v>23</v>
      </c>
      <c r="AD225" s="2" t="s">
        <v>648</v>
      </c>
      <c r="AE225" s="2" t="s">
        <v>191</v>
      </c>
      <c r="AF225" s="2">
        <v>0.54801159769962204</v>
      </c>
      <c r="AG225" s="2">
        <v>0.109767965970525</v>
      </c>
      <c r="AH225" s="10">
        <v>5.9616699085878395E-7</v>
      </c>
      <c r="AJ225" s="2" t="s">
        <v>23</v>
      </c>
      <c r="AK225" s="2" t="s">
        <v>961</v>
      </c>
      <c r="AL225" s="2" t="s">
        <v>191</v>
      </c>
      <c r="AM225" s="2">
        <v>0.115867740243158</v>
      </c>
      <c r="AN225" s="2">
        <v>0.30127197514094101</v>
      </c>
      <c r="AO225" s="2">
        <v>0.70053738855251002</v>
      </c>
      <c r="AQ225" s="2" t="s">
        <v>23</v>
      </c>
      <c r="AR225" s="2" t="s">
        <v>660</v>
      </c>
      <c r="AS225" s="2" t="s">
        <v>191</v>
      </c>
      <c r="AT225" s="2">
        <v>0.53458277376530705</v>
      </c>
      <c r="AU225" s="2">
        <v>0.23353687621153901</v>
      </c>
      <c r="AV225" s="2">
        <v>2.2075157068944799E-2</v>
      </c>
      <c r="AX225" s="2" t="s">
        <v>23</v>
      </c>
      <c r="AY225" s="2" t="s">
        <v>661</v>
      </c>
      <c r="AZ225" s="2" t="s">
        <v>191</v>
      </c>
      <c r="BA225" s="2">
        <v>0.28769921594342601</v>
      </c>
      <c r="BB225" s="2">
        <v>0.174952068978037</v>
      </c>
      <c r="BC225" s="2">
        <v>0.100084126535932</v>
      </c>
      <c r="BE225" s="2" t="s">
        <v>23</v>
      </c>
      <c r="BF225" s="2" t="s">
        <v>662</v>
      </c>
      <c r="BG225" s="2" t="s">
        <v>191</v>
      </c>
      <c r="BH225" s="2">
        <v>0.42513267182185399</v>
      </c>
      <c r="BI225" s="2">
        <v>7.7026446421320602E-2</v>
      </c>
      <c r="BJ225" s="10">
        <v>3.4033747505130197E-8</v>
      </c>
      <c r="BL225" s="2" t="s">
        <v>23</v>
      </c>
      <c r="BM225" s="2" t="s">
        <v>658</v>
      </c>
      <c r="BN225" s="2" t="s">
        <v>191</v>
      </c>
      <c r="BO225" s="2">
        <v>0.67441496544274504</v>
      </c>
      <c r="BP225" s="2">
        <v>9.3203316064262604E-2</v>
      </c>
      <c r="BQ225" s="10">
        <v>4.6226588880601899E-13</v>
      </c>
      <c r="BS225" s="2" t="s">
        <v>23</v>
      </c>
      <c r="BT225" s="2" t="s">
        <v>654</v>
      </c>
      <c r="BU225" s="2" t="s">
        <v>191</v>
      </c>
      <c r="BV225" s="2">
        <v>0.77079854734966102</v>
      </c>
      <c r="BW225" s="2">
        <v>0.12742962284447701</v>
      </c>
      <c r="BX225" s="10">
        <v>1.4591272795892401E-9</v>
      </c>
      <c r="BZ225" s="2" t="s">
        <v>23</v>
      </c>
      <c r="CA225" s="2" t="s">
        <v>664</v>
      </c>
      <c r="CB225" s="2" t="s">
        <v>191</v>
      </c>
      <c r="CC225" s="2">
        <v>0.45550592848145699</v>
      </c>
      <c r="CD225" s="2">
        <v>8.1514730080999603E-2</v>
      </c>
      <c r="CE225" s="10">
        <v>2.2967341736780901E-8</v>
      </c>
      <c r="CG225" s="2" t="s">
        <v>23</v>
      </c>
      <c r="CH225" s="2" t="s">
        <v>645</v>
      </c>
      <c r="CI225" s="2" t="s">
        <v>191</v>
      </c>
      <c r="CJ225" s="2">
        <v>0.29707326033294601</v>
      </c>
      <c r="CK225" s="2">
        <v>7.0578872109401794E-2</v>
      </c>
      <c r="CL225" s="10">
        <v>2.5639424874434801E-5</v>
      </c>
      <c r="CN225" s="2" t="s">
        <v>23</v>
      </c>
      <c r="CO225" s="2" t="s">
        <v>666</v>
      </c>
      <c r="CP225" s="2" t="s">
        <v>191</v>
      </c>
      <c r="CQ225" s="2">
        <v>0.527462317820656</v>
      </c>
      <c r="CR225" s="2">
        <v>0.420959293671956</v>
      </c>
      <c r="CS225" s="2">
        <v>0.21020542758567801</v>
      </c>
    </row>
    <row r="226" spans="1:97" ht="14" customHeight="1">
      <c r="A226" s="2" t="s">
        <v>23</v>
      </c>
      <c r="B226" s="2" t="s">
        <v>667</v>
      </c>
      <c r="C226" s="2" t="s">
        <v>192</v>
      </c>
      <c r="D226" s="2">
        <v>0.76307420159128303</v>
      </c>
      <c r="E226" s="2">
        <v>0.14800424765165901</v>
      </c>
      <c r="F226" s="10">
        <v>2.5260589253419801E-7</v>
      </c>
      <c r="H226" s="2" t="s">
        <v>23</v>
      </c>
      <c r="I226" s="2" t="s">
        <v>649</v>
      </c>
      <c r="J226" s="2" t="s">
        <v>192</v>
      </c>
      <c r="K226" s="2">
        <v>0.832526546130403</v>
      </c>
      <c r="L226" s="2">
        <v>0.13234658130551999</v>
      </c>
      <c r="M226" s="10">
        <v>3.1643925179170998E-10</v>
      </c>
      <c r="O226" s="2" t="s">
        <v>23</v>
      </c>
      <c r="P226" s="2" t="s">
        <v>668</v>
      </c>
      <c r="Q226" s="2" t="s">
        <v>192</v>
      </c>
      <c r="R226" s="2">
        <v>0.92499885140410498</v>
      </c>
      <c r="S226" s="2">
        <v>0.17131947365990399</v>
      </c>
      <c r="T226" s="10">
        <v>6.6915313174413002E-8</v>
      </c>
      <c r="V226" s="2" t="s">
        <v>23</v>
      </c>
      <c r="W226" s="2" t="s">
        <v>652</v>
      </c>
      <c r="X226" s="2" t="s">
        <v>192</v>
      </c>
      <c r="Y226" s="2">
        <v>0.92124758079679603</v>
      </c>
      <c r="Z226" s="2">
        <v>0.17082927592058</v>
      </c>
      <c r="AA226" s="10">
        <v>6.9369366055715599E-8</v>
      </c>
      <c r="AC226" s="2" t="s">
        <v>23</v>
      </c>
      <c r="AD226" s="2" t="s">
        <v>648</v>
      </c>
      <c r="AE226" s="2" t="s">
        <v>192</v>
      </c>
      <c r="AF226" s="2">
        <v>0.54369444194952499</v>
      </c>
      <c r="AG226" s="2">
        <v>0.109867147698423</v>
      </c>
      <c r="AH226" s="10">
        <v>7.4728654610143096E-7</v>
      </c>
      <c r="AJ226" s="2" t="s">
        <v>23</v>
      </c>
      <c r="AK226" s="2" t="s">
        <v>961</v>
      </c>
      <c r="AL226" s="2" t="s">
        <v>192</v>
      </c>
      <c r="AM226" s="2">
        <v>8.1574899349816904E-2</v>
      </c>
      <c r="AN226" s="2">
        <v>0.29744349911008</v>
      </c>
      <c r="AO226" s="2">
        <v>0.78388987164074597</v>
      </c>
      <c r="AQ226" s="2" t="s">
        <v>23</v>
      </c>
      <c r="AR226" s="2" t="s">
        <v>660</v>
      </c>
      <c r="AS226" s="2" t="s">
        <v>192</v>
      </c>
      <c r="AT226" s="2">
        <v>0.53967757399588001</v>
      </c>
      <c r="AU226" s="2">
        <v>0.23382807934762601</v>
      </c>
      <c r="AV226" s="2">
        <v>2.0998573504758099E-2</v>
      </c>
      <c r="AX226" s="2" t="s">
        <v>23</v>
      </c>
      <c r="AY226" s="2" t="s">
        <v>661</v>
      </c>
      <c r="AZ226" s="2" t="s">
        <v>192</v>
      </c>
      <c r="BA226" s="2">
        <v>0.30659688445235</v>
      </c>
      <c r="BB226" s="2">
        <v>0.17513270866034999</v>
      </c>
      <c r="BC226" s="2">
        <v>8.0005421755363001E-2</v>
      </c>
      <c r="BE226" s="2" t="s">
        <v>23</v>
      </c>
      <c r="BF226" s="2" t="s">
        <v>662</v>
      </c>
      <c r="BG226" s="2" t="s">
        <v>192</v>
      </c>
      <c r="BH226" s="2">
        <v>0.42283229651114601</v>
      </c>
      <c r="BI226" s="2">
        <v>7.6980321730624093E-2</v>
      </c>
      <c r="BJ226" s="10">
        <v>3.9576255508835801E-8</v>
      </c>
      <c r="BL226" s="2" t="s">
        <v>23</v>
      </c>
      <c r="BM226" s="2" t="s">
        <v>658</v>
      </c>
      <c r="BN226" s="2" t="s">
        <v>192</v>
      </c>
      <c r="BO226" s="2">
        <v>0.67164829549251504</v>
      </c>
      <c r="BP226" s="2">
        <v>9.3216711175805794E-2</v>
      </c>
      <c r="BQ226" s="10">
        <v>5.7943895615300399E-13</v>
      </c>
      <c r="BS226" s="2" t="s">
        <v>23</v>
      </c>
      <c r="BT226" s="2" t="s">
        <v>654</v>
      </c>
      <c r="BU226" s="2" t="s">
        <v>192</v>
      </c>
      <c r="BV226" s="2">
        <v>0.77054122555182702</v>
      </c>
      <c r="BW226" s="2">
        <v>0.127428352333888</v>
      </c>
      <c r="BX226" s="10">
        <v>1.4769729297345099E-9</v>
      </c>
      <c r="BZ226" s="2" t="s">
        <v>23</v>
      </c>
      <c r="CA226" s="2" t="s">
        <v>664</v>
      </c>
      <c r="CB226" s="2" t="s">
        <v>192</v>
      </c>
      <c r="CC226" s="2">
        <v>0.45083910405733102</v>
      </c>
      <c r="CD226" s="2">
        <v>8.1405053849302994E-2</v>
      </c>
      <c r="CE226" s="10">
        <v>3.05561133916008E-8</v>
      </c>
      <c r="CG226" s="2" t="s">
        <v>23</v>
      </c>
      <c r="CH226" s="2" t="s">
        <v>645</v>
      </c>
      <c r="CI226" s="2" t="s">
        <v>192</v>
      </c>
      <c r="CJ226" s="2">
        <v>0.29676913263172799</v>
      </c>
      <c r="CK226" s="2">
        <v>7.0563205904887197E-2</v>
      </c>
      <c r="CL226" s="10">
        <v>2.6025152765959898E-5</v>
      </c>
      <c r="CN226" s="2" t="s">
        <v>23</v>
      </c>
      <c r="CO226" s="2" t="s">
        <v>666</v>
      </c>
      <c r="CP226" s="2" t="s">
        <v>192</v>
      </c>
      <c r="CQ226" s="2">
        <v>0.53775803335152195</v>
      </c>
      <c r="CR226" s="2">
        <v>0.42070343684267802</v>
      </c>
      <c r="CS226" s="2">
        <v>0.20116643147186899</v>
      </c>
    </row>
    <row r="227" spans="1:97" ht="14" customHeight="1">
      <c r="A227" s="2" t="s">
        <v>23</v>
      </c>
      <c r="B227" s="2" t="s">
        <v>667</v>
      </c>
      <c r="C227" s="2" t="s">
        <v>193</v>
      </c>
      <c r="D227" s="2">
        <v>0.77064289732701996</v>
      </c>
      <c r="E227" s="2">
        <v>0.148140327278486</v>
      </c>
      <c r="F227" s="10">
        <v>1.9703410309050001E-7</v>
      </c>
      <c r="H227" s="2" t="s">
        <v>23</v>
      </c>
      <c r="I227" s="2" t="s">
        <v>649</v>
      </c>
      <c r="J227" s="2" t="s">
        <v>193</v>
      </c>
      <c r="K227" s="2">
        <v>0.84502351067521897</v>
      </c>
      <c r="L227" s="2">
        <v>0.13268548782551401</v>
      </c>
      <c r="M227" s="10">
        <v>1.90735958272197E-10</v>
      </c>
      <c r="O227" s="2" t="s">
        <v>23</v>
      </c>
      <c r="P227" s="2" t="s">
        <v>668</v>
      </c>
      <c r="Q227" s="2" t="s">
        <v>193</v>
      </c>
      <c r="R227" s="2">
        <v>0.94593350724918701</v>
      </c>
      <c r="S227" s="2">
        <v>0.17224945571668901</v>
      </c>
      <c r="T227" s="10">
        <v>3.9819875076732098E-8</v>
      </c>
      <c r="V227" s="2" t="s">
        <v>23</v>
      </c>
      <c r="W227" s="2" t="s">
        <v>652</v>
      </c>
      <c r="X227" s="2" t="s">
        <v>193</v>
      </c>
      <c r="Y227" s="2">
        <v>0.94239624754298701</v>
      </c>
      <c r="Z227" s="2">
        <v>0.17172609147301901</v>
      </c>
      <c r="AA227" s="10">
        <v>4.0699993832412399E-8</v>
      </c>
      <c r="AC227" s="2" t="s">
        <v>23</v>
      </c>
      <c r="AD227" s="2" t="s">
        <v>648</v>
      </c>
      <c r="AE227" s="2" t="s">
        <v>193</v>
      </c>
      <c r="AF227" s="2">
        <v>0.54205399278661903</v>
      </c>
      <c r="AG227" s="2">
        <v>0.109924227130728</v>
      </c>
      <c r="AH227" s="10">
        <v>8.1742588998215704E-7</v>
      </c>
      <c r="AJ227" s="2" t="s">
        <v>23</v>
      </c>
      <c r="AK227" s="2" t="s">
        <v>961</v>
      </c>
      <c r="AL227" s="2" t="s">
        <v>193</v>
      </c>
      <c r="AM227" s="2">
        <v>0.126262697303925</v>
      </c>
      <c r="AN227" s="2">
        <v>0.30165461162211199</v>
      </c>
      <c r="AO227" s="2">
        <v>0.67553253496295895</v>
      </c>
      <c r="AQ227" s="2" t="s">
        <v>23</v>
      </c>
      <c r="AR227" s="2" t="s">
        <v>660</v>
      </c>
      <c r="AS227" s="2" t="s">
        <v>193</v>
      </c>
      <c r="AT227" s="2">
        <v>0.54126058941757405</v>
      </c>
      <c r="AU227" s="2">
        <v>0.23407198832496801</v>
      </c>
      <c r="AV227" s="2">
        <v>2.0757408980415101E-2</v>
      </c>
      <c r="AX227" s="2" t="s">
        <v>23</v>
      </c>
      <c r="AY227" s="2" t="s">
        <v>661</v>
      </c>
      <c r="AZ227" s="2" t="s">
        <v>193</v>
      </c>
      <c r="BA227" s="2">
        <v>0.298974932346112</v>
      </c>
      <c r="BB227" s="2">
        <v>0.17547122474728</v>
      </c>
      <c r="BC227" s="2">
        <v>8.8410939402678995E-2</v>
      </c>
      <c r="BE227" s="2" t="s">
        <v>23</v>
      </c>
      <c r="BF227" s="2" t="s">
        <v>662</v>
      </c>
      <c r="BG227" s="2" t="s">
        <v>193</v>
      </c>
      <c r="BH227" s="2">
        <v>0.42231545763883299</v>
      </c>
      <c r="BI227" s="2">
        <v>7.7026250099756402E-2</v>
      </c>
      <c r="BJ227" s="10">
        <v>4.1877121636733798E-8</v>
      </c>
      <c r="BL227" s="2" t="s">
        <v>23</v>
      </c>
      <c r="BM227" s="2" t="s">
        <v>658</v>
      </c>
      <c r="BN227" s="2" t="s">
        <v>193</v>
      </c>
      <c r="BO227" s="2">
        <v>0.66891527070063495</v>
      </c>
      <c r="BP227" s="2">
        <v>9.3216897868553902E-2</v>
      </c>
      <c r="BQ227" s="10">
        <v>7.1832296544695998E-13</v>
      </c>
      <c r="BS227" s="2" t="s">
        <v>23</v>
      </c>
      <c r="BT227" s="2" t="s">
        <v>654</v>
      </c>
      <c r="BU227" s="2" t="s">
        <v>193</v>
      </c>
      <c r="BV227" s="2">
        <v>0.75796118790377198</v>
      </c>
      <c r="BW227" s="2">
        <v>0.127509045016725</v>
      </c>
      <c r="BX227" s="10">
        <v>2.7751884329995402E-9</v>
      </c>
      <c r="BZ227" s="2" t="s">
        <v>23</v>
      </c>
      <c r="CA227" s="2" t="s">
        <v>664</v>
      </c>
      <c r="CB227" s="2" t="s">
        <v>193</v>
      </c>
      <c r="CC227" s="2">
        <v>0.45061247587112502</v>
      </c>
      <c r="CD227" s="2">
        <v>8.1480756048140507E-2</v>
      </c>
      <c r="CE227" s="10">
        <v>3.1969587801669501E-8</v>
      </c>
      <c r="CG227" s="2" t="s">
        <v>23</v>
      </c>
      <c r="CH227" s="2" t="s">
        <v>645</v>
      </c>
      <c r="CI227" s="2" t="s">
        <v>193</v>
      </c>
      <c r="CJ227" s="2">
        <v>0.29355302759941798</v>
      </c>
      <c r="CK227" s="2">
        <v>7.0457522518045407E-2</v>
      </c>
      <c r="CL227" s="10">
        <v>3.0947053854590899E-5</v>
      </c>
      <c r="CN227" s="2" t="s">
        <v>23</v>
      </c>
      <c r="CO227" s="2" t="s">
        <v>666</v>
      </c>
      <c r="CP227" s="2" t="s">
        <v>193</v>
      </c>
      <c r="CQ227" s="2">
        <v>0.53517681944422202</v>
      </c>
      <c r="CR227" s="2">
        <v>0.42110649874733003</v>
      </c>
      <c r="CS227" s="2">
        <v>0.20377050408478101</v>
      </c>
    </row>
    <row r="228" spans="1:97" ht="14" customHeight="1">
      <c r="A228" s="2" t="s">
        <v>23</v>
      </c>
      <c r="B228" s="2" t="s">
        <v>667</v>
      </c>
      <c r="C228" s="2" t="s">
        <v>194</v>
      </c>
      <c r="D228" s="2">
        <v>0.75872302250614598</v>
      </c>
      <c r="E228" s="2">
        <v>0.14768978615019099</v>
      </c>
      <c r="F228" s="10">
        <v>2.78751139145036E-7</v>
      </c>
      <c r="H228" s="2" t="s">
        <v>23</v>
      </c>
      <c r="I228" s="2" t="s">
        <v>649</v>
      </c>
      <c r="J228" s="2" t="s">
        <v>194</v>
      </c>
      <c r="K228" s="2">
        <v>0.83320684860009697</v>
      </c>
      <c r="L228" s="2">
        <v>0.132323909438018</v>
      </c>
      <c r="M228" s="10">
        <v>3.04006121536858E-10</v>
      </c>
      <c r="O228" s="2" t="s">
        <v>23</v>
      </c>
      <c r="P228" s="2" t="s">
        <v>668</v>
      </c>
      <c r="Q228" s="2" t="s">
        <v>194</v>
      </c>
      <c r="R228" s="2">
        <v>0.93829011377122196</v>
      </c>
      <c r="S228" s="2">
        <v>0.172151332469969</v>
      </c>
      <c r="T228" s="10">
        <v>5.0262415683778001E-8</v>
      </c>
      <c r="V228" s="2" t="s">
        <v>23</v>
      </c>
      <c r="W228" s="2" t="s">
        <v>652</v>
      </c>
      <c r="X228" s="2" t="s">
        <v>194</v>
      </c>
      <c r="Y228" s="2">
        <v>0.93415633985667501</v>
      </c>
      <c r="Z228" s="2">
        <v>0.17163555704991401</v>
      </c>
      <c r="AA228" s="10">
        <v>5.2486725457386397E-8</v>
      </c>
      <c r="AC228" s="2" t="s">
        <v>23</v>
      </c>
      <c r="AD228" s="2" t="s">
        <v>648</v>
      </c>
      <c r="AE228" s="2" t="s">
        <v>194</v>
      </c>
      <c r="AF228" s="2">
        <v>0.53851855863423304</v>
      </c>
      <c r="AG228" s="2">
        <v>0.109667226184397</v>
      </c>
      <c r="AH228" s="10">
        <v>9.0854408016067504E-7</v>
      </c>
      <c r="AJ228" s="2" t="s">
        <v>23</v>
      </c>
      <c r="AK228" s="2" t="s">
        <v>961</v>
      </c>
      <c r="AL228" s="2" t="s">
        <v>194</v>
      </c>
      <c r="AM228" s="2">
        <v>0.15074773345583001</v>
      </c>
      <c r="AN228" s="2">
        <v>0.29990972247133901</v>
      </c>
      <c r="AO228" s="2">
        <v>0.61521479710677396</v>
      </c>
      <c r="AQ228" s="2" t="s">
        <v>23</v>
      </c>
      <c r="AR228" s="2" t="s">
        <v>660</v>
      </c>
      <c r="AS228" s="2" t="s">
        <v>194</v>
      </c>
      <c r="AT228" s="2">
        <v>0.55203414786453198</v>
      </c>
      <c r="AU228" s="2">
        <v>0.23390375937577701</v>
      </c>
      <c r="AV228" s="2">
        <v>1.8270454652772002E-2</v>
      </c>
      <c r="AX228" s="2" t="s">
        <v>23</v>
      </c>
      <c r="AY228" s="2" t="s">
        <v>661</v>
      </c>
      <c r="AZ228" s="2" t="s">
        <v>194</v>
      </c>
      <c r="BA228" s="2">
        <v>0.29730181838316699</v>
      </c>
      <c r="BB228" s="2">
        <v>0.17531998025227499</v>
      </c>
      <c r="BC228" s="2">
        <v>8.9930034403697207E-2</v>
      </c>
      <c r="BE228" s="2" t="s">
        <v>23</v>
      </c>
      <c r="BF228" s="2" t="s">
        <v>662</v>
      </c>
      <c r="BG228" s="2" t="s">
        <v>194</v>
      </c>
      <c r="BH228" s="2">
        <v>0.425544514660113</v>
      </c>
      <c r="BI228" s="2">
        <v>7.7010586599824293E-2</v>
      </c>
      <c r="BJ228" s="10">
        <v>3.2800178680341502E-8</v>
      </c>
      <c r="BL228" s="2" t="s">
        <v>23</v>
      </c>
      <c r="BM228" s="2" t="s">
        <v>658</v>
      </c>
      <c r="BN228" s="2" t="s">
        <v>194</v>
      </c>
      <c r="BO228" s="2">
        <v>0.66956104149941797</v>
      </c>
      <c r="BP228" s="2">
        <v>9.3133477160156602E-2</v>
      </c>
      <c r="BQ228" s="10">
        <v>6.5142089837570695E-13</v>
      </c>
      <c r="BS228" s="2" t="s">
        <v>23</v>
      </c>
      <c r="BT228" s="2" t="s">
        <v>654</v>
      </c>
      <c r="BU228" s="2" t="s">
        <v>194</v>
      </c>
      <c r="BV228" s="2">
        <v>0.76964090507980698</v>
      </c>
      <c r="BW228" s="2">
        <v>0.12740245571362199</v>
      </c>
      <c r="BX228" s="10">
        <v>1.5314208333110299E-9</v>
      </c>
      <c r="BZ228" s="2" t="s">
        <v>23</v>
      </c>
      <c r="CA228" s="2" t="s">
        <v>664</v>
      </c>
      <c r="CB228" s="2" t="s">
        <v>194</v>
      </c>
      <c r="CC228" s="2">
        <v>0.45595669060639799</v>
      </c>
      <c r="CD228" s="2">
        <v>8.1488360115246503E-2</v>
      </c>
      <c r="CE228" s="10">
        <v>2.2016475929281302E-8</v>
      </c>
      <c r="CG228" s="2" t="s">
        <v>23</v>
      </c>
      <c r="CH228" s="2" t="s">
        <v>645</v>
      </c>
      <c r="CI228" s="2" t="s">
        <v>194</v>
      </c>
      <c r="CJ228" s="2">
        <v>0.30091918877503798</v>
      </c>
      <c r="CK228" s="2">
        <v>7.0596838929477906E-2</v>
      </c>
      <c r="CL228" s="10">
        <v>2.0215041149296399E-5</v>
      </c>
      <c r="CN228" s="2" t="s">
        <v>23</v>
      </c>
      <c r="CO228" s="2" t="s">
        <v>666</v>
      </c>
      <c r="CP228" s="2" t="s">
        <v>194</v>
      </c>
      <c r="CQ228" s="2">
        <v>0.54434038951241803</v>
      </c>
      <c r="CR228" s="2">
        <v>0.42019861116603302</v>
      </c>
      <c r="CS228" s="2">
        <v>0.19516988114122499</v>
      </c>
    </row>
    <row r="229" spans="1:97" ht="14" customHeight="1">
      <c r="A229" s="2" t="s">
        <v>23</v>
      </c>
      <c r="B229" s="2" t="s">
        <v>667</v>
      </c>
      <c r="C229" s="2" t="s">
        <v>195</v>
      </c>
      <c r="D229" s="2">
        <v>0.76897077947485304</v>
      </c>
      <c r="E229" s="2">
        <v>0.148151348369265</v>
      </c>
      <c r="F229" s="10">
        <v>2.0979699881831501E-7</v>
      </c>
      <c r="H229" s="2" t="s">
        <v>23</v>
      </c>
      <c r="I229" s="2" t="s">
        <v>649</v>
      </c>
      <c r="J229" s="2" t="s">
        <v>195</v>
      </c>
      <c r="K229" s="2">
        <v>0.83980383668271297</v>
      </c>
      <c r="L229" s="2">
        <v>0.13272985719904801</v>
      </c>
      <c r="M229" s="10">
        <v>2.4970472464472002E-10</v>
      </c>
      <c r="O229" s="2" t="s">
        <v>23</v>
      </c>
      <c r="P229" s="2" t="s">
        <v>668</v>
      </c>
      <c r="Q229" s="2" t="s">
        <v>195</v>
      </c>
      <c r="R229" s="2">
        <v>0.942814524658669</v>
      </c>
      <c r="S229" s="2">
        <v>0.17228840210063301</v>
      </c>
      <c r="T229" s="10">
        <v>4.44221763257734E-8</v>
      </c>
      <c r="V229" s="2" t="s">
        <v>23</v>
      </c>
      <c r="W229" s="2" t="s">
        <v>652</v>
      </c>
      <c r="X229" s="2" t="s">
        <v>195</v>
      </c>
      <c r="Y229" s="2">
        <v>0.93941349736306801</v>
      </c>
      <c r="Z229" s="2">
        <v>0.171769401495795</v>
      </c>
      <c r="AA229" s="10">
        <v>4.5248305563557897E-8</v>
      </c>
      <c r="AC229" s="2" t="s">
        <v>23</v>
      </c>
      <c r="AD229" s="2" t="s">
        <v>648</v>
      </c>
      <c r="AE229" s="2" t="s">
        <v>195</v>
      </c>
      <c r="AF229" s="2">
        <v>0.54228041770624302</v>
      </c>
      <c r="AG229" s="2">
        <v>0.10991531423630101</v>
      </c>
      <c r="AH229" s="10">
        <v>8.0719316608207904E-7</v>
      </c>
      <c r="AJ229" s="2" t="s">
        <v>23</v>
      </c>
      <c r="AK229" s="2" t="s">
        <v>961</v>
      </c>
      <c r="AL229" s="2" t="s">
        <v>195</v>
      </c>
      <c r="AM229" s="2">
        <v>0.15566957779649199</v>
      </c>
      <c r="AN229" s="2">
        <v>0.300262813916362</v>
      </c>
      <c r="AO229" s="2">
        <v>0.60414823532054296</v>
      </c>
      <c r="AQ229" s="2" t="s">
        <v>23</v>
      </c>
      <c r="AR229" s="2" t="s">
        <v>660</v>
      </c>
      <c r="AS229" s="2" t="s">
        <v>195</v>
      </c>
      <c r="AT229" s="2">
        <v>0.55117436486807803</v>
      </c>
      <c r="AU229" s="2">
        <v>0.23410687562413299</v>
      </c>
      <c r="AV229" s="2">
        <v>1.8554098255103901E-2</v>
      </c>
      <c r="AX229" s="2" t="s">
        <v>23</v>
      </c>
      <c r="AY229" s="2" t="s">
        <v>661</v>
      </c>
      <c r="AZ229" s="2" t="s">
        <v>195</v>
      </c>
      <c r="BA229" s="2">
        <v>0.306120574893543</v>
      </c>
      <c r="BB229" s="2">
        <v>0.17530429752266</v>
      </c>
      <c r="BC229" s="2">
        <v>8.0772032781662298E-2</v>
      </c>
      <c r="BE229" s="2" t="s">
        <v>23</v>
      </c>
      <c r="BF229" s="2" t="s">
        <v>662</v>
      </c>
      <c r="BG229" s="2" t="s">
        <v>195</v>
      </c>
      <c r="BH229" s="2">
        <v>0.42438506259706299</v>
      </c>
      <c r="BI229" s="2">
        <v>7.7061518151637295E-2</v>
      </c>
      <c r="BJ229" s="10">
        <v>3.6480446042619597E-8</v>
      </c>
      <c r="BL229" s="2" t="s">
        <v>23</v>
      </c>
      <c r="BM229" s="2" t="s">
        <v>658</v>
      </c>
      <c r="BN229" s="2" t="s">
        <v>195</v>
      </c>
      <c r="BO229" s="2">
        <v>0.67035637990716401</v>
      </c>
      <c r="BP229" s="2">
        <v>9.3248809890073503E-2</v>
      </c>
      <c r="BQ229" s="10">
        <v>6.5315334109075197E-13</v>
      </c>
      <c r="BS229" s="2" t="s">
        <v>23</v>
      </c>
      <c r="BT229" s="2" t="s">
        <v>654</v>
      </c>
      <c r="BU229" s="2" t="s">
        <v>195</v>
      </c>
      <c r="BV229" s="2">
        <v>0.76921092944838398</v>
      </c>
      <c r="BW229" s="2">
        <v>0.127493254505366</v>
      </c>
      <c r="BX229" s="10">
        <v>1.6059894120091799E-9</v>
      </c>
      <c r="BZ229" s="2" t="s">
        <v>23</v>
      </c>
      <c r="CA229" s="2" t="s">
        <v>664</v>
      </c>
      <c r="CB229" s="2" t="s">
        <v>195</v>
      </c>
      <c r="CC229" s="2">
        <v>0.453462792648053</v>
      </c>
      <c r="CD229" s="2">
        <v>8.1551793022597602E-2</v>
      </c>
      <c r="CE229" s="10">
        <v>2.69115385574307E-8</v>
      </c>
      <c r="CG229" s="2" t="s">
        <v>23</v>
      </c>
      <c r="CH229" s="2" t="s">
        <v>645</v>
      </c>
      <c r="CI229" s="2" t="s">
        <v>195</v>
      </c>
      <c r="CJ229" s="2">
        <v>0.291114889946055</v>
      </c>
      <c r="CK229" s="2">
        <v>7.0211545179842794E-2</v>
      </c>
      <c r="CL229" s="10">
        <v>3.3795912236481101E-5</v>
      </c>
      <c r="CN229" s="2" t="s">
        <v>23</v>
      </c>
      <c r="CO229" s="2" t="s">
        <v>666</v>
      </c>
      <c r="CP229" s="2" t="s">
        <v>195</v>
      </c>
      <c r="CQ229" s="2">
        <v>0.52980830026110703</v>
      </c>
      <c r="CR229" s="2">
        <v>0.42115848844031101</v>
      </c>
      <c r="CS229" s="2">
        <v>0.20839955186689399</v>
      </c>
    </row>
    <row r="230" spans="1:97" ht="14" customHeight="1">
      <c r="A230" s="2" t="s">
        <v>23</v>
      </c>
      <c r="B230" s="2" t="s">
        <v>667</v>
      </c>
      <c r="C230" s="2" t="s">
        <v>196</v>
      </c>
      <c r="D230" s="2">
        <v>0.77401069615161899</v>
      </c>
      <c r="E230" s="2">
        <v>0.147835185463837</v>
      </c>
      <c r="F230" s="10">
        <v>1.6442085316781301E-7</v>
      </c>
      <c r="H230" s="2" t="s">
        <v>23</v>
      </c>
      <c r="I230" s="2" t="s">
        <v>649</v>
      </c>
      <c r="J230" s="2" t="s">
        <v>196</v>
      </c>
      <c r="K230" s="2">
        <v>0.85133358134388903</v>
      </c>
      <c r="L230" s="2">
        <v>0.13202596215884499</v>
      </c>
      <c r="M230" s="10">
        <v>1.1316500950201599E-10</v>
      </c>
      <c r="O230" s="2" t="s">
        <v>23</v>
      </c>
      <c r="P230" s="2" t="s">
        <v>668</v>
      </c>
      <c r="Q230" s="2" t="s">
        <v>196</v>
      </c>
      <c r="R230" s="2">
        <v>0.95821244286572904</v>
      </c>
      <c r="S230" s="2">
        <v>0.17088885403253001</v>
      </c>
      <c r="T230" s="10">
        <v>2.05595004916823E-8</v>
      </c>
      <c r="V230" s="2" t="s">
        <v>23</v>
      </c>
      <c r="W230" s="2" t="s">
        <v>652</v>
      </c>
      <c r="X230" s="2" t="s">
        <v>196</v>
      </c>
      <c r="Y230" s="2">
        <v>0.95486510248970802</v>
      </c>
      <c r="Z230" s="2">
        <v>0.17028567797137201</v>
      </c>
      <c r="AA230" s="10">
        <v>2.0535244366077601E-8</v>
      </c>
      <c r="AC230" s="2" t="s">
        <v>23</v>
      </c>
      <c r="AD230" s="2" t="s">
        <v>648</v>
      </c>
      <c r="AE230" s="2" t="s">
        <v>196</v>
      </c>
      <c r="AF230" s="2">
        <v>0.54908591468978196</v>
      </c>
      <c r="AG230" s="2">
        <v>0.10965621292817899</v>
      </c>
      <c r="AH230" s="10">
        <v>5.5187462084255596E-7</v>
      </c>
      <c r="AJ230" s="2" t="s">
        <v>23</v>
      </c>
      <c r="AK230" s="2" t="s">
        <v>961</v>
      </c>
      <c r="AL230" s="2" t="s">
        <v>196</v>
      </c>
      <c r="AM230" s="2">
        <v>0.13887275436176699</v>
      </c>
      <c r="AN230" s="2">
        <v>0.30098883232070001</v>
      </c>
      <c r="AO230" s="2">
        <v>0.64451997576623998</v>
      </c>
      <c r="AQ230" s="2" t="s">
        <v>23</v>
      </c>
      <c r="AR230" s="2" t="s">
        <v>660</v>
      </c>
      <c r="AS230" s="2" t="s">
        <v>196</v>
      </c>
      <c r="AT230" s="2">
        <v>0.55293781156258603</v>
      </c>
      <c r="AU230" s="2">
        <v>0.23387870851438899</v>
      </c>
      <c r="AV230" s="2">
        <v>1.8068686127226799E-2</v>
      </c>
      <c r="AX230" s="2" t="s">
        <v>23</v>
      </c>
      <c r="AY230" s="2" t="s">
        <v>661</v>
      </c>
      <c r="AZ230" s="2" t="s">
        <v>196</v>
      </c>
      <c r="BA230" s="2">
        <v>0.30335674877700503</v>
      </c>
      <c r="BB230" s="2">
        <v>0.17523010427864</v>
      </c>
      <c r="BC230" s="2">
        <v>8.3417735253814101E-2</v>
      </c>
      <c r="BE230" s="2" t="s">
        <v>23</v>
      </c>
      <c r="BF230" s="2" t="s">
        <v>662</v>
      </c>
      <c r="BG230" s="2" t="s">
        <v>196</v>
      </c>
      <c r="BH230" s="2">
        <v>0.432174342099511</v>
      </c>
      <c r="BI230" s="2">
        <v>7.6553878539117701E-2</v>
      </c>
      <c r="BJ230" s="10">
        <v>1.6483422892325101E-8</v>
      </c>
      <c r="BL230" s="2" t="s">
        <v>23</v>
      </c>
      <c r="BM230" s="2" t="s">
        <v>658</v>
      </c>
      <c r="BN230" s="2" t="s">
        <v>196</v>
      </c>
      <c r="BO230" s="2">
        <v>0.67761259424908804</v>
      </c>
      <c r="BP230" s="2">
        <v>9.3007219913586306E-2</v>
      </c>
      <c r="BQ230" s="10">
        <v>3.2026244569185499E-13</v>
      </c>
      <c r="BS230" s="2" t="s">
        <v>23</v>
      </c>
      <c r="BT230" s="2" t="s">
        <v>654</v>
      </c>
      <c r="BU230" s="2" t="s">
        <v>196</v>
      </c>
      <c r="BV230" s="2">
        <v>0.78162474979817398</v>
      </c>
      <c r="BW230" s="2">
        <v>0.12740195913597399</v>
      </c>
      <c r="BX230" s="10">
        <v>8.5101481653866904E-10</v>
      </c>
      <c r="BZ230" s="2" t="s">
        <v>23</v>
      </c>
      <c r="CA230" s="2" t="s">
        <v>664</v>
      </c>
      <c r="CB230" s="2" t="s">
        <v>196</v>
      </c>
      <c r="CC230" s="2">
        <v>0.462666429529278</v>
      </c>
      <c r="CD230" s="2">
        <v>8.0944594334543804E-2</v>
      </c>
      <c r="CE230" s="10">
        <v>1.09162786189855E-8</v>
      </c>
      <c r="CG230" s="2" t="s">
        <v>23</v>
      </c>
      <c r="CH230" s="2" t="s">
        <v>645</v>
      </c>
      <c r="CI230" s="2" t="s">
        <v>196</v>
      </c>
      <c r="CJ230" s="2">
        <v>0.30037642205378501</v>
      </c>
      <c r="CK230" s="2">
        <v>7.0608020627711904E-2</v>
      </c>
      <c r="CL230" s="10">
        <v>2.09853752219345E-5</v>
      </c>
      <c r="CN230" s="2" t="s">
        <v>23</v>
      </c>
      <c r="CO230" s="2" t="s">
        <v>666</v>
      </c>
      <c r="CP230" s="2" t="s">
        <v>196</v>
      </c>
      <c r="CQ230" s="2">
        <v>0.56395664303417603</v>
      </c>
      <c r="CR230" s="2">
        <v>0.41817589230337099</v>
      </c>
      <c r="CS230" s="2">
        <v>0.17746191891069599</v>
      </c>
    </row>
    <row r="231" spans="1:97" ht="14" customHeight="1">
      <c r="A231" s="2" t="s">
        <v>23</v>
      </c>
      <c r="B231" s="2" t="s">
        <v>667</v>
      </c>
      <c r="C231" s="2" t="s">
        <v>197</v>
      </c>
      <c r="D231" s="2">
        <v>0.76515157090256403</v>
      </c>
      <c r="E231" s="2">
        <v>0.14804389199711401</v>
      </c>
      <c r="F231" s="10">
        <v>2.3609359863577901E-7</v>
      </c>
      <c r="H231" s="2" t="s">
        <v>23</v>
      </c>
      <c r="I231" s="2" t="s">
        <v>649</v>
      </c>
      <c r="J231" s="2" t="s">
        <v>197</v>
      </c>
      <c r="K231" s="2">
        <v>0.84334822455258995</v>
      </c>
      <c r="L231" s="2">
        <v>0.13261524855578799</v>
      </c>
      <c r="M231" s="10">
        <v>2.02594916427919E-10</v>
      </c>
      <c r="O231" s="2" t="s">
        <v>23</v>
      </c>
      <c r="P231" s="2" t="s">
        <v>668</v>
      </c>
      <c r="Q231" s="2" t="s">
        <v>197</v>
      </c>
      <c r="R231" s="2">
        <v>0.94267571367535297</v>
      </c>
      <c r="S231" s="2">
        <v>0.17217688752663199</v>
      </c>
      <c r="T231" s="10">
        <v>4.37407524100923E-8</v>
      </c>
      <c r="V231" s="2" t="s">
        <v>23</v>
      </c>
      <c r="W231" s="2" t="s">
        <v>652</v>
      </c>
      <c r="X231" s="2" t="s">
        <v>197</v>
      </c>
      <c r="Y231" s="2">
        <v>0.938631277954458</v>
      </c>
      <c r="Z231" s="2">
        <v>0.17166639199091899</v>
      </c>
      <c r="AA231" s="10">
        <v>4.5574872038214998E-8</v>
      </c>
      <c r="AC231" s="2" t="s">
        <v>23</v>
      </c>
      <c r="AD231" s="2" t="s">
        <v>648</v>
      </c>
      <c r="AE231" s="2" t="s">
        <v>197</v>
      </c>
      <c r="AF231" s="2">
        <v>0.54568330415726096</v>
      </c>
      <c r="AG231" s="2">
        <v>0.1098331772388</v>
      </c>
      <c r="AH231" s="10">
        <v>6.7545172889175803E-7</v>
      </c>
      <c r="AJ231" s="2" t="s">
        <v>23</v>
      </c>
      <c r="AK231" s="2" t="s">
        <v>961</v>
      </c>
      <c r="AL231" s="2" t="s">
        <v>197</v>
      </c>
      <c r="AM231" s="2">
        <v>0.122957214341361</v>
      </c>
      <c r="AN231" s="2">
        <v>0.30142215481391699</v>
      </c>
      <c r="AO231" s="2">
        <v>0.68332975654852901</v>
      </c>
      <c r="AQ231" s="2" t="s">
        <v>23</v>
      </c>
      <c r="AR231" s="2" t="s">
        <v>660</v>
      </c>
      <c r="AS231" s="2" t="s">
        <v>197</v>
      </c>
      <c r="AT231" s="2">
        <v>0.53239343819094997</v>
      </c>
      <c r="AU231" s="2">
        <v>0.233283595205521</v>
      </c>
      <c r="AV231" s="2">
        <v>2.2479149770172301E-2</v>
      </c>
      <c r="AX231" s="2" t="s">
        <v>23</v>
      </c>
      <c r="AY231" s="2" t="s">
        <v>661</v>
      </c>
      <c r="AZ231" s="2" t="s">
        <v>197</v>
      </c>
      <c r="BA231" s="2">
        <v>0.29416615830990001</v>
      </c>
      <c r="BB231" s="2">
        <v>0.175273055487742</v>
      </c>
      <c r="BC231" s="2">
        <v>9.3282548653378802E-2</v>
      </c>
      <c r="BE231" s="2" t="s">
        <v>23</v>
      </c>
      <c r="BF231" s="2" t="s">
        <v>662</v>
      </c>
      <c r="BG231" s="2" t="s">
        <v>197</v>
      </c>
      <c r="BH231" s="2">
        <v>0.42626543869625599</v>
      </c>
      <c r="BI231" s="2">
        <v>7.7010334625980906E-2</v>
      </c>
      <c r="BJ231" s="10">
        <v>3.1092329286923101E-8</v>
      </c>
      <c r="BL231" s="2" t="s">
        <v>23</v>
      </c>
      <c r="BM231" s="2" t="s">
        <v>658</v>
      </c>
      <c r="BN231" s="2" t="s">
        <v>197</v>
      </c>
      <c r="BO231" s="2">
        <v>0.67294822743583105</v>
      </c>
      <c r="BP231" s="2">
        <v>9.3211918955363404E-2</v>
      </c>
      <c r="BQ231" s="10">
        <v>5.2159402748719498E-13</v>
      </c>
      <c r="BS231" s="2" t="s">
        <v>23</v>
      </c>
      <c r="BT231" s="2" t="s">
        <v>654</v>
      </c>
      <c r="BU231" s="2" t="s">
        <v>197</v>
      </c>
      <c r="BV231" s="2">
        <v>0.76685485958405697</v>
      </c>
      <c r="BW231" s="2">
        <v>0.127414549823505</v>
      </c>
      <c r="BX231" s="10">
        <v>1.75952057667695E-9</v>
      </c>
      <c r="BZ231" s="2" t="s">
        <v>23</v>
      </c>
      <c r="CA231" s="2" t="s">
        <v>664</v>
      </c>
      <c r="CB231" s="2" t="s">
        <v>197</v>
      </c>
      <c r="CC231" s="2">
        <v>0.455633626669815</v>
      </c>
      <c r="CD231" s="2">
        <v>8.1504720345616594E-2</v>
      </c>
      <c r="CE231" s="10">
        <v>2.2671306193389302E-8</v>
      </c>
      <c r="CG231" s="2" t="s">
        <v>23</v>
      </c>
      <c r="CH231" s="2" t="s">
        <v>645</v>
      </c>
      <c r="CI231" s="2" t="s">
        <v>197</v>
      </c>
      <c r="CJ231" s="2">
        <v>0.293882191740577</v>
      </c>
      <c r="CK231" s="2">
        <v>7.0324212361961E-2</v>
      </c>
      <c r="CL231" s="10">
        <v>2.9284296134180701E-5</v>
      </c>
      <c r="CN231" s="2" t="s">
        <v>23</v>
      </c>
      <c r="CO231" s="2" t="s">
        <v>666</v>
      </c>
      <c r="CP231" s="2" t="s">
        <v>197</v>
      </c>
      <c r="CQ231" s="2">
        <v>0.51837852297973597</v>
      </c>
      <c r="CR231" s="2">
        <v>0.42086822481212799</v>
      </c>
      <c r="CS231" s="2">
        <v>0.21806549350739601</v>
      </c>
    </row>
    <row r="232" spans="1:97" ht="14" customHeight="1">
      <c r="A232" s="2" t="s">
        <v>23</v>
      </c>
      <c r="B232" s="2" t="s">
        <v>667</v>
      </c>
      <c r="C232" s="2" t="s">
        <v>198</v>
      </c>
      <c r="D232" s="2">
        <v>0.75341922492824698</v>
      </c>
      <c r="E232" s="2">
        <v>0.14732126473468901</v>
      </c>
      <c r="F232" s="10">
        <v>3.1520015395221902E-7</v>
      </c>
      <c r="H232" s="2" t="s">
        <v>23</v>
      </c>
      <c r="I232" s="2" t="s">
        <v>649</v>
      </c>
      <c r="J232" s="2" t="s">
        <v>198</v>
      </c>
      <c r="K232" s="2">
        <v>0.82431550971073897</v>
      </c>
      <c r="L232" s="2">
        <v>0.13147706450464899</v>
      </c>
      <c r="M232" s="10">
        <v>3.6185468380209702E-10</v>
      </c>
      <c r="O232" s="2" t="s">
        <v>23</v>
      </c>
      <c r="P232" s="2" t="s">
        <v>668</v>
      </c>
      <c r="Q232" s="2" t="s">
        <v>198</v>
      </c>
      <c r="R232" s="2">
        <v>0.92433624558221605</v>
      </c>
      <c r="S232" s="2">
        <v>0.17130872769444899</v>
      </c>
      <c r="T232" s="10">
        <v>6.8244166674107802E-8</v>
      </c>
      <c r="V232" s="2" t="s">
        <v>23</v>
      </c>
      <c r="W232" s="2" t="s">
        <v>652</v>
      </c>
      <c r="X232" s="2" t="s">
        <v>198</v>
      </c>
      <c r="Y232" s="2">
        <v>0.92091820048221296</v>
      </c>
      <c r="Z232" s="2">
        <v>0.17084808974843799</v>
      </c>
      <c r="AA232" s="10">
        <v>7.0349915088494006E-8</v>
      </c>
      <c r="AC232" s="2" t="s">
        <v>23</v>
      </c>
      <c r="AD232" s="2" t="s">
        <v>648</v>
      </c>
      <c r="AE232" s="2" t="s">
        <v>198</v>
      </c>
      <c r="AF232" s="2">
        <v>0.53584447119982603</v>
      </c>
      <c r="AG232" s="2">
        <v>0.109541692426711</v>
      </c>
      <c r="AH232" s="10">
        <v>9.9971641184248402E-7</v>
      </c>
      <c r="AJ232" s="2" t="s">
        <v>23</v>
      </c>
      <c r="AK232" s="2" t="s">
        <v>961</v>
      </c>
      <c r="AL232" s="2" t="s">
        <v>198</v>
      </c>
      <c r="AM232" s="2">
        <v>8.5498449409388E-2</v>
      </c>
      <c r="AN232" s="2">
        <v>0.29833252706706298</v>
      </c>
      <c r="AO232" s="2">
        <v>0.77442799081625802</v>
      </c>
      <c r="AQ232" s="2" t="s">
        <v>23</v>
      </c>
      <c r="AR232" s="2" t="s">
        <v>660</v>
      </c>
      <c r="AS232" s="2" t="s">
        <v>198</v>
      </c>
      <c r="AT232" s="2">
        <v>0.53078784140236701</v>
      </c>
      <c r="AU232" s="2">
        <v>0.23327052313345201</v>
      </c>
      <c r="AV232" s="2">
        <v>2.2880893778367498E-2</v>
      </c>
      <c r="AX232" s="2" t="s">
        <v>23</v>
      </c>
      <c r="AY232" s="2" t="s">
        <v>661</v>
      </c>
      <c r="AZ232" s="2" t="s">
        <v>198</v>
      </c>
      <c r="BA232" s="2">
        <v>0.299174114742084</v>
      </c>
      <c r="BB232" s="2">
        <v>0.17537372810493801</v>
      </c>
      <c r="BC232" s="2">
        <v>8.8022376108969097E-2</v>
      </c>
      <c r="BE232" s="2" t="s">
        <v>23</v>
      </c>
      <c r="BF232" s="2" t="s">
        <v>662</v>
      </c>
      <c r="BG232" s="2" t="s">
        <v>198</v>
      </c>
      <c r="BH232" s="2">
        <v>0.42921683564221702</v>
      </c>
      <c r="BI232" s="2">
        <v>7.6912734549846401E-2</v>
      </c>
      <c r="BJ232" s="10">
        <v>2.3973278192603601E-8</v>
      </c>
      <c r="BL232" s="2" t="s">
        <v>23</v>
      </c>
      <c r="BM232" s="2" t="s">
        <v>658</v>
      </c>
      <c r="BN232" s="2" t="s">
        <v>198</v>
      </c>
      <c r="BO232" s="2">
        <v>0.66488762420341596</v>
      </c>
      <c r="BP232" s="2">
        <v>9.2854734556884394E-2</v>
      </c>
      <c r="BQ232" s="10">
        <v>8.0375137124250901E-13</v>
      </c>
      <c r="BS232" s="2" t="s">
        <v>23</v>
      </c>
      <c r="BT232" s="2" t="s">
        <v>654</v>
      </c>
      <c r="BU232" s="2" t="s">
        <v>198</v>
      </c>
      <c r="BV232" s="2">
        <v>0.77519370163573398</v>
      </c>
      <c r="BW232" s="2">
        <v>0.12743587850972199</v>
      </c>
      <c r="BX232" s="10">
        <v>1.1794711345574901E-9</v>
      </c>
      <c r="BZ232" s="2" t="s">
        <v>23</v>
      </c>
      <c r="CA232" s="2" t="s">
        <v>664</v>
      </c>
      <c r="CB232" s="2" t="s">
        <v>198</v>
      </c>
      <c r="CC232" s="2">
        <v>0.45717267634532899</v>
      </c>
      <c r="CD232" s="2">
        <v>8.1482736299231903E-2</v>
      </c>
      <c r="CE232" s="10">
        <v>2.0154574082595199E-8</v>
      </c>
      <c r="CG232" s="2" t="s">
        <v>23</v>
      </c>
      <c r="CH232" s="2" t="s">
        <v>645</v>
      </c>
      <c r="CI232" s="2" t="s">
        <v>198</v>
      </c>
      <c r="CJ232" s="2">
        <v>0.29534176774941601</v>
      </c>
      <c r="CK232" s="2">
        <v>7.04917039482158E-2</v>
      </c>
      <c r="CL232" s="10">
        <v>2.7927677722732201E-5</v>
      </c>
      <c r="CN232" s="2" t="s">
        <v>23</v>
      </c>
      <c r="CO232" s="2" t="s">
        <v>666</v>
      </c>
      <c r="CP232" s="2" t="s">
        <v>198</v>
      </c>
      <c r="CQ232" s="2">
        <v>0.52643109910681996</v>
      </c>
      <c r="CR232" s="2">
        <v>0.42100603548752402</v>
      </c>
      <c r="CS232" s="2">
        <v>0.21114899629004399</v>
      </c>
    </row>
    <row r="233" spans="1:97" ht="14" customHeight="1">
      <c r="A233" s="2" t="s">
        <v>23</v>
      </c>
      <c r="B233" s="2" t="s">
        <v>667</v>
      </c>
      <c r="C233" s="2" t="s">
        <v>199</v>
      </c>
      <c r="D233" s="2">
        <v>0.76060403516013197</v>
      </c>
      <c r="E233" s="2">
        <v>0.14800693043574101</v>
      </c>
      <c r="F233" s="10">
        <v>2.7623995401282099E-7</v>
      </c>
      <c r="H233" s="2" t="s">
        <v>23</v>
      </c>
      <c r="I233" s="2" t="s">
        <v>649</v>
      </c>
      <c r="J233" s="2" t="s">
        <v>199</v>
      </c>
      <c r="K233" s="2">
        <v>0.837674170857165</v>
      </c>
      <c r="L233" s="2">
        <v>0.13269152417502</v>
      </c>
      <c r="M233" s="10">
        <v>2.7377646063101598E-10</v>
      </c>
      <c r="O233" s="2" t="s">
        <v>23</v>
      </c>
      <c r="P233" s="2" t="s">
        <v>668</v>
      </c>
      <c r="Q233" s="2" t="s">
        <v>199</v>
      </c>
      <c r="R233" s="2">
        <v>0.94039510031877405</v>
      </c>
      <c r="S233" s="2">
        <v>0.17229241087955</v>
      </c>
      <c r="T233" s="10">
        <v>4.8116393595506403E-8</v>
      </c>
      <c r="V233" s="2" t="s">
        <v>23</v>
      </c>
      <c r="W233" s="2" t="s">
        <v>652</v>
      </c>
      <c r="X233" s="2" t="s">
        <v>199</v>
      </c>
      <c r="Y233" s="2">
        <v>0.93626492023277197</v>
      </c>
      <c r="Z233" s="2">
        <v>0.171780044515908</v>
      </c>
      <c r="AA233" s="10">
        <v>5.0264938431876597E-8</v>
      </c>
      <c r="AC233" s="2" t="s">
        <v>23</v>
      </c>
      <c r="AD233" s="2" t="s">
        <v>648</v>
      </c>
      <c r="AE233" s="2" t="s">
        <v>199</v>
      </c>
      <c r="AF233" s="2">
        <v>0.54296327969705105</v>
      </c>
      <c r="AG233" s="2">
        <v>0.109918137953297</v>
      </c>
      <c r="AH233" s="10">
        <v>7.8240469067539801E-7</v>
      </c>
      <c r="AJ233" s="2" t="s">
        <v>23</v>
      </c>
      <c r="AK233" s="2" t="s">
        <v>961</v>
      </c>
      <c r="AL233" s="2" t="s">
        <v>199</v>
      </c>
      <c r="AM233" s="2">
        <v>0.121399402895082</v>
      </c>
      <c r="AN233" s="2">
        <v>0.301582916243058</v>
      </c>
      <c r="AO233" s="2">
        <v>0.68728613005035399</v>
      </c>
      <c r="AQ233" s="2" t="s">
        <v>23</v>
      </c>
      <c r="AR233" s="2" t="s">
        <v>660</v>
      </c>
      <c r="AS233" s="2" t="s">
        <v>199</v>
      </c>
      <c r="AT233" s="2">
        <v>0.54018002977766899</v>
      </c>
      <c r="AU233" s="2">
        <v>0.233993837311326</v>
      </c>
      <c r="AV233" s="2">
        <v>2.0970094896986299E-2</v>
      </c>
      <c r="AX233" s="2" t="s">
        <v>23</v>
      </c>
      <c r="AY233" s="2" t="s">
        <v>661</v>
      </c>
      <c r="AZ233" s="2" t="s">
        <v>199</v>
      </c>
      <c r="BA233" s="2">
        <v>0.28641077677327997</v>
      </c>
      <c r="BB233" s="2">
        <v>0.17505781915108101</v>
      </c>
      <c r="BC233" s="2">
        <v>0.101820239440508</v>
      </c>
      <c r="BE233" s="2" t="s">
        <v>23</v>
      </c>
      <c r="BF233" s="2" t="s">
        <v>662</v>
      </c>
      <c r="BG233" s="2" t="s">
        <v>199</v>
      </c>
      <c r="BH233" s="2">
        <v>0.42525265032731302</v>
      </c>
      <c r="BI233" s="2">
        <v>7.7062301937745895E-2</v>
      </c>
      <c r="BJ233" s="10">
        <v>3.42301062934422E-8</v>
      </c>
      <c r="BL233" s="2" t="s">
        <v>23</v>
      </c>
      <c r="BM233" s="2" t="s">
        <v>658</v>
      </c>
      <c r="BN233" s="2" t="s">
        <v>199</v>
      </c>
      <c r="BO233" s="2">
        <v>0.67076429984984698</v>
      </c>
      <c r="BP233" s="2">
        <v>9.3252723864090697E-2</v>
      </c>
      <c r="BQ233" s="10">
        <v>6.3395607895604804E-13</v>
      </c>
      <c r="BS233" s="2" t="s">
        <v>23</v>
      </c>
      <c r="BT233" s="2" t="s">
        <v>654</v>
      </c>
      <c r="BU233" s="2" t="s">
        <v>199</v>
      </c>
      <c r="BV233" s="2">
        <v>0.75675255278548303</v>
      </c>
      <c r="BW233" s="2">
        <v>0.127489712186096</v>
      </c>
      <c r="BX233" s="10">
        <v>2.9242840717887201E-9</v>
      </c>
      <c r="BZ233" s="2" t="s">
        <v>23</v>
      </c>
      <c r="CA233" s="2" t="s">
        <v>664</v>
      </c>
      <c r="CB233" s="2" t="s">
        <v>199</v>
      </c>
      <c r="CC233" s="2">
        <v>0.45710578766871701</v>
      </c>
      <c r="CD233" s="2">
        <v>8.1525886985547302E-2</v>
      </c>
      <c r="CE233" s="10">
        <v>2.0600751610383099E-8</v>
      </c>
      <c r="CG233" s="2" t="s">
        <v>23</v>
      </c>
      <c r="CH233" s="2" t="s">
        <v>645</v>
      </c>
      <c r="CI233" s="2" t="s">
        <v>199</v>
      </c>
      <c r="CJ233" s="2">
        <v>0.303435953696647</v>
      </c>
      <c r="CK233" s="2">
        <v>7.0560518002436998E-2</v>
      </c>
      <c r="CL233" s="10">
        <v>1.7051733178659301E-5</v>
      </c>
      <c r="CN233" s="2" t="s">
        <v>23</v>
      </c>
      <c r="CO233" s="2" t="s">
        <v>666</v>
      </c>
      <c r="CP233" s="2" t="s">
        <v>199</v>
      </c>
      <c r="CQ233" s="2">
        <v>0.529031349707763</v>
      </c>
      <c r="CR233" s="2">
        <v>0.421138864089457</v>
      </c>
      <c r="CS233" s="2">
        <v>0.209046299625361</v>
      </c>
    </row>
    <row r="234" spans="1:97" ht="14" customHeight="1">
      <c r="A234" s="2" t="s">
        <v>23</v>
      </c>
      <c r="B234" s="2" t="s">
        <v>667</v>
      </c>
      <c r="C234" s="2" t="s">
        <v>827</v>
      </c>
      <c r="D234" s="2">
        <v>0.76941213674257103</v>
      </c>
      <c r="E234" s="2">
        <v>0.14811161311075799</v>
      </c>
      <c r="F234" s="10">
        <v>2.0492569583114801E-7</v>
      </c>
      <c r="H234" s="2" t="s">
        <v>23</v>
      </c>
      <c r="I234" s="2" t="s">
        <v>649</v>
      </c>
      <c r="J234" s="2" t="s">
        <v>827</v>
      </c>
      <c r="K234" s="2">
        <v>0.84318825994653301</v>
      </c>
      <c r="L234" s="2">
        <v>0.13268073710481901</v>
      </c>
      <c r="M234" s="10">
        <v>2.08404388923691E-10</v>
      </c>
      <c r="O234" s="2" t="s">
        <v>23</v>
      </c>
      <c r="P234" s="2" t="s">
        <v>668</v>
      </c>
      <c r="Q234" s="2" t="s">
        <v>827</v>
      </c>
      <c r="R234" s="2">
        <v>0.93329831339453895</v>
      </c>
      <c r="S234" s="2">
        <v>0.17209979823737501</v>
      </c>
      <c r="T234" s="10">
        <v>5.8604881768693999E-8</v>
      </c>
      <c r="V234" s="2" t="s">
        <v>23</v>
      </c>
      <c r="W234" s="2" t="s">
        <v>652</v>
      </c>
      <c r="X234" s="2" t="s">
        <v>827</v>
      </c>
      <c r="Y234" s="2">
        <v>0.92940632127446399</v>
      </c>
      <c r="Z234" s="2">
        <v>0.17159021121443199</v>
      </c>
      <c r="AA234" s="10">
        <v>6.0800870393703304E-8</v>
      </c>
      <c r="AC234" s="2" t="s">
        <v>23</v>
      </c>
      <c r="AD234" s="2" t="s">
        <v>648</v>
      </c>
      <c r="AE234" s="2" t="s">
        <v>827</v>
      </c>
      <c r="AF234" s="2">
        <v>0.53623788476123502</v>
      </c>
      <c r="AG234" s="2">
        <v>0.109634898867919</v>
      </c>
      <c r="AH234" s="10">
        <v>1.0026177446785E-6</v>
      </c>
      <c r="AJ234" s="2" t="s">
        <v>23</v>
      </c>
      <c r="AK234" s="2" t="s">
        <v>961</v>
      </c>
      <c r="AL234" s="2" t="s">
        <v>827</v>
      </c>
      <c r="AM234" s="2">
        <v>0.129676031544015</v>
      </c>
      <c r="AN234" s="2">
        <v>0.301530443834162</v>
      </c>
      <c r="AO234" s="2">
        <v>0.66715236070931005</v>
      </c>
      <c r="AQ234" s="2" t="s">
        <v>23</v>
      </c>
      <c r="AR234" s="2" t="s">
        <v>660</v>
      </c>
      <c r="AS234" s="2" t="s">
        <v>827</v>
      </c>
      <c r="AT234" s="2">
        <v>0.55214010101817501</v>
      </c>
      <c r="AU234" s="2">
        <v>0.234036434007065</v>
      </c>
      <c r="AV234" s="2">
        <v>1.83140984794278E-2</v>
      </c>
      <c r="AX234" s="2" t="s">
        <v>23</v>
      </c>
      <c r="AY234" s="2" t="s">
        <v>661</v>
      </c>
      <c r="AZ234" s="2" t="s">
        <v>827</v>
      </c>
      <c r="BA234" s="2">
        <v>0.29671692803213801</v>
      </c>
      <c r="BB234" s="2">
        <v>0.17540576029743399</v>
      </c>
      <c r="BC234" s="2">
        <v>9.0721674865431506E-2</v>
      </c>
      <c r="BE234" s="2" t="s">
        <v>23</v>
      </c>
      <c r="BF234" s="2" t="s">
        <v>662</v>
      </c>
      <c r="BG234" s="2" t="s">
        <v>827</v>
      </c>
      <c r="BH234" s="2">
        <v>0.42928057426904898</v>
      </c>
      <c r="BI234" s="2">
        <v>7.6941012725579294E-2</v>
      </c>
      <c r="BJ234" s="10">
        <v>2.4142381242680701E-8</v>
      </c>
      <c r="BL234" s="2" t="s">
        <v>23</v>
      </c>
      <c r="BM234" s="2" t="s">
        <v>658</v>
      </c>
      <c r="BN234" s="2" t="s">
        <v>827</v>
      </c>
      <c r="BO234" s="2">
        <v>0.66831464164063903</v>
      </c>
      <c r="BP234" s="2">
        <v>9.3152079154596903E-2</v>
      </c>
      <c r="BQ234" s="10">
        <v>7.2600115326268205E-13</v>
      </c>
      <c r="BS234" s="2" t="s">
        <v>23</v>
      </c>
      <c r="BT234" s="2" t="s">
        <v>654</v>
      </c>
      <c r="BU234" s="2" t="s">
        <v>827</v>
      </c>
      <c r="BV234" s="2">
        <v>0.76799707419928298</v>
      </c>
      <c r="BW234" s="2">
        <v>0.12746774132348401</v>
      </c>
      <c r="BX234" s="10">
        <v>1.6907736770804499E-9</v>
      </c>
      <c r="BZ234" s="2" t="s">
        <v>23</v>
      </c>
      <c r="CA234" s="2" t="s">
        <v>664</v>
      </c>
      <c r="CB234" s="2" t="s">
        <v>827</v>
      </c>
      <c r="CC234" s="2">
        <v>0.45844892862315401</v>
      </c>
      <c r="CD234" s="2">
        <v>8.1455182487266797E-2</v>
      </c>
      <c r="CE234" s="10">
        <v>1.8206268456851899E-8</v>
      </c>
      <c r="CG234" s="2" t="s">
        <v>23</v>
      </c>
      <c r="CH234" s="2" t="s">
        <v>645</v>
      </c>
      <c r="CI234" s="2" t="s">
        <v>827</v>
      </c>
      <c r="CJ234" s="2">
        <v>0.30281100398623401</v>
      </c>
      <c r="CK234" s="2">
        <v>7.0573635722617697E-2</v>
      </c>
      <c r="CL234" s="10">
        <v>1.7810277950877301E-5</v>
      </c>
      <c r="CN234" s="2" t="s">
        <v>23</v>
      </c>
      <c r="CO234" s="2" t="s">
        <v>666</v>
      </c>
      <c r="CP234" s="2" t="s">
        <v>827</v>
      </c>
      <c r="CQ234" s="2">
        <v>0.47081050548423298</v>
      </c>
      <c r="CR234" s="2">
        <v>0.41759208430153499</v>
      </c>
      <c r="CS234" s="2">
        <v>0.25955600330024298</v>
      </c>
    </row>
    <row r="235" spans="1:97" ht="14" customHeight="1">
      <c r="A235" s="2" t="s">
        <v>23</v>
      </c>
      <c r="B235" s="2" t="s">
        <v>667</v>
      </c>
      <c r="C235" s="2" t="s">
        <v>200</v>
      </c>
      <c r="D235" s="2">
        <v>0.76967907921840695</v>
      </c>
      <c r="E235" s="2">
        <v>0.14802536504229</v>
      </c>
      <c r="F235" s="10">
        <v>1.9967147069975901E-7</v>
      </c>
      <c r="H235" s="2" t="s">
        <v>23</v>
      </c>
      <c r="I235" s="2" t="s">
        <v>649</v>
      </c>
      <c r="J235" s="2" t="s">
        <v>200</v>
      </c>
      <c r="K235" s="2">
        <v>0.84489656925377199</v>
      </c>
      <c r="L235" s="2">
        <v>0.13254426944981301</v>
      </c>
      <c r="M235" s="10">
        <v>1.83622959446441E-10</v>
      </c>
      <c r="O235" s="2" t="s">
        <v>23</v>
      </c>
      <c r="P235" s="2" t="s">
        <v>668</v>
      </c>
      <c r="Q235" s="2" t="s">
        <v>200</v>
      </c>
      <c r="R235" s="2">
        <v>0.95499759382743099</v>
      </c>
      <c r="S235" s="2">
        <v>0.17132136017395</v>
      </c>
      <c r="T235" s="10">
        <v>2.48519341078828E-8</v>
      </c>
      <c r="V235" s="2" t="s">
        <v>23</v>
      </c>
      <c r="W235" s="2" t="s">
        <v>652</v>
      </c>
      <c r="X235" s="2" t="s">
        <v>200</v>
      </c>
      <c r="Y235" s="2">
        <v>0.95084109792997096</v>
      </c>
      <c r="Z235" s="2">
        <v>0.17083349498109501</v>
      </c>
      <c r="AA235" s="10">
        <v>2.6081199352564101E-8</v>
      </c>
      <c r="AC235" s="2" t="s">
        <v>23</v>
      </c>
      <c r="AD235" s="2" t="s">
        <v>648</v>
      </c>
      <c r="AE235" s="2" t="s">
        <v>200</v>
      </c>
      <c r="AF235" s="2">
        <v>0.54141810985802796</v>
      </c>
      <c r="AG235" s="2">
        <v>0.109810339775645</v>
      </c>
      <c r="AH235" s="10">
        <v>8.20261864479509E-7</v>
      </c>
      <c r="AJ235" s="2" t="s">
        <v>23</v>
      </c>
      <c r="AK235" s="2" t="s">
        <v>961</v>
      </c>
      <c r="AL235" s="2" t="s">
        <v>200</v>
      </c>
      <c r="AM235" s="2">
        <v>0.147824551119588</v>
      </c>
      <c r="AN235" s="2">
        <v>0.30025260956184102</v>
      </c>
      <c r="AO235" s="2">
        <v>0.62248328864717295</v>
      </c>
      <c r="AQ235" s="2" t="s">
        <v>23</v>
      </c>
      <c r="AR235" s="2" t="s">
        <v>660</v>
      </c>
      <c r="AS235" s="2" t="s">
        <v>200</v>
      </c>
      <c r="AT235" s="2">
        <v>0.54111902592238503</v>
      </c>
      <c r="AU235" s="2">
        <v>0.233812981580475</v>
      </c>
      <c r="AV235" s="2">
        <v>2.0649948968311599E-2</v>
      </c>
      <c r="AX235" s="2" t="s">
        <v>23</v>
      </c>
      <c r="AY235" s="2" t="s">
        <v>661</v>
      </c>
      <c r="AZ235" s="2" t="s">
        <v>200</v>
      </c>
      <c r="BA235" s="2">
        <v>0.30430857617833101</v>
      </c>
      <c r="BB235" s="2">
        <v>0.17519237374379701</v>
      </c>
      <c r="BC235" s="2">
        <v>8.2387752227061406E-2</v>
      </c>
      <c r="BE235" s="2" t="s">
        <v>23</v>
      </c>
      <c r="BF235" s="2" t="s">
        <v>662</v>
      </c>
      <c r="BG235" s="2" t="s">
        <v>200</v>
      </c>
      <c r="BH235" s="2">
        <v>0.42932120247498801</v>
      </c>
      <c r="BI235" s="2">
        <v>7.6858156020998103E-2</v>
      </c>
      <c r="BJ235" s="10">
        <v>2.3250642220877399E-8</v>
      </c>
      <c r="BL235" s="2" t="s">
        <v>23</v>
      </c>
      <c r="BM235" s="2" t="s">
        <v>658</v>
      </c>
      <c r="BN235" s="2" t="s">
        <v>200</v>
      </c>
      <c r="BO235" s="2">
        <v>0.67153033086538205</v>
      </c>
      <c r="BP235" s="2">
        <v>9.3195938914119494E-2</v>
      </c>
      <c r="BQ235" s="10">
        <v>5.7799404035337896E-13</v>
      </c>
      <c r="BS235" s="2" t="s">
        <v>23</v>
      </c>
      <c r="BT235" s="2" t="s">
        <v>654</v>
      </c>
      <c r="BU235" s="2" t="s">
        <v>200</v>
      </c>
      <c r="BV235" s="2">
        <v>0.76787351834137096</v>
      </c>
      <c r="BW235" s="2">
        <v>0.12740285232169801</v>
      </c>
      <c r="BX235" s="10">
        <v>1.6689704154681399E-9</v>
      </c>
      <c r="BZ235" s="2" t="s">
        <v>23</v>
      </c>
      <c r="CA235" s="2" t="s">
        <v>664</v>
      </c>
      <c r="CB235" s="2" t="s">
        <v>200</v>
      </c>
      <c r="CC235" s="2">
        <v>0.45951905559854</v>
      </c>
      <c r="CD235" s="2">
        <v>8.1303818492191898E-2</v>
      </c>
      <c r="CE235" s="10">
        <v>1.5870657867179801E-8</v>
      </c>
      <c r="CG235" s="2" t="s">
        <v>23</v>
      </c>
      <c r="CH235" s="2" t="s">
        <v>645</v>
      </c>
      <c r="CI235" s="2" t="s">
        <v>200</v>
      </c>
      <c r="CJ235" s="2">
        <v>0.29639480412802099</v>
      </c>
      <c r="CK235" s="2">
        <v>7.0520096162005094E-2</v>
      </c>
      <c r="CL235" s="10">
        <v>2.63419738496193E-5</v>
      </c>
      <c r="CN235" s="2" t="s">
        <v>23</v>
      </c>
      <c r="CO235" s="2" t="s">
        <v>666</v>
      </c>
      <c r="CP235" s="2" t="s">
        <v>200</v>
      </c>
      <c r="CQ235" s="2">
        <v>0.55733060673287704</v>
      </c>
      <c r="CR235" s="2">
        <v>0.41903606220412298</v>
      </c>
      <c r="CS235" s="2">
        <v>0.18350832978200199</v>
      </c>
    </row>
    <row r="236" spans="1:97" ht="14" customHeight="1">
      <c r="A236" s="2" t="s">
        <v>23</v>
      </c>
      <c r="B236" s="2" t="s">
        <v>667</v>
      </c>
      <c r="C236" s="2" t="s">
        <v>201</v>
      </c>
      <c r="D236" s="2">
        <v>0.76912107903292704</v>
      </c>
      <c r="E236" s="2">
        <v>0.14809922261001399</v>
      </c>
      <c r="F236" s="10">
        <v>2.06618460498352E-7</v>
      </c>
      <c r="H236" s="2" t="s">
        <v>23</v>
      </c>
      <c r="I236" s="2" t="s">
        <v>649</v>
      </c>
      <c r="J236" s="2" t="s">
        <v>201</v>
      </c>
      <c r="K236" s="2">
        <v>0.85100720708053901</v>
      </c>
      <c r="L236" s="2">
        <v>0.13225795161154699</v>
      </c>
      <c r="M236" s="10">
        <v>1.2392103433299801E-10</v>
      </c>
      <c r="O236" s="2" t="s">
        <v>23</v>
      </c>
      <c r="P236" s="2" t="s">
        <v>668</v>
      </c>
      <c r="Q236" s="2" t="s">
        <v>201</v>
      </c>
      <c r="R236" s="2">
        <v>0.95758897587761604</v>
      </c>
      <c r="S236" s="2">
        <v>0.17133837699187501</v>
      </c>
      <c r="T236" s="10">
        <v>2.2854381913113299E-8</v>
      </c>
      <c r="V236" s="2" t="s">
        <v>23</v>
      </c>
      <c r="W236" s="2" t="s">
        <v>652</v>
      </c>
      <c r="X236" s="2" t="s">
        <v>201</v>
      </c>
      <c r="Y236" s="2">
        <v>0.95405704451965301</v>
      </c>
      <c r="Z236" s="2">
        <v>0.17078031021927401</v>
      </c>
      <c r="AA236" s="10">
        <v>2.3174745097669201E-8</v>
      </c>
      <c r="AC236" s="2" t="s">
        <v>23</v>
      </c>
      <c r="AD236" s="2" t="s">
        <v>648</v>
      </c>
      <c r="AE236" s="2" t="s">
        <v>201</v>
      </c>
      <c r="AF236" s="2">
        <v>0.55954782975247097</v>
      </c>
      <c r="AG236" s="2">
        <v>0.108663934102232</v>
      </c>
      <c r="AH236" s="10">
        <v>2.6140096853366201E-7</v>
      </c>
      <c r="AJ236" s="2" t="s">
        <v>23</v>
      </c>
      <c r="AK236" s="2" t="s">
        <v>961</v>
      </c>
      <c r="AL236" s="2" t="s">
        <v>201</v>
      </c>
      <c r="AM236" s="2">
        <v>0.12737178166830199</v>
      </c>
      <c r="AN236" s="2">
        <v>0.30152562565150298</v>
      </c>
      <c r="AO236" s="2">
        <v>0.67271527077316295</v>
      </c>
      <c r="AQ236" s="2" t="s">
        <v>23</v>
      </c>
      <c r="AR236" s="2" t="s">
        <v>660</v>
      </c>
      <c r="AS236" s="2" t="s">
        <v>201</v>
      </c>
      <c r="AT236" s="2">
        <v>0.54849046180776095</v>
      </c>
      <c r="AU236" s="2">
        <v>0.234050666393149</v>
      </c>
      <c r="AV236" s="2">
        <v>1.91053540914243E-2</v>
      </c>
      <c r="AX236" s="2" t="s">
        <v>23</v>
      </c>
      <c r="AY236" s="2" t="s">
        <v>661</v>
      </c>
      <c r="AZ236" s="2" t="s">
        <v>201</v>
      </c>
      <c r="BA236" s="2">
        <v>0.29238502251597998</v>
      </c>
      <c r="BB236" s="2">
        <v>0.17528296741757399</v>
      </c>
      <c r="BC236" s="2">
        <v>9.5300967644839293E-2</v>
      </c>
      <c r="BE236" s="2" t="s">
        <v>23</v>
      </c>
      <c r="BF236" s="2" t="s">
        <v>662</v>
      </c>
      <c r="BG236" s="2" t="s">
        <v>201</v>
      </c>
      <c r="BH236" s="2">
        <v>0.42701877886897399</v>
      </c>
      <c r="BI236" s="2">
        <v>7.7019841061299096E-2</v>
      </c>
      <c r="BJ236" s="10">
        <v>2.95183389515991E-8</v>
      </c>
      <c r="BL236" s="2" t="s">
        <v>23</v>
      </c>
      <c r="BM236" s="2" t="s">
        <v>658</v>
      </c>
      <c r="BN236" s="2" t="s">
        <v>201</v>
      </c>
      <c r="BO236" s="2">
        <v>0.68285119015976403</v>
      </c>
      <c r="BP236" s="2">
        <v>9.2635586235126896E-2</v>
      </c>
      <c r="BQ236" s="10">
        <v>1.6888327959264399E-13</v>
      </c>
      <c r="BS236" s="2" t="s">
        <v>23</v>
      </c>
      <c r="BT236" s="2" t="s">
        <v>654</v>
      </c>
      <c r="BU236" s="2" t="s">
        <v>201</v>
      </c>
      <c r="BV236" s="2">
        <v>0.77658216365439303</v>
      </c>
      <c r="BW236" s="2">
        <v>0.12745441016478401</v>
      </c>
      <c r="BX236" s="10">
        <v>1.10800791962726E-9</v>
      </c>
      <c r="BZ236" s="2" t="s">
        <v>23</v>
      </c>
      <c r="CA236" s="2" t="s">
        <v>664</v>
      </c>
      <c r="CB236" s="2" t="s">
        <v>201</v>
      </c>
      <c r="CC236" s="2">
        <v>0.45604096368115499</v>
      </c>
      <c r="CD236" s="2">
        <v>8.1524451494306593E-2</v>
      </c>
      <c r="CE236" s="10">
        <v>2.22003922148786E-8</v>
      </c>
      <c r="CG236" s="2" t="s">
        <v>23</v>
      </c>
      <c r="CH236" s="2" t="s">
        <v>645</v>
      </c>
      <c r="CI236" s="2" t="s">
        <v>201</v>
      </c>
      <c r="CJ236" s="2">
        <v>0.299338959606815</v>
      </c>
      <c r="CK236" s="2">
        <v>7.0644074952286001E-2</v>
      </c>
      <c r="CL236" s="10">
        <v>2.2624059126129999E-5</v>
      </c>
      <c r="CN236" s="2" t="s">
        <v>23</v>
      </c>
      <c r="CO236" s="2" t="s">
        <v>666</v>
      </c>
      <c r="CP236" s="2" t="s">
        <v>201</v>
      </c>
      <c r="CQ236" s="2">
        <v>0.52030877503486195</v>
      </c>
      <c r="CR236" s="2">
        <v>0.42103925134429099</v>
      </c>
      <c r="CS236" s="2">
        <v>0.216543098414399</v>
      </c>
    </row>
    <row r="237" spans="1:97" ht="14" customHeight="1">
      <c r="A237" s="2" t="s">
        <v>23</v>
      </c>
      <c r="B237" s="2" t="s">
        <v>667</v>
      </c>
      <c r="C237" s="2" t="s">
        <v>202</v>
      </c>
      <c r="D237" s="2">
        <v>0.76725571656099001</v>
      </c>
      <c r="E237" s="2">
        <v>0.148370388523135</v>
      </c>
      <c r="F237" s="10">
        <v>2.3257227087856801E-7</v>
      </c>
      <c r="H237" s="2" t="s">
        <v>23</v>
      </c>
      <c r="I237" s="2" t="s">
        <v>649</v>
      </c>
      <c r="J237" s="2" t="s">
        <v>202</v>
      </c>
      <c r="K237" s="2">
        <v>0.84095798693236501</v>
      </c>
      <c r="L237" s="2">
        <v>0.13291919639106001</v>
      </c>
      <c r="M237" s="10">
        <v>2.5023869544549098E-10</v>
      </c>
      <c r="O237" s="2" t="s">
        <v>23</v>
      </c>
      <c r="P237" s="2" t="s">
        <v>668</v>
      </c>
      <c r="Q237" s="2" t="s">
        <v>202</v>
      </c>
      <c r="R237" s="2">
        <v>0.93242214920509903</v>
      </c>
      <c r="S237" s="2">
        <v>0.17244226173709601</v>
      </c>
      <c r="T237" s="10">
        <v>6.4033494636577295E-8</v>
      </c>
      <c r="V237" s="2" t="s">
        <v>23</v>
      </c>
      <c r="W237" s="2" t="s">
        <v>652</v>
      </c>
      <c r="X237" s="2" t="s">
        <v>202</v>
      </c>
      <c r="Y237" s="2">
        <v>0.928854634008073</v>
      </c>
      <c r="Z237" s="2">
        <v>0.17193454338926201</v>
      </c>
      <c r="AA237" s="10">
        <v>6.5764806451921305E-8</v>
      </c>
      <c r="AC237" s="2" t="s">
        <v>23</v>
      </c>
      <c r="AD237" s="2" t="s">
        <v>648</v>
      </c>
      <c r="AE237" s="2" t="s">
        <v>202</v>
      </c>
      <c r="AF237" s="2">
        <v>0.53473155961857699</v>
      </c>
      <c r="AG237" s="2">
        <v>0.10989218656373199</v>
      </c>
      <c r="AH237" s="10">
        <v>1.1389953839254899E-6</v>
      </c>
      <c r="AJ237" s="2" t="s">
        <v>23</v>
      </c>
      <c r="AK237" s="2" t="s">
        <v>961</v>
      </c>
      <c r="AL237" s="2" t="s">
        <v>202</v>
      </c>
      <c r="AM237" s="2">
        <v>0.10725871533860599</v>
      </c>
      <c r="AN237" s="2">
        <v>0.30178214071290499</v>
      </c>
      <c r="AO237" s="2">
        <v>0.72227668822422997</v>
      </c>
      <c r="AQ237" s="2" t="s">
        <v>23</v>
      </c>
      <c r="AR237" s="2" t="s">
        <v>660</v>
      </c>
      <c r="AS237" s="2" t="s">
        <v>202</v>
      </c>
      <c r="AT237" s="2">
        <v>0.55718502208877096</v>
      </c>
      <c r="AU237" s="2">
        <v>0.234361806657894</v>
      </c>
      <c r="AV237" s="2">
        <v>1.7432494653522101E-2</v>
      </c>
      <c r="AX237" s="2" t="s">
        <v>23</v>
      </c>
      <c r="AY237" s="2" t="s">
        <v>661</v>
      </c>
      <c r="AZ237" s="2" t="s">
        <v>202</v>
      </c>
      <c r="BA237" s="2">
        <v>0.309563924844175</v>
      </c>
      <c r="BB237" s="2">
        <v>0.175528135597223</v>
      </c>
      <c r="BC237" s="2">
        <v>7.7796943419502607E-2</v>
      </c>
      <c r="BE237" s="2" t="s">
        <v>23</v>
      </c>
      <c r="BF237" s="2" t="s">
        <v>662</v>
      </c>
      <c r="BG237" s="2" t="s">
        <v>202</v>
      </c>
      <c r="BH237" s="2">
        <v>0.429740827548171</v>
      </c>
      <c r="BI237" s="2">
        <v>7.7111909231502199E-2</v>
      </c>
      <c r="BJ237" s="10">
        <v>2.5046123028979499E-8</v>
      </c>
      <c r="BL237" s="2" t="s">
        <v>23</v>
      </c>
      <c r="BM237" s="2" t="s">
        <v>658</v>
      </c>
      <c r="BN237" s="2" t="s">
        <v>202</v>
      </c>
      <c r="BO237" s="2">
        <v>0.66441236317290997</v>
      </c>
      <c r="BP237" s="2">
        <v>9.3223354096003894E-2</v>
      </c>
      <c r="BQ237" s="10">
        <v>1.0250405580175399E-12</v>
      </c>
      <c r="BS237" s="2" t="s">
        <v>23</v>
      </c>
      <c r="BT237" s="2" t="s">
        <v>654</v>
      </c>
      <c r="BU237" s="2" t="s">
        <v>202</v>
      </c>
      <c r="BV237" s="2">
        <v>0.77858696876023004</v>
      </c>
      <c r="BW237" s="2">
        <v>0.12767921913316499</v>
      </c>
      <c r="BX237" s="10">
        <v>1.07408531782564E-9</v>
      </c>
      <c r="BZ237" s="2" t="s">
        <v>23</v>
      </c>
      <c r="CA237" s="2" t="s">
        <v>664</v>
      </c>
      <c r="CB237" s="2" t="s">
        <v>202</v>
      </c>
      <c r="CC237" s="2">
        <v>0.45806194974622499</v>
      </c>
      <c r="CD237" s="2">
        <v>8.1646573665308197E-2</v>
      </c>
      <c r="CE237" s="10">
        <v>2.0197363549666701E-8</v>
      </c>
      <c r="CG237" s="2" t="s">
        <v>23</v>
      </c>
      <c r="CH237" s="2" t="s">
        <v>645</v>
      </c>
      <c r="CI237" s="2" t="s">
        <v>202</v>
      </c>
      <c r="CJ237" s="2">
        <v>0.29749102818859102</v>
      </c>
      <c r="CK237" s="2">
        <v>7.0754869931689196E-2</v>
      </c>
      <c r="CL237" s="10">
        <v>2.6162433975753301E-5</v>
      </c>
      <c r="CN237" s="2" t="s">
        <v>23</v>
      </c>
      <c r="CO237" s="2" t="s">
        <v>666</v>
      </c>
      <c r="CP237" s="2" t="s">
        <v>202</v>
      </c>
      <c r="CQ237" s="2">
        <v>0.53534608439989895</v>
      </c>
      <c r="CR237" s="2">
        <v>0.42173499180796298</v>
      </c>
      <c r="CS237" s="2">
        <v>0.20430208287385301</v>
      </c>
    </row>
    <row r="238" spans="1:97" ht="14" customHeight="1">
      <c r="A238" s="2" t="s">
        <v>23</v>
      </c>
      <c r="B238" s="2" t="s">
        <v>667</v>
      </c>
      <c r="C238" s="2" t="s">
        <v>203</v>
      </c>
      <c r="D238" s="2">
        <v>0.76253370090418804</v>
      </c>
      <c r="E238" s="2">
        <v>0.14785521236454199</v>
      </c>
      <c r="F238" s="10">
        <v>2.5053609605298201E-7</v>
      </c>
      <c r="H238" s="2" t="s">
        <v>23</v>
      </c>
      <c r="I238" s="2" t="s">
        <v>649</v>
      </c>
      <c r="J238" s="2" t="s">
        <v>203</v>
      </c>
      <c r="K238" s="2">
        <v>0.84282045419215601</v>
      </c>
      <c r="L238" s="2">
        <v>0.13256440772938499</v>
      </c>
      <c r="M238" s="10">
        <v>2.0463895378617899E-10</v>
      </c>
      <c r="O238" s="2" t="s">
        <v>23</v>
      </c>
      <c r="P238" s="2" t="s">
        <v>668</v>
      </c>
      <c r="Q238" s="2" t="s">
        <v>203</v>
      </c>
      <c r="R238" s="2">
        <v>0.947119611814631</v>
      </c>
      <c r="S238" s="2">
        <v>0.171893586090864</v>
      </c>
      <c r="T238" s="10">
        <v>3.5900033389341498E-8</v>
      </c>
      <c r="V238" s="2" t="s">
        <v>23</v>
      </c>
      <c r="W238" s="2" t="s">
        <v>652</v>
      </c>
      <c r="X238" s="2" t="s">
        <v>203</v>
      </c>
      <c r="Y238" s="2">
        <v>0.94296340088780595</v>
      </c>
      <c r="Z238" s="2">
        <v>0.17139406658730699</v>
      </c>
      <c r="AA238" s="10">
        <v>3.7608852495524599E-8</v>
      </c>
      <c r="AC238" s="2" t="s">
        <v>23</v>
      </c>
      <c r="AD238" s="2" t="s">
        <v>648</v>
      </c>
      <c r="AE238" s="2" t="s">
        <v>203</v>
      </c>
      <c r="AF238" s="2">
        <v>0.54223849412212</v>
      </c>
      <c r="AG238" s="2">
        <v>0.109792127087635</v>
      </c>
      <c r="AH238" s="10">
        <v>7.8615290037014802E-7</v>
      </c>
      <c r="AJ238" s="2" t="s">
        <v>23</v>
      </c>
      <c r="AK238" s="2" t="s">
        <v>961</v>
      </c>
      <c r="AL238" s="2" t="s">
        <v>203</v>
      </c>
      <c r="AM238" s="2">
        <v>0.117077088127626</v>
      </c>
      <c r="AN238" s="2">
        <v>0.30108243881827101</v>
      </c>
      <c r="AO238" s="2">
        <v>0.697384207369106</v>
      </c>
      <c r="AQ238" s="2" t="s">
        <v>23</v>
      </c>
      <c r="AR238" s="2" t="s">
        <v>660</v>
      </c>
      <c r="AS238" s="2" t="s">
        <v>203</v>
      </c>
      <c r="AT238" s="2">
        <v>0.536634275922237</v>
      </c>
      <c r="AU238" s="2">
        <v>0.23336736575212699</v>
      </c>
      <c r="AV238" s="2">
        <v>2.1475100669019601E-2</v>
      </c>
      <c r="AX238" s="2" t="s">
        <v>23</v>
      </c>
      <c r="AY238" s="2" t="s">
        <v>661</v>
      </c>
      <c r="AZ238" s="2" t="s">
        <v>203</v>
      </c>
      <c r="BA238" s="2">
        <v>0.30917718063584898</v>
      </c>
      <c r="BB238" s="2">
        <v>0.174655184249046</v>
      </c>
      <c r="BC238" s="2">
        <v>7.6691375661535693E-2</v>
      </c>
      <c r="BE238" s="2" t="s">
        <v>23</v>
      </c>
      <c r="BF238" s="2" t="s">
        <v>662</v>
      </c>
      <c r="BG238" s="2" t="s">
        <v>203</v>
      </c>
      <c r="BH238" s="2">
        <v>0.428111256424277</v>
      </c>
      <c r="BI238" s="2">
        <v>7.6888334092546695E-2</v>
      </c>
      <c r="BJ238" s="10">
        <v>2.5773728186026999E-8</v>
      </c>
      <c r="BL238" s="2" t="s">
        <v>23</v>
      </c>
      <c r="BM238" s="2" t="s">
        <v>658</v>
      </c>
      <c r="BN238" s="2" t="s">
        <v>203</v>
      </c>
      <c r="BO238" s="2">
        <v>0.67072201535099896</v>
      </c>
      <c r="BP238" s="2">
        <v>9.3140433212659704E-2</v>
      </c>
      <c r="BQ238" s="10">
        <v>5.9689025133198105E-13</v>
      </c>
      <c r="BS238" s="2" t="s">
        <v>23</v>
      </c>
      <c r="BT238" s="2" t="s">
        <v>654</v>
      </c>
      <c r="BU238" s="2" t="s">
        <v>203</v>
      </c>
      <c r="BV238" s="2">
        <v>0.77966357112402696</v>
      </c>
      <c r="BW238" s="2">
        <v>0.12736451102397101</v>
      </c>
      <c r="BX238" s="10">
        <v>9.2690675412282498E-10</v>
      </c>
      <c r="BZ238" s="2" t="s">
        <v>23</v>
      </c>
      <c r="CA238" s="2" t="s">
        <v>664</v>
      </c>
      <c r="CB238" s="2" t="s">
        <v>203</v>
      </c>
      <c r="CC238" s="2">
        <v>0.458230709128368</v>
      </c>
      <c r="CD238" s="2">
        <v>8.1336130224281405E-2</v>
      </c>
      <c r="CE238" s="10">
        <v>1.76291270788198E-8</v>
      </c>
      <c r="CG238" s="2" t="s">
        <v>23</v>
      </c>
      <c r="CH238" s="2" t="s">
        <v>645</v>
      </c>
      <c r="CI238" s="2" t="s">
        <v>203</v>
      </c>
      <c r="CJ238" s="2">
        <v>0.29989082428411801</v>
      </c>
      <c r="CK238" s="2">
        <v>7.0593279499217093E-2</v>
      </c>
      <c r="CL238" s="10">
        <v>2.15543281533776E-5</v>
      </c>
      <c r="CN238" s="2" t="s">
        <v>23</v>
      </c>
      <c r="CO238" s="2" t="s">
        <v>666</v>
      </c>
      <c r="CP238" s="2" t="s">
        <v>203</v>
      </c>
      <c r="CQ238" s="2">
        <v>0.52259770957788698</v>
      </c>
      <c r="CR238" s="2">
        <v>0.42074704883856701</v>
      </c>
      <c r="CS238" s="2">
        <v>0.214210365560598</v>
      </c>
    </row>
    <row r="239" spans="1:97" ht="14" customHeight="1">
      <c r="A239" s="2" t="s">
        <v>23</v>
      </c>
      <c r="B239" s="2" t="s">
        <v>667</v>
      </c>
      <c r="C239" s="2" t="s">
        <v>204</v>
      </c>
      <c r="D239" s="2">
        <v>0.75741989752851102</v>
      </c>
      <c r="E239" s="2">
        <v>0.14831535310475699</v>
      </c>
      <c r="F239" s="10">
        <v>3.2762455923741199E-7</v>
      </c>
      <c r="H239" s="2" t="s">
        <v>23</v>
      </c>
      <c r="I239" s="2" t="s">
        <v>649</v>
      </c>
      <c r="J239" s="2" t="s">
        <v>204</v>
      </c>
      <c r="K239" s="2">
        <v>0.83146128181115297</v>
      </c>
      <c r="L239" s="2">
        <v>0.13285887241550301</v>
      </c>
      <c r="M239" s="10">
        <v>3.8937315692402698E-10</v>
      </c>
      <c r="O239" s="2" t="s">
        <v>23</v>
      </c>
      <c r="P239" s="2" t="s">
        <v>668</v>
      </c>
      <c r="Q239" s="2" t="s">
        <v>204</v>
      </c>
      <c r="R239" s="2">
        <v>0.92515909630756898</v>
      </c>
      <c r="S239" s="2">
        <v>0.17234222680351</v>
      </c>
      <c r="T239" s="10">
        <v>7.9547944023189301E-8</v>
      </c>
      <c r="V239" s="2" t="s">
        <v>23</v>
      </c>
      <c r="W239" s="2" t="s">
        <v>652</v>
      </c>
      <c r="X239" s="2" t="s">
        <v>204</v>
      </c>
      <c r="Y239" s="2">
        <v>0.92145082918336696</v>
      </c>
      <c r="Z239" s="2">
        <v>0.17183092716079601</v>
      </c>
      <c r="AA239" s="10">
        <v>8.2058178405081096E-8</v>
      </c>
      <c r="AC239" s="2" t="s">
        <v>23</v>
      </c>
      <c r="AD239" s="2" t="s">
        <v>648</v>
      </c>
      <c r="AE239" s="2" t="s">
        <v>204</v>
      </c>
      <c r="AF239" s="2">
        <v>0.54895546665122996</v>
      </c>
      <c r="AG239" s="2">
        <v>0.110094796812087</v>
      </c>
      <c r="AH239" s="10">
        <v>6.1576113390423704E-7</v>
      </c>
      <c r="AJ239" s="2" t="s">
        <v>23</v>
      </c>
      <c r="AK239" s="2" t="s">
        <v>961</v>
      </c>
      <c r="AL239" s="2" t="s">
        <v>204</v>
      </c>
      <c r="AM239" s="2">
        <v>0.15160730087506599</v>
      </c>
      <c r="AN239" s="2">
        <v>0.30175965276907102</v>
      </c>
      <c r="AO239" s="2">
        <v>0.61537860149836998</v>
      </c>
      <c r="AQ239" s="2" t="s">
        <v>23</v>
      </c>
      <c r="AR239" s="2" t="s">
        <v>660</v>
      </c>
      <c r="AS239" s="2" t="s">
        <v>204</v>
      </c>
      <c r="AT239" s="2">
        <v>0.54560171516650402</v>
      </c>
      <c r="AU239" s="2">
        <v>0.23459105555687701</v>
      </c>
      <c r="AV239" s="2">
        <v>2.0031534708885902E-2</v>
      </c>
      <c r="AX239" s="2" t="s">
        <v>23</v>
      </c>
      <c r="AY239" s="2" t="s">
        <v>661</v>
      </c>
      <c r="AZ239" s="2" t="s">
        <v>204</v>
      </c>
      <c r="BA239" s="2">
        <v>0.28060933648341302</v>
      </c>
      <c r="BB239" s="2">
        <v>0.17541145800303701</v>
      </c>
      <c r="BC239" s="2">
        <v>0.10966056255911</v>
      </c>
      <c r="BE239" s="2" t="s">
        <v>23</v>
      </c>
      <c r="BF239" s="2" t="s">
        <v>662</v>
      </c>
      <c r="BG239" s="2" t="s">
        <v>204</v>
      </c>
      <c r="BH239" s="2">
        <v>0.42474212191539701</v>
      </c>
      <c r="BI239" s="2">
        <v>7.72249364076973E-2</v>
      </c>
      <c r="BJ239" s="10">
        <v>3.7965260434129697E-8</v>
      </c>
      <c r="BL239" s="2" t="s">
        <v>23</v>
      </c>
      <c r="BM239" s="2" t="s">
        <v>658</v>
      </c>
      <c r="BN239" s="2" t="s">
        <v>204</v>
      </c>
      <c r="BO239" s="2">
        <v>0.67130691045782998</v>
      </c>
      <c r="BP239" s="2">
        <v>9.3458859975823899E-2</v>
      </c>
      <c r="BQ239" s="10">
        <v>6.8241261268777799E-13</v>
      </c>
      <c r="BS239" s="2" t="s">
        <v>23</v>
      </c>
      <c r="BT239" s="2" t="s">
        <v>654</v>
      </c>
      <c r="BU239" s="2" t="s">
        <v>204</v>
      </c>
      <c r="BV239" s="2">
        <v>0.75799921764970102</v>
      </c>
      <c r="BW239" s="2">
        <v>0.12775530138017499</v>
      </c>
      <c r="BX239" s="10">
        <v>2.9706585160513601E-9</v>
      </c>
      <c r="BZ239" s="2" t="s">
        <v>23</v>
      </c>
      <c r="CA239" s="2" t="s">
        <v>664</v>
      </c>
      <c r="CB239" s="2" t="s">
        <v>204</v>
      </c>
      <c r="CC239" s="2">
        <v>0.45611531445885001</v>
      </c>
      <c r="CD239" s="2">
        <v>8.17270977730781E-2</v>
      </c>
      <c r="CE239" s="10">
        <v>2.39200529761889E-8</v>
      </c>
      <c r="CG239" s="2" t="s">
        <v>23</v>
      </c>
      <c r="CH239" s="2" t="s">
        <v>645</v>
      </c>
      <c r="CI239" s="2" t="s">
        <v>204</v>
      </c>
      <c r="CJ239" s="2">
        <v>0.30299585973812698</v>
      </c>
      <c r="CK239" s="2">
        <v>7.0779325767601597E-2</v>
      </c>
      <c r="CL239" s="10">
        <v>1.86178659162976E-5</v>
      </c>
      <c r="CN239" s="2" t="s">
        <v>23</v>
      </c>
      <c r="CO239" s="2" t="s">
        <v>666</v>
      </c>
      <c r="CP239" s="2" t="s">
        <v>204</v>
      </c>
      <c r="CQ239" s="2">
        <v>0.51555544726826996</v>
      </c>
      <c r="CR239" s="2">
        <v>0.42202365308515399</v>
      </c>
      <c r="CS239" s="2">
        <v>0.22184875108860699</v>
      </c>
    </row>
    <row r="240" spans="1:97" ht="14" customHeight="1">
      <c r="A240" s="2" t="s">
        <v>23</v>
      </c>
      <c r="B240" s="2" t="s">
        <v>667</v>
      </c>
      <c r="C240" s="2" t="s">
        <v>205</v>
      </c>
      <c r="D240" s="2">
        <v>0.76652021423704497</v>
      </c>
      <c r="E240" s="2">
        <v>0.14807825756279899</v>
      </c>
      <c r="F240" s="10">
        <v>2.2614338504914301E-7</v>
      </c>
      <c r="H240" s="2" t="s">
        <v>23</v>
      </c>
      <c r="I240" s="2" t="s">
        <v>649</v>
      </c>
      <c r="J240" s="2" t="s">
        <v>205</v>
      </c>
      <c r="K240" s="2">
        <v>0.84717464854736002</v>
      </c>
      <c r="L240" s="2">
        <v>0.132466907518143</v>
      </c>
      <c r="M240" s="10">
        <v>1.6016093594214401E-10</v>
      </c>
      <c r="O240" s="2" t="s">
        <v>23</v>
      </c>
      <c r="P240" s="2" t="s">
        <v>668</v>
      </c>
      <c r="Q240" s="2" t="s">
        <v>205</v>
      </c>
      <c r="R240" s="2">
        <v>0.95030535249425097</v>
      </c>
      <c r="S240" s="2">
        <v>0.17187077935730999</v>
      </c>
      <c r="T240" s="10">
        <v>3.2172174344384499E-8</v>
      </c>
      <c r="V240" s="2" t="s">
        <v>23</v>
      </c>
      <c r="W240" s="2" t="s">
        <v>652</v>
      </c>
      <c r="X240" s="2" t="s">
        <v>205</v>
      </c>
      <c r="Y240" s="2">
        <v>0.94583617160382405</v>
      </c>
      <c r="Z240" s="2">
        <v>0.171391610373586</v>
      </c>
      <c r="AA240" s="10">
        <v>3.4177418357417599E-8</v>
      </c>
      <c r="AC240" s="2" t="s">
        <v>23</v>
      </c>
      <c r="AD240" s="2" t="s">
        <v>648</v>
      </c>
      <c r="AE240" s="2" t="s">
        <v>205</v>
      </c>
      <c r="AF240" s="2">
        <v>0.54644528872071196</v>
      </c>
      <c r="AG240" s="2">
        <v>0.10982540637216499</v>
      </c>
      <c r="AH240" s="10">
        <v>6.5051969313388799E-7</v>
      </c>
      <c r="AJ240" s="2" t="s">
        <v>23</v>
      </c>
      <c r="AK240" s="2" t="s">
        <v>961</v>
      </c>
      <c r="AL240" s="2" t="s">
        <v>205</v>
      </c>
      <c r="AM240" s="2">
        <v>0.11781282184447101</v>
      </c>
      <c r="AN240" s="2">
        <v>0.30133684182254999</v>
      </c>
      <c r="AO240" s="2">
        <v>0.69582147935495497</v>
      </c>
      <c r="AQ240" s="2" t="s">
        <v>23</v>
      </c>
      <c r="AR240" s="2" t="s">
        <v>660</v>
      </c>
      <c r="AS240" s="2" t="s">
        <v>205</v>
      </c>
      <c r="AT240" s="2">
        <v>0.53436230969196696</v>
      </c>
      <c r="AU240" s="2">
        <v>0.23348078940213501</v>
      </c>
      <c r="AV240" s="2">
        <v>2.20980772622686E-2</v>
      </c>
      <c r="AX240" s="2" t="s">
        <v>23</v>
      </c>
      <c r="AY240" s="2" t="s">
        <v>661</v>
      </c>
      <c r="AZ240" s="2" t="s">
        <v>205</v>
      </c>
      <c r="BA240" s="2">
        <v>0.28157596774140897</v>
      </c>
      <c r="BB240" s="2">
        <v>0.17433953545994599</v>
      </c>
      <c r="BC240" s="2">
        <v>0.10628881242765099</v>
      </c>
      <c r="BE240" s="2" t="s">
        <v>23</v>
      </c>
      <c r="BF240" s="2" t="s">
        <v>662</v>
      </c>
      <c r="BG240" s="2" t="s">
        <v>205</v>
      </c>
      <c r="BH240" s="2">
        <v>0.42655942812952802</v>
      </c>
      <c r="BI240" s="2">
        <v>7.7011548649056294E-2</v>
      </c>
      <c r="BJ240" s="10">
        <v>3.0437373221167098E-8</v>
      </c>
      <c r="BL240" s="2" t="s">
        <v>23</v>
      </c>
      <c r="BM240" s="2" t="s">
        <v>658</v>
      </c>
      <c r="BN240" s="2" t="s">
        <v>205</v>
      </c>
      <c r="BO240" s="2">
        <v>0.67666038593947497</v>
      </c>
      <c r="BP240" s="2">
        <v>9.3111562774125994E-2</v>
      </c>
      <c r="BQ240" s="10">
        <v>3.6701414858098998E-13</v>
      </c>
      <c r="BS240" s="2" t="s">
        <v>23</v>
      </c>
      <c r="BT240" s="2" t="s">
        <v>654</v>
      </c>
      <c r="BU240" s="2" t="s">
        <v>205</v>
      </c>
      <c r="BV240" s="2">
        <v>0.78441172576517904</v>
      </c>
      <c r="BW240" s="2">
        <v>0.12742330663274501</v>
      </c>
      <c r="BX240" s="10">
        <v>7.4627949801071498E-10</v>
      </c>
      <c r="BZ240" s="2" t="s">
        <v>23</v>
      </c>
      <c r="CA240" s="2" t="s">
        <v>664</v>
      </c>
      <c r="CB240" s="2" t="s">
        <v>205</v>
      </c>
      <c r="CC240" s="2">
        <v>0.45986473833374097</v>
      </c>
      <c r="CD240" s="2">
        <v>8.1316155412600594E-2</v>
      </c>
      <c r="CE240" s="10">
        <v>1.5560231596406601E-8</v>
      </c>
      <c r="CG240" s="2" t="s">
        <v>23</v>
      </c>
      <c r="CH240" s="2" t="s">
        <v>645</v>
      </c>
      <c r="CI240" s="2" t="s">
        <v>205</v>
      </c>
      <c r="CJ240" s="2">
        <v>0.29526581018845999</v>
      </c>
      <c r="CK240" s="2">
        <v>7.0471803766201699E-2</v>
      </c>
      <c r="CL240" s="10">
        <v>2.7914724087837199E-5</v>
      </c>
      <c r="CN240" s="2" t="s">
        <v>23</v>
      </c>
      <c r="CO240" s="2" t="s">
        <v>666</v>
      </c>
      <c r="CP240" s="2" t="s">
        <v>205</v>
      </c>
      <c r="CQ240" s="2">
        <v>0.52107105525936304</v>
      </c>
      <c r="CR240" s="2">
        <v>0.42095266347916399</v>
      </c>
      <c r="CS240" s="2">
        <v>0.21577626540559799</v>
      </c>
    </row>
    <row r="241" spans="1:97" ht="14" customHeight="1">
      <c r="A241" s="2" t="s">
        <v>23</v>
      </c>
      <c r="B241" s="2" t="s">
        <v>667</v>
      </c>
      <c r="C241" s="2" t="s">
        <v>206</v>
      </c>
      <c r="D241" s="2">
        <v>0.76011360324299404</v>
      </c>
      <c r="E241" s="2">
        <v>0.14778595090310401</v>
      </c>
      <c r="F241" s="10">
        <v>2.69894475606315E-7</v>
      </c>
      <c r="H241" s="2" t="s">
        <v>23</v>
      </c>
      <c r="I241" s="2" t="s">
        <v>649</v>
      </c>
      <c r="J241" s="2" t="s">
        <v>206</v>
      </c>
      <c r="K241" s="2">
        <v>0.83809310972441797</v>
      </c>
      <c r="L241" s="2">
        <v>0.13259082232587599</v>
      </c>
      <c r="M241" s="10">
        <v>2.6004705516234501E-10</v>
      </c>
      <c r="O241" s="2" t="s">
        <v>23</v>
      </c>
      <c r="P241" s="2" t="s">
        <v>668</v>
      </c>
      <c r="Q241" s="2" t="s">
        <v>206</v>
      </c>
      <c r="R241" s="2">
        <v>0.94801975539686001</v>
      </c>
      <c r="S241" s="2">
        <v>0.17193780496875699</v>
      </c>
      <c r="T241" s="10">
        <v>3.5129438072042101E-8</v>
      </c>
      <c r="V241" s="2" t="s">
        <v>23</v>
      </c>
      <c r="W241" s="2" t="s">
        <v>652</v>
      </c>
      <c r="X241" s="2" t="s">
        <v>206</v>
      </c>
      <c r="Y241" s="2">
        <v>0.94419031844618395</v>
      </c>
      <c r="Z241" s="2">
        <v>0.171418092208211</v>
      </c>
      <c r="AA241" s="10">
        <v>3.62699410370885E-8</v>
      </c>
      <c r="AC241" s="2" t="s">
        <v>23</v>
      </c>
      <c r="AD241" s="2" t="s">
        <v>648</v>
      </c>
      <c r="AE241" s="2" t="s">
        <v>206</v>
      </c>
      <c r="AF241" s="2">
        <v>0.54802183784536496</v>
      </c>
      <c r="AG241" s="2">
        <v>0.10972058143243001</v>
      </c>
      <c r="AH241" s="10">
        <v>5.8926044619408098E-7</v>
      </c>
      <c r="AJ241" s="2" t="s">
        <v>23</v>
      </c>
      <c r="AK241" s="2" t="s">
        <v>961</v>
      </c>
      <c r="AL241" s="2" t="s">
        <v>206</v>
      </c>
      <c r="AM241" s="2">
        <v>0.114347275910885</v>
      </c>
      <c r="AN241" s="2">
        <v>0.30107943209673599</v>
      </c>
      <c r="AO241" s="2">
        <v>0.70410052093859798</v>
      </c>
      <c r="AQ241" s="2" t="s">
        <v>23</v>
      </c>
      <c r="AR241" s="2" t="s">
        <v>660</v>
      </c>
      <c r="AS241" s="2" t="s">
        <v>206</v>
      </c>
      <c r="AT241" s="2">
        <v>0.53358832148185598</v>
      </c>
      <c r="AU241" s="2">
        <v>0.233299147771865</v>
      </c>
      <c r="AV241" s="2">
        <v>2.2187525571169001E-2</v>
      </c>
      <c r="AX241" s="2" t="s">
        <v>23</v>
      </c>
      <c r="AY241" s="2" t="s">
        <v>661</v>
      </c>
      <c r="AZ241" s="2" t="s">
        <v>206</v>
      </c>
      <c r="BA241" s="2">
        <v>0.29139859902638798</v>
      </c>
      <c r="BB241" s="2">
        <v>0.175104873812924</v>
      </c>
      <c r="BC241" s="2">
        <v>9.6084940780983105E-2</v>
      </c>
      <c r="BE241" s="2" t="s">
        <v>23</v>
      </c>
      <c r="BF241" s="2" t="s">
        <v>662</v>
      </c>
      <c r="BG241" s="2" t="s">
        <v>206</v>
      </c>
      <c r="BH241" s="2">
        <v>0.425430413912114</v>
      </c>
      <c r="BI241" s="2">
        <v>7.7007945590433502E-2</v>
      </c>
      <c r="BJ241" s="10">
        <v>3.3042478471519802E-8</v>
      </c>
      <c r="BL241" s="2" t="s">
        <v>23</v>
      </c>
      <c r="BM241" s="2" t="s">
        <v>658</v>
      </c>
      <c r="BN241" s="2" t="s">
        <v>206</v>
      </c>
      <c r="BO241" s="2">
        <v>0.67565671882936695</v>
      </c>
      <c r="BP241" s="2">
        <v>9.3124695053238102E-2</v>
      </c>
      <c r="BQ241" s="10">
        <v>4.0048271243454598E-13</v>
      </c>
      <c r="BS241" s="2" t="s">
        <v>23</v>
      </c>
      <c r="BT241" s="2" t="s">
        <v>654</v>
      </c>
      <c r="BU241" s="2" t="s">
        <v>206</v>
      </c>
      <c r="BV241" s="2">
        <v>0.77478832800167896</v>
      </c>
      <c r="BW241" s="2">
        <v>0.12739721174737201</v>
      </c>
      <c r="BX241" s="10">
        <v>1.1893409789544801E-9</v>
      </c>
      <c r="BZ241" s="2" t="s">
        <v>23</v>
      </c>
      <c r="CA241" s="2" t="s">
        <v>664</v>
      </c>
      <c r="CB241" s="2" t="s">
        <v>206</v>
      </c>
      <c r="CC241" s="2">
        <v>0.45556810060849601</v>
      </c>
      <c r="CD241" s="2">
        <v>8.1493066135563202E-2</v>
      </c>
      <c r="CE241" s="10">
        <v>2.2671908385438299E-8</v>
      </c>
      <c r="CG241" s="2" t="s">
        <v>23</v>
      </c>
      <c r="CH241" s="2" t="s">
        <v>645</v>
      </c>
      <c r="CI241" s="2" t="s">
        <v>206</v>
      </c>
      <c r="CJ241" s="2">
        <v>0.29412768704106901</v>
      </c>
      <c r="CK241" s="2">
        <v>7.0303557475633799E-2</v>
      </c>
      <c r="CL241" s="10">
        <v>2.86825994718929E-5</v>
      </c>
      <c r="CN241" s="2" t="s">
        <v>23</v>
      </c>
      <c r="CO241" s="2" t="s">
        <v>666</v>
      </c>
      <c r="CP241" s="2" t="s">
        <v>206</v>
      </c>
      <c r="CQ241" s="2">
        <v>0.47560546293345701</v>
      </c>
      <c r="CR241" s="2">
        <v>0.41665801661626001</v>
      </c>
      <c r="CS241" s="2">
        <v>0.25367155765321903</v>
      </c>
    </row>
    <row r="242" spans="1:97" ht="14" customHeight="1">
      <c r="A242" s="2" t="s">
        <v>23</v>
      </c>
      <c r="B242" s="2" t="s">
        <v>667</v>
      </c>
      <c r="C242" s="2" t="s">
        <v>207</v>
      </c>
      <c r="D242" s="2">
        <v>0.76238548937475303</v>
      </c>
      <c r="E242" s="2">
        <v>0.148007606167773</v>
      </c>
      <c r="F242" s="10">
        <v>2.5911696615433402E-7</v>
      </c>
      <c r="H242" s="2" t="s">
        <v>23</v>
      </c>
      <c r="I242" s="2" t="s">
        <v>649</v>
      </c>
      <c r="J242" s="2" t="s">
        <v>207</v>
      </c>
      <c r="K242" s="2">
        <v>0.83701833779080903</v>
      </c>
      <c r="L242" s="2">
        <v>0.13261943436995299</v>
      </c>
      <c r="M242" s="10">
        <v>2.7646802334627402E-10</v>
      </c>
      <c r="O242" s="2" t="s">
        <v>23</v>
      </c>
      <c r="P242" s="2" t="s">
        <v>668</v>
      </c>
      <c r="Q242" s="2" t="s">
        <v>207</v>
      </c>
      <c r="R242" s="2">
        <v>0.93774877687968605</v>
      </c>
      <c r="S242" s="2">
        <v>0.17220516776011799</v>
      </c>
      <c r="T242" s="10">
        <v>5.16507336041809E-8</v>
      </c>
      <c r="V242" s="2" t="s">
        <v>23</v>
      </c>
      <c r="W242" s="2" t="s">
        <v>652</v>
      </c>
      <c r="X242" s="2" t="s">
        <v>207</v>
      </c>
      <c r="Y242" s="2">
        <v>0.93322234653409597</v>
      </c>
      <c r="Z242" s="2">
        <v>0.171680933954449</v>
      </c>
      <c r="AA242" s="10">
        <v>5.4552675122705697E-8</v>
      </c>
      <c r="AC242" s="2" t="s">
        <v>23</v>
      </c>
      <c r="AD242" s="2" t="s">
        <v>648</v>
      </c>
      <c r="AE242" s="2" t="s">
        <v>207</v>
      </c>
      <c r="AF242" s="2">
        <v>0.54194893161570001</v>
      </c>
      <c r="AG242" s="2">
        <v>0.10986708944744</v>
      </c>
      <c r="AH242" s="10">
        <v>8.1072170227275697E-7</v>
      </c>
      <c r="AJ242" s="2" t="s">
        <v>23</v>
      </c>
      <c r="AK242" s="2" t="s">
        <v>961</v>
      </c>
      <c r="AL242" s="2" t="s">
        <v>207</v>
      </c>
      <c r="AM242" s="2">
        <v>0.131405128058386</v>
      </c>
      <c r="AN242" s="2">
        <v>0.30144625551635701</v>
      </c>
      <c r="AO242" s="2">
        <v>0.66289795971599197</v>
      </c>
      <c r="AQ242" s="2" t="s">
        <v>23</v>
      </c>
      <c r="AR242" s="2" t="s">
        <v>660</v>
      </c>
      <c r="AS242" s="2" t="s">
        <v>207</v>
      </c>
      <c r="AT242" s="2">
        <v>0.54636371072418699</v>
      </c>
      <c r="AU242" s="2">
        <v>0.23403005335312199</v>
      </c>
      <c r="AV242" s="2">
        <v>1.9564963749478099E-2</v>
      </c>
      <c r="AX242" s="2" t="s">
        <v>23</v>
      </c>
      <c r="AY242" s="2" t="s">
        <v>661</v>
      </c>
      <c r="AZ242" s="2" t="s">
        <v>207</v>
      </c>
      <c r="BA242" s="2">
        <v>0.30449786028661802</v>
      </c>
      <c r="BB242" s="2">
        <v>0.175268427151613</v>
      </c>
      <c r="BC242" s="2">
        <v>8.2330183462317699E-2</v>
      </c>
      <c r="BE242" s="2" t="s">
        <v>23</v>
      </c>
      <c r="BF242" s="2" t="s">
        <v>662</v>
      </c>
      <c r="BG242" s="2" t="s">
        <v>207</v>
      </c>
      <c r="BH242" s="2">
        <v>0.42725813771058802</v>
      </c>
      <c r="BI242" s="2">
        <v>7.7007570580261794E-2</v>
      </c>
      <c r="BJ242" s="10">
        <v>2.8852414956399299E-8</v>
      </c>
      <c r="BL242" s="2" t="s">
        <v>23</v>
      </c>
      <c r="BM242" s="2" t="s">
        <v>658</v>
      </c>
      <c r="BN242" s="2" t="s">
        <v>207</v>
      </c>
      <c r="BO242" s="2">
        <v>0.67182033704133604</v>
      </c>
      <c r="BP242" s="2">
        <v>9.32304779523941E-2</v>
      </c>
      <c r="BQ242" s="10">
        <v>5.7612540243095403E-13</v>
      </c>
      <c r="BS242" s="2" t="s">
        <v>23</v>
      </c>
      <c r="BT242" s="2" t="s">
        <v>654</v>
      </c>
      <c r="BU242" s="2" t="s">
        <v>207</v>
      </c>
      <c r="BV242" s="2">
        <v>0.77050720226707603</v>
      </c>
      <c r="BW242" s="2">
        <v>0.12744650941694199</v>
      </c>
      <c r="BX242" s="10">
        <v>1.48734877748269E-9</v>
      </c>
      <c r="BZ242" s="2" t="s">
        <v>23</v>
      </c>
      <c r="CA242" s="2" t="s">
        <v>664</v>
      </c>
      <c r="CB242" s="2" t="s">
        <v>207</v>
      </c>
      <c r="CC242" s="2">
        <v>0.45548280758813497</v>
      </c>
      <c r="CD242" s="2">
        <v>8.1525666317678297E-2</v>
      </c>
      <c r="CE242" s="10">
        <v>2.3104350673743501E-8</v>
      </c>
      <c r="CG242" s="2" t="s">
        <v>23</v>
      </c>
      <c r="CH242" s="2" t="s">
        <v>645</v>
      </c>
      <c r="CI242" s="2" t="s">
        <v>207</v>
      </c>
      <c r="CJ242" s="2">
        <v>0.29470016065374399</v>
      </c>
      <c r="CK242" s="2">
        <v>7.0449612465704206E-2</v>
      </c>
      <c r="CL242" s="10">
        <v>2.8751795861965499E-5</v>
      </c>
      <c r="CN242" s="2" t="s">
        <v>23</v>
      </c>
      <c r="CO242" s="2" t="s">
        <v>666</v>
      </c>
      <c r="CP242" s="2" t="s">
        <v>207</v>
      </c>
      <c r="CQ242" s="2">
        <v>0.53035254526364195</v>
      </c>
      <c r="CR242" s="2">
        <v>0.42097515374529199</v>
      </c>
      <c r="CS242" s="2">
        <v>0.207734622867213</v>
      </c>
    </row>
    <row r="243" spans="1:97" ht="14" customHeight="1">
      <c r="A243" s="2" t="s">
        <v>23</v>
      </c>
      <c r="B243" s="2" t="s">
        <v>667</v>
      </c>
      <c r="C243" s="2" t="s">
        <v>1101</v>
      </c>
      <c r="D243" s="2">
        <v>0.76525127156595196</v>
      </c>
      <c r="E243" s="2">
        <v>0.14807126715116001</v>
      </c>
      <c r="F243" s="10">
        <v>2.36450273251138E-7</v>
      </c>
      <c r="H243" s="2" t="s">
        <v>23</v>
      </c>
      <c r="I243" s="2" t="s">
        <v>649</v>
      </c>
      <c r="J243" s="2" t="s">
        <v>1101</v>
      </c>
      <c r="K243" s="2">
        <v>0.84493050175590201</v>
      </c>
      <c r="L243" s="2">
        <v>0.13258969275490201</v>
      </c>
      <c r="M243" s="10">
        <v>1.8594686052114499E-10</v>
      </c>
      <c r="O243" s="2" t="s">
        <v>23</v>
      </c>
      <c r="P243" s="2" t="s">
        <v>668</v>
      </c>
      <c r="Q243" s="2" t="s">
        <v>1101</v>
      </c>
      <c r="R243" s="2">
        <v>0.95275563866214097</v>
      </c>
      <c r="S243" s="2">
        <v>0.17171104022667599</v>
      </c>
      <c r="T243" s="10">
        <v>2.8796845448932299E-8</v>
      </c>
      <c r="V243" s="2" t="s">
        <v>23</v>
      </c>
      <c r="W243" s="2" t="s">
        <v>652</v>
      </c>
      <c r="X243" s="2" t="s">
        <v>1101</v>
      </c>
      <c r="Y243" s="2">
        <v>0.94882200674880401</v>
      </c>
      <c r="Z243" s="2">
        <v>0.17119741903458</v>
      </c>
      <c r="AA243" s="10">
        <v>2.9857856259943899E-8</v>
      </c>
      <c r="AC243" s="2" t="s">
        <v>23</v>
      </c>
      <c r="AD243" s="2" t="s">
        <v>648</v>
      </c>
      <c r="AE243" s="2" t="s">
        <v>1101</v>
      </c>
      <c r="AF243" s="2">
        <v>0.54967477474471205</v>
      </c>
      <c r="AG243" s="2">
        <v>0.10968430216864999</v>
      </c>
      <c r="AH243" s="10">
        <v>5.4028131615668101E-7</v>
      </c>
      <c r="AJ243" s="2" t="s">
        <v>23</v>
      </c>
      <c r="AK243" s="2" t="s">
        <v>961</v>
      </c>
      <c r="AL243" s="2" t="s">
        <v>1101</v>
      </c>
      <c r="AM243" s="2">
        <v>0.13457547565087499</v>
      </c>
      <c r="AN243" s="2">
        <v>0.301325633166868</v>
      </c>
      <c r="AO243" s="2">
        <v>0.65515563248193398</v>
      </c>
      <c r="AQ243" s="2" t="s">
        <v>23</v>
      </c>
      <c r="AR243" s="2" t="s">
        <v>660</v>
      </c>
      <c r="AS243" s="2" t="s">
        <v>1101</v>
      </c>
      <c r="AT243" s="2">
        <v>0.53862341995914997</v>
      </c>
      <c r="AU243" s="2">
        <v>0.233795191821075</v>
      </c>
      <c r="AV243" s="2">
        <v>2.1232418196510301E-2</v>
      </c>
      <c r="AX243" s="2" t="s">
        <v>23</v>
      </c>
      <c r="AY243" s="2" t="s">
        <v>661</v>
      </c>
      <c r="AZ243" s="2" t="s">
        <v>1101</v>
      </c>
      <c r="BA243" s="2">
        <v>0.28989840106510401</v>
      </c>
      <c r="BB243" s="2">
        <v>0.175115058035305</v>
      </c>
      <c r="BC243" s="2">
        <v>9.7828414573607803E-2</v>
      </c>
      <c r="BE243" s="2" t="s">
        <v>23</v>
      </c>
      <c r="BF243" s="2" t="s">
        <v>662</v>
      </c>
      <c r="BG243" s="2" t="s">
        <v>1101</v>
      </c>
      <c r="BH243" s="2">
        <v>0.43060117662478398</v>
      </c>
      <c r="BI243" s="2">
        <v>7.6809116553145207E-2</v>
      </c>
      <c r="BJ243" s="10">
        <v>2.06911721049125E-8</v>
      </c>
      <c r="BL243" s="2" t="s">
        <v>23</v>
      </c>
      <c r="BM243" s="2" t="s">
        <v>658</v>
      </c>
      <c r="BN243" s="2" t="s">
        <v>1101</v>
      </c>
      <c r="BO243" s="2">
        <v>0.68123718662122701</v>
      </c>
      <c r="BP243" s="2">
        <v>9.2740400111785595E-2</v>
      </c>
      <c r="BQ243" s="10">
        <v>2.04783562922918E-13</v>
      </c>
      <c r="BS243" s="2" t="s">
        <v>23</v>
      </c>
      <c r="BT243" s="2" t="s">
        <v>654</v>
      </c>
      <c r="BU243" s="2" t="s">
        <v>1101</v>
      </c>
      <c r="BV243" s="2">
        <v>0.77132658175917801</v>
      </c>
      <c r="BW243" s="2">
        <v>0.127435777345491</v>
      </c>
      <c r="BX243" s="10">
        <v>1.4246538973858599E-9</v>
      </c>
      <c r="BZ243" s="2" t="s">
        <v>23</v>
      </c>
      <c r="CA243" s="2" t="s">
        <v>664</v>
      </c>
      <c r="CB243" s="2" t="s">
        <v>1101</v>
      </c>
      <c r="CC243" s="2">
        <v>0.46167000459618002</v>
      </c>
      <c r="CD243" s="2">
        <v>8.1167532608164297E-2</v>
      </c>
      <c r="CE243" s="10">
        <v>1.28637107016372E-8</v>
      </c>
      <c r="CG243" s="2" t="s">
        <v>23</v>
      </c>
      <c r="CH243" s="2" t="s">
        <v>645</v>
      </c>
      <c r="CI243" s="2" t="s">
        <v>1101</v>
      </c>
      <c r="CJ243" s="2">
        <v>0.299999307849528</v>
      </c>
      <c r="CK243" s="2">
        <v>7.0630964771416394E-2</v>
      </c>
      <c r="CL243" s="10">
        <v>2.1624722500823101E-5</v>
      </c>
      <c r="CN243" s="2" t="s">
        <v>23</v>
      </c>
      <c r="CO243" s="2" t="s">
        <v>666</v>
      </c>
      <c r="CP243" s="2" t="s">
        <v>1101</v>
      </c>
      <c r="CQ243" s="2">
        <v>0.50099121954731696</v>
      </c>
      <c r="CR243" s="2">
        <v>0.42021626308586302</v>
      </c>
      <c r="CS243" s="2">
        <v>0.23317407313979599</v>
      </c>
    </row>
    <row r="244" spans="1:97" ht="14" customHeight="1">
      <c r="A244" s="2" t="s">
        <v>23</v>
      </c>
      <c r="B244" s="2" t="s">
        <v>667</v>
      </c>
      <c r="C244" s="2" t="s">
        <v>1102</v>
      </c>
      <c r="D244" s="2">
        <v>0.75281101156981101</v>
      </c>
      <c r="E244" s="2">
        <v>0.147125078852164</v>
      </c>
      <c r="F244" s="10">
        <v>3.1074707248546102E-7</v>
      </c>
      <c r="H244" s="2" t="s">
        <v>23</v>
      </c>
      <c r="I244" s="2" t="s">
        <v>649</v>
      </c>
      <c r="J244" s="2" t="s">
        <v>1102</v>
      </c>
      <c r="K244" s="2">
        <v>0.83260469445727903</v>
      </c>
      <c r="L244" s="2">
        <v>0.13231619097304301</v>
      </c>
      <c r="M244" s="10">
        <v>3.1231630944513202E-10</v>
      </c>
      <c r="O244" s="2" t="s">
        <v>23</v>
      </c>
      <c r="P244" s="2" t="s">
        <v>668</v>
      </c>
      <c r="Q244" s="2" t="s">
        <v>1102</v>
      </c>
      <c r="R244" s="2">
        <v>0.93883367041388999</v>
      </c>
      <c r="S244" s="2">
        <v>0.172179906081281</v>
      </c>
      <c r="T244" s="10">
        <v>4.96296987695013E-8</v>
      </c>
      <c r="V244" s="2" t="s">
        <v>23</v>
      </c>
      <c r="W244" s="2" t="s">
        <v>652</v>
      </c>
      <c r="X244" s="2" t="s">
        <v>1102</v>
      </c>
      <c r="Y244" s="2">
        <v>0.93451100220337302</v>
      </c>
      <c r="Z244" s="2">
        <v>0.17166209081926501</v>
      </c>
      <c r="AA244" s="10">
        <v>5.2126923880331499E-8</v>
      </c>
      <c r="AC244" s="2" t="s">
        <v>23</v>
      </c>
      <c r="AD244" s="2" t="s">
        <v>648</v>
      </c>
      <c r="AE244" s="2" t="s">
        <v>1102</v>
      </c>
      <c r="AF244" s="2">
        <v>0.54474432639804804</v>
      </c>
      <c r="AG244" s="2">
        <v>0.109851321828729</v>
      </c>
      <c r="AH244" s="10">
        <v>7.0884788093104404E-7</v>
      </c>
      <c r="AJ244" s="2" t="s">
        <v>23</v>
      </c>
      <c r="AK244" s="2" t="s">
        <v>961</v>
      </c>
      <c r="AL244" s="2" t="s">
        <v>1102</v>
      </c>
      <c r="AM244" s="2">
        <v>0.133196136029471</v>
      </c>
      <c r="AN244" s="2">
        <v>0.30132141739891899</v>
      </c>
      <c r="AO244" s="2">
        <v>0.65846022087069001</v>
      </c>
      <c r="AQ244" s="2" t="s">
        <v>23</v>
      </c>
      <c r="AR244" s="2" t="s">
        <v>660</v>
      </c>
      <c r="AS244" s="2" t="s">
        <v>1102</v>
      </c>
      <c r="AT244" s="2">
        <v>0.52102422378415303</v>
      </c>
      <c r="AU244" s="2">
        <v>0.231928005927867</v>
      </c>
      <c r="AV244" s="2">
        <v>2.4672562734445701E-2</v>
      </c>
      <c r="AX244" s="2" t="s">
        <v>23</v>
      </c>
      <c r="AY244" s="2" t="s">
        <v>661</v>
      </c>
      <c r="AZ244" s="2" t="s">
        <v>1102</v>
      </c>
      <c r="BA244" s="2">
        <v>0.29532052097519701</v>
      </c>
      <c r="BB244" s="2">
        <v>0.17530870393214601</v>
      </c>
      <c r="BC244" s="2">
        <v>9.2070751114771698E-2</v>
      </c>
      <c r="BE244" s="2" t="s">
        <v>23</v>
      </c>
      <c r="BF244" s="2" t="s">
        <v>662</v>
      </c>
      <c r="BG244" s="2" t="s">
        <v>1102</v>
      </c>
      <c r="BH244" s="2">
        <v>0.42585188620291298</v>
      </c>
      <c r="BI244" s="2">
        <v>7.7017331960982802E-2</v>
      </c>
      <c r="BJ244" s="10">
        <v>3.2151224268088403E-8</v>
      </c>
      <c r="BL244" s="2" t="s">
        <v>23</v>
      </c>
      <c r="BM244" s="2" t="s">
        <v>658</v>
      </c>
      <c r="BN244" s="2" t="s">
        <v>1102</v>
      </c>
      <c r="BO244" s="2">
        <v>0.67295505826380597</v>
      </c>
      <c r="BP244" s="2">
        <v>9.3215423319675306E-2</v>
      </c>
      <c r="BQ244" s="10">
        <v>5.2235448976290398E-13</v>
      </c>
      <c r="BS244" s="2" t="s">
        <v>23</v>
      </c>
      <c r="BT244" s="2" t="s">
        <v>654</v>
      </c>
      <c r="BU244" s="2" t="s">
        <v>1102</v>
      </c>
      <c r="BV244" s="2">
        <v>0.77897307654024195</v>
      </c>
      <c r="BW244" s="2">
        <v>0.12741536362012201</v>
      </c>
      <c r="BX244" s="10">
        <v>9.7377088511895493E-10</v>
      </c>
      <c r="BZ244" s="2" t="s">
        <v>23</v>
      </c>
      <c r="CA244" s="2" t="s">
        <v>664</v>
      </c>
      <c r="CB244" s="2" t="s">
        <v>1102</v>
      </c>
      <c r="CC244" s="2">
        <v>0.45731364635466398</v>
      </c>
      <c r="CD244" s="2">
        <v>8.1459006513121296E-2</v>
      </c>
      <c r="CE244" s="10">
        <v>1.9766315033359699E-8</v>
      </c>
      <c r="CG244" s="2" t="s">
        <v>23</v>
      </c>
      <c r="CH244" s="2" t="s">
        <v>645</v>
      </c>
      <c r="CI244" s="2" t="s">
        <v>1102</v>
      </c>
      <c r="CJ244" s="2">
        <v>0.29761510483457099</v>
      </c>
      <c r="CK244" s="2">
        <v>7.0591286702504599E-2</v>
      </c>
      <c r="CL244" s="10">
        <v>2.48638787852577E-5</v>
      </c>
      <c r="CN244" s="2" t="s">
        <v>23</v>
      </c>
      <c r="CO244" s="2" t="s">
        <v>666</v>
      </c>
      <c r="CP244" s="2" t="s">
        <v>1102</v>
      </c>
      <c r="CQ244" s="2">
        <v>0.55126199453771096</v>
      </c>
      <c r="CR244" s="2">
        <v>0.41980056589622899</v>
      </c>
      <c r="CS244" s="2">
        <v>0.18913170101649299</v>
      </c>
    </row>
    <row r="245" spans="1:97" ht="14" customHeight="1">
      <c r="A245" s="2" t="s">
        <v>23</v>
      </c>
      <c r="B245" s="2" t="s">
        <v>667</v>
      </c>
      <c r="C245" s="2" t="s">
        <v>208</v>
      </c>
      <c r="D245" s="2">
        <v>0.76891213553354298</v>
      </c>
      <c r="E245" s="2">
        <v>0.148056412812827</v>
      </c>
      <c r="F245" s="10">
        <v>2.0651814636206701E-7</v>
      </c>
      <c r="H245" s="2" t="s">
        <v>23</v>
      </c>
      <c r="I245" s="2" t="s">
        <v>649</v>
      </c>
      <c r="J245" s="2" t="s">
        <v>208</v>
      </c>
      <c r="K245" s="2">
        <v>0.84273537474947902</v>
      </c>
      <c r="L245" s="2">
        <v>0.13263124035906901</v>
      </c>
      <c r="M245" s="10">
        <v>2.09823118151968E-10</v>
      </c>
      <c r="O245" s="2" t="s">
        <v>23</v>
      </c>
      <c r="P245" s="2" t="s">
        <v>668</v>
      </c>
      <c r="Q245" s="2" t="s">
        <v>208</v>
      </c>
      <c r="R245" s="2">
        <v>0.93949672613407698</v>
      </c>
      <c r="S245" s="2">
        <v>0.17218850615616699</v>
      </c>
      <c r="T245" s="10">
        <v>4.8640341531025201E-8</v>
      </c>
      <c r="V245" s="2" t="s">
        <v>23</v>
      </c>
      <c r="W245" s="2" t="s">
        <v>652</v>
      </c>
      <c r="X245" s="2" t="s">
        <v>208</v>
      </c>
      <c r="Y245" s="2">
        <v>0.93564984044484201</v>
      </c>
      <c r="Z245" s="2">
        <v>0.17167746680615301</v>
      </c>
      <c r="AA245" s="10">
        <v>5.0357207283647897E-8</v>
      </c>
      <c r="AC245" s="2" t="s">
        <v>23</v>
      </c>
      <c r="AD245" s="2" t="s">
        <v>648</v>
      </c>
      <c r="AE245" s="2" t="s">
        <v>208</v>
      </c>
      <c r="AF245" s="2">
        <v>0.54353233281945701</v>
      </c>
      <c r="AG245" s="2">
        <v>0.109856350089841</v>
      </c>
      <c r="AH245" s="10">
        <v>7.5109329308069801E-7</v>
      </c>
      <c r="AJ245" s="2" t="s">
        <v>23</v>
      </c>
      <c r="AK245" s="2" t="s">
        <v>961</v>
      </c>
      <c r="AL245" s="2" t="s">
        <v>208</v>
      </c>
      <c r="AM245" s="2">
        <v>0.13341362517700001</v>
      </c>
      <c r="AN245" s="2">
        <v>0.30130950536659001</v>
      </c>
      <c r="AO245" s="2">
        <v>0.657925345321135</v>
      </c>
      <c r="AQ245" s="2" t="s">
        <v>23</v>
      </c>
      <c r="AR245" s="2" t="s">
        <v>660</v>
      </c>
      <c r="AS245" s="2" t="s">
        <v>208</v>
      </c>
      <c r="AT245" s="2">
        <v>0.57068500907848396</v>
      </c>
      <c r="AU245" s="2">
        <v>0.232502251749234</v>
      </c>
      <c r="AV245" s="2">
        <v>1.41066771748802E-2</v>
      </c>
      <c r="AX245" s="2" t="s">
        <v>23</v>
      </c>
      <c r="AY245" s="2" t="s">
        <v>661</v>
      </c>
      <c r="AZ245" s="2" t="s">
        <v>208</v>
      </c>
      <c r="BA245" s="2">
        <v>0.298557285916426</v>
      </c>
      <c r="BB245" s="2">
        <v>0.175345555729057</v>
      </c>
      <c r="BC245" s="2">
        <v>8.86280603420396E-2</v>
      </c>
      <c r="BE245" s="2" t="s">
        <v>23</v>
      </c>
      <c r="BF245" s="2" t="s">
        <v>662</v>
      </c>
      <c r="BG245" s="2" t="s">
        <v>208</v>
      </c>
      <c r="BH245" s="2">
        <v>0.42640925935181001</v>
      </c>
      <c r="BI245" s="2">
        <v>7.7007069720402499E-2</v>
      </c>
      <c r="BJ245" s="10">
        <v>3.07215406017591E-8</v>
      </c>
      <c r="BL245" s="2" t="s">
        <v>23</v>
      </c>
      <c r="BM245" s="2" t="s">
        <v>658</v>
      </c>
      <c r="BN245" s="2" t="s">
        <v>208</v>
      </c>
      <c r="BO245" s="2">
        <v>0.67338256706963495</v>
      </c>
      <c r="BP245" s="2">
        <v>9.3210648335366797E-2</v>
      </c>
      <c r="BQ245" s="10">
        <v>5.0365454504321205E-13</v>
      </c>
      <c r="BS245" s="2" t="s">
        <v>23</v>
      </c>
      <c r="BT245" s="2" t="s">
        <v>654</v>
      </c>
      <c r="BU245" s="2" t="s">
        <v>208</v>
      </c>
      <c r="BV245" s="2">
        <v>0.77579043988863705</v>
      </c>
      <c r="BW245" s="2">
        <v>0.127416935215341</v>
      </c>
      <c r="BX245" s="10">
        <v>1.13904041442679E-9</v>
      </c>
      <c r="BZ245" s="2" t="s">
        <v>23</v>
      </c>
      <c r="CA245" s="2" t="s">
        <v>664</v>
      </c>
      <c r="CB245" s="2" t="s">
        <v>208</v>
      </c>
      <c r="CC245" s="2">
        <v>0.45492040205043699</v>
      </c>
      <c r="CD245" s="2">
        <v>8.1510261342710194E-2</v>
      </c>
      <c r="CE245" s="10">
        <v>2.3894346258399001E-8</v>
      </c>
      <c r="CG245" s="2" t="s">
        <v>23</v>
      </c>
      <c r="CH245" s="2" t="s">
        <v>645</v>
      </c>
      <c r="CI245" s="2" t="s">
        <v>208</v>
      </c>
      <c r="CJ245" s="2">
        <v>0.30422781576566099</v>
      </c>
      <c r="CK245" s="2">
        <v>7.0416100580651397E-2</v>
      </c>
      <c r="CL245" s="10">
        <v>1.5572562765228701E-5</v>
      </c>
      <c r="CN245" s="2" t="s">
        <v>23</v>
      </c>
      <c r="CO245" s="2" t="s">
        <v>666</v>
      </c>
      <c r="CP245" s="2" t="s">
        <v>208</v>
      </c>
      <c r="CQ245" s="2">
        <v>0.539764688868553</v>
      </c>
      <c r="CR245" s="2">
        <v>0.42054983113961703</v>
      </c>
      <c r="CS245" s="2">
        <v>0.19932613371868299</v>
      </c>
    </row>
    <row r="246" spans="1:97" ht="14" customHeight="1">
      <c r="A246" s="2" t="s">
        <v>23</v>
      </c>
      <c r="B246" s="2" t="s">
        <v>667</v>
      </c>
      <c r="C246" s="2" t="s">
        <v>1103</v>
      </c>
      <c r="D246" s="2">
        <v>0.76916520664931798</v>
      </c>
      <c r="E246" s="2">
        <v>0.148020706858627</v>
      </c>
      <c r="F246" s="10">
        <v>2.0325564245073699E-7</v>
      </c>
      <c r="H246" s="2" t="s">
        <v>23</v>
      </c>
      <c r="I246" s="2" t="s">
        <v>649</v>
      </c>
      <c r="J246" s="2" t="s">
        <v>1103</v>
      </c>
      <c r="K246" s="2">
        <v>0.83624777617430202</v>
      </c>
      <c r="L246" s="2">
        <v>0.13250373153384401</v>
      </c>
      <c r="M246" s="10">
        <v>2.7701212253731298E-10</v>
      </c>
      <c r="O246" s="2" t="s">
        <v>23</v>
      </c>
      <c r="P246" s="2" t="s">
        <v>668</v>
      </c>
      <c r="Q246" s="2" t="s">
        <v>1103</v>
      </c>
      <c r="R246" s="2">
        <v>0.93021764640104099</v>
      </c>
      <c r="S246" s="2">
        <v>0.171663113849055</v>
      </c>
      <c r="T246" s="10">
        <v>5.9981697557426903E-8</v>
      </c>
      <c r="V246" s="2" t="s">
        <v>23</v>
      </c>
      <c r="W246" s="2" t="s">
        <v>652</v>
      </c>
      <c r="X246" s="2" t="s">
        <v>1103</v>
      </c>
      <c r="Y246" s="2">
        <v>0.92648339983602301</v>
      </c>
      <c r="Z246" s="2">
        <v>0.17117106429538601</v>
      </c>
      <c r="AA246" s="10">
        <v>6.2110271193348196E-8</v>
      </c>
      <c r="AC246" s="2" t="s">
        <v>23</v>
      </c>
      <c r="AD246" s="2" t="s">
        <v>648</v>
      </c>
      <c r="AE246" s="2" t="s">
        <v>1103</v>
      </c>
      <c r="AF246" s="2">
        <v>0.53821777077059896</v>
      </c>
      <c r="AG246" s="2">
        <v>0.109621490556782</v>
      </c>
      <c r="AH246" s="10">
        <v>9.11770612112668E-7</v>
      </c>
      <c r="AJ246" s="2" t="s">
        <v>23</v>
      </c>
      <c r="AK246" s="2" t="s">
        <v>961</v>
      </c>
      <c r="AL246" s="2" t="s">
        <v>1103</v>
      </c>
      <c r="AM246" s="2">
        <v>0.110961144163886</v>
      </c>
      <c r="AN246" s="2">
        <v>0.30082638477669299</v>
      </c>
      <c r="AO246" s="2">
        <v>0.71223623278269899</v>
      </c>
      <c r="AQ246" s="2" t="s">
        <v>23</v>
      </c>
      <c r="AR246" s="2" t="s">
        <v>660</v>
      </c>
      <c r="AS246" s="2" t="s">
        <v>1103</v>
      </c>
      <c r="AT246" s="2">
        <v>0.56479229761980998</v>
      </c>
      <c r="AU246" s="2">
        <v>0.23299706834567099</v>
      </c>
      <c r="AV246" s="2">
        <v>1.53492623264031E-2</v>
      </c>
      <c r="AX246" s="2" t="s">
        <v>23</v>
      </c>
      <c r="AY246" s="2" t="s">
        <v>661</v>
      </c>
      <c r="AZ246" s="2" t="s">
        <v>1103</v>
      </c>
      <c r="BA246" s="2">
        <v>0.28490317977499902</v>
      </c>
      <c r="BB246" s="2">
        <v>0.174496326432725</v>
      </c>
      <c r="BC246" s="2">
        <v>0.102528456580893</v>
      </c>
      <c r="BE246" s="2" t="s">
        <v>23</v>
      </c>
      <c r="BF246" s="2" t="s">
        <v>662</v>
      </c>
      <c r="BG246" s="2" t="s">
        <v>1103</v>
      </c>
      <c r="BH246" s="2">
        <v>0.42012023712570501</v>
      </c>
      <c r="BI246" s="2">
        <v>7.6738977989278701E-2</v>
      </c>
      <c r="BJ246" s="10">
        <v>4.3833875062130797E-8</v>
      </c>
      <c r="BL246" s="2" t="s">
        <v>23</v>
      </c>
      <c r="BM246" s="2" t="s">
        <v>658</v>
      </c>
      <c r="BN246" s="2" t="s">
        <v>1103</v>
      </c>
      <c r="BO246" s="2">
        <v>0.66535663356992403</v>
      </c>
      <c r="BP246" s="2">
        <v>9.27627453601923E-2</v>
      </c>
      <c r="BQ246" s="10">
        <v>7.3548574285437201E-13</v>
      </c>
      <c r="BS246" s="2" t="s">
        <v>23</v>
      </c>
      <c r="BT246" s="2" t="s">
        <v>654</v>
      </c>
      <c r="BU246" s="2" t="s">
        <v>1103</v>
      </c>
      <c r="BV246" s="2">
        <v>0.77054641476996899</v>
      </c>
      <c r="BW246" s="2">
        <v>0.12739147695275599</v>
      </c>
      <c r="BX246" s="10">
        <v>1.4606489053969401E-9</v>
      </c>
      <c r="BZ246" s="2" t="s">
        <v>23</v>
      </c>
      <c r="CA246" s="2" t="s">
        <v>664</v>
      </c>
      <c r="CB246" s="2" t="s">
        <v>1103</v>
      </c>
      <c r="CC246" s="2">
        <v>0.45026975386581702</v>
      </c>
      <c r="CD246" s="2">
        <v>8.1307086962590105E-2</v>
      </c>
      <c r="CE246" s="10">
        <v>3.0613635386098401E-8</v>
      </c>
      <c r="CG246" s="2" t="s">
        <v>23</v>
      </c>
      <c r="CH246" s="2" t="s">
        <v>645</v>
      </c>
      <c r="CI246" s="2" t="s">
        <v>1103</v>
      </c>
      <c r="CJ246" s="2">
        <v>0.305027917478493</v>
      </c>
      <c r="CK246" s="2">
        <v>7.0277113262873295E-2</v>
      </c>
      <c r="CL246" s="10">
        <v>1.4224997110353099E-5</v>
      </c>
      <c r="CN246" s="2" t="s">
        <v>23</v>
      </c>
      <c r="CO246" s="2" t="s">
        <v>666</v>
      </c>
      <c r="CP246" s="2" t="s">
        <v>1103</v>
      </c>
      <c r="CQ246" s="2">
        <v>0.52036629682279101</v>
      </c>
      <c r="CR246" s="2">
        <v>0.420821786331189</v>
      </c>
      <c r="CS246" s="2">
        <v>0.21625497173229699</v>
      </c>
    </row>
    <row r="247" spans="1:97" ht="14" customHeight="1">
      <c r="A247" s="2" t="s">
        <v>23</v>
      </c>
      <c r="B247" s="2" t="s">
        <v>667</v>
      </c>
      <c r="C247" s="2" t="s">
        <v>209</v>
      </c>
      <c r="D247" s="2">
        <v>0.76322884561645699</v>
      </c>
      <c r="E247" s="2">
        <v>0.148176818824169</v>
      </c>
      <c r="F247" s="10">
        <v>2.5938059210999402E-7</v>
      </c>
      <c r="H247" s="2" t="s">
        <v>23</v>
      </c>
      <c r="I247" s="2" t="s">
        <v>649</v>
      </c>
      <c r="J247" s="2" t="s">
        <v>209</v>
      </c>
      <c r="K247" s="2">
        <v>0.835093788501444</v>
      </c>
      <c r="L247" s="2">
        <v>0.132697231917798</v>
      </c>
      <c r="M247" s="10">
        <v>3.1093333193826499E-10</v>
      </c>
      <c r="O247" s="2" t="s">
        <v>23</v>
      </c>
      <c r="P247" s="2" t="s">
        <v>668</v>
      </c>
      <c r="Q247" s="2" t="s">
        <v>209</v>
      </c>
      <c r="R247" s="2">
        <v>0.91816753843982402</v>
      </c>
      <c r="S247" s="2">
        <v>0.171256598869165</v>
      </c>
      <c r="T247" s="10">
        <v>8.25997008909912E-8</v>
      </c>
      <c r="V247" s="2" t="s">
        <v>23</v>
      </c>
      <c r="W247" s="2" t="s">
        <v>652</v>
      </c>
      <c r="X247" s="2" t="s">
        <v>209</v>
      </c>
      <c r="Y247" s="2">
        <v>0.91493336098050204</v>
      </c>
      <c r="Z247" s="2">
        <v>0.170813631739582</v>
      </c>
      <c r="AA247" s="10">
        <v>8.4931585383944099E-8</v>
      </c>
      <c r="AC247" s="2" t="s">
        <v>23</v>
      </c>
      <c r="AD247" s="2" t="s">
        <v>648</v>
      </c>
      <c r="AE247" s="2" t="s">
        <v>209</v>
      </c>
      <c r="AF247" s="2">
        <v>0.54865562890290498</v>
      </c>
      <c r="AG247" s="2">
        <v>0.109890630584017</v>
      </c>
      <c r="AH247" s="10">
        <v>5.9527879641359199E-7</v>
      </c>
      <c r="AJ247" s="2" t="s">
        <v>23</v>
      </c>
      <c r="AK247" s="2" t="s">
        <v>961</v>
      </c>
      <c r="AL247" s="2" t="s">
        <v>209</v>
      </c>
      <c r="AM247" s="2">
        <v>0.117516252088784</v>
      </c>
      <c r="AN247" s="2">
        <v>0.30166395138273799</v>
      </c>
      <c r="AO247" s="2">
        <v>0.69686182931379503</v>
      </c>
      <c r="AQ247" s="2" t="s">
        <v>23</v>
      </c>
      <c r="AR247" s="2" t="s">
        <v>660</v>
      </c>
      <c r="AS247" s="2" t="s">
        <v>209</v>
      </c>
      <c r="AT247" s="2">
        <v>0.54644379636042495</v>
      </c>
      <c r="AU247" s="2">
        <v>0.234224952344256</v>
      </c>
      <c r="AV247" s="2">
        <v>1.9648821471663601E-2</v>
      </c>
      <c r="AX247" s="2" t="s">
        <v>23</v>
      </c>
      <c r="AY247" s="2" t="s">
        <v>661</v>
      </c>
      <c r="AZ247" s="2" t="s">
        <v>209</v>
      </c>
      <c r="BA247" s="2">
        <v>0.289858353139617</v>
      </c>
      <c r="BB247" s="2">
        <v>0.17536277170737899</v>
      </c>
      <c r="BC247" s="2">
        <v>9.8349792006896697E-2</v>
      </c>
      <c r="BE247" s="2" t="s">
        <v>23</v>
      </c>
      <c r="BF247" s="2" t="s">
        <v>662</v>
      </c>
      <c r="BG247" s="2" t="s">
        <v>209</v>
      </c>
      <c r="BH247" s="2">
        <v>0.41494768701917401</v>
      </c>
      <c r="BI247" s="2">
        <v>7.65704527121467E-2</v>
      </c>
      <c r="BJ247" s="10">
        <v>5.9879043664920798E-8</v>
      </c>
      <c r="BL247" s="2" t="s">
        <v>23</v>
      </c>
      <c r="BM247" s="2" t="s">
        <v>658</v>
      </c>
      <c r="BN247" s="2" t="s">
        <v>209</v>
      </c>
      <c r="BO247" s="2">
        <v>0.67612519038656604</v>
      </c>
      <c r="BP247" s="2">
        <v>9.3262183801522805E-2</v>
      </c>
      <c r="BQ247" s="10">
        <v>4.1761850885469601E-13</v>
      </c>
      <c r="BS247" s="2" t="s">
        <v>23</v>
      </c>
      <c r="BT247" s="2" t="s">
        <v>654</v>
      </c>
      <c r="BU247" s="2" t="s">
        <v>209</v>
      </c>
      <c r="BV247" s="2">
        <v>0.76186751000109998</v>
      </c>
      <c r="BW247" s="2">
        <v>0.127548810572435</v>
      </c>
      <c r="BX247" s="10">
        <v>2.32723215021549E-9</v>
      </c>
      <c r="BZ247" s="2" t="s">
        <v>23</v>
      </c>
      <c r="CA247" s="2" t="s">
        <v>664</v>
      </c>
      <c r="CB247" s="2" t="s">
        <v>209</v>
      </c>
      <c r="CC247" s="2">
        <v>0.443383036167254</v>
      </c>
      <c r="CD247" s="2">
        <v>8.1002093680703199E-2</v>
      </c>
      <c r="CE247" s="10">
        <v>4.40677321181591E-8</v>
      </c>
      <c r="CG247" s="2" t="s">
        <v>23</v>
      </c>
      <c r="CH247" s="2" t="s">
        <v>645</v>
      </c>
      <c r="CI247" s="2" t="s">
        <v>209</v>
      </c>
      <c r="CJ247" s="2">
        <v>0.301720069035609</v>
      </c>
      <c r="CK247" s="2">
        <v>7.0669269471335394E-2</v>
      </c>
      <c r="CL247" s="10">
        <v>1.9594119336484399E-5</v>
      </c>
      <c r="CN247" s="2" t="s">
        <v>23</v>
      </c>
      <c r="CO247" s="2" t="s">
        <v>666</v>
      </c>
      <c r="CP247" s="2" t="s">
        <v>209</v>
      </c>
      <c r="CQ247" s="2">
        <v>0.49817517050877602</v>
      </c>
      <c r="CR247" s="2">
        <v>0.420744455393043</v>
      </c>
      <c r="CS247" s="2">
        <v>0.23640014042377699</v>
      </c>
    </row>
    <row r="248" spans="1:97" ht="14" customHeight="1">
      <c r="A248" s="2" t="s">
        <v>23</v>
      </c>
      <c r="B248" s="2" t="s">
        <v>667</v>
      </c>
      <c r="C248" s="2" t="s">
        <v>390</v>
      </c>
      <c r="D248" s="2">
        <v>0.76420589277744599</v>
      </c>
      <c r="E248" s="2">
        <v>0.148221202779144</v>
      </c>
      <c r="F248" s="10">
        <v>2.5248655291931799E-7</v>
      </c>
      <c r="H248" s="2" t="s">
        <v>23</v>
      </c>
      <c r="I248" s="2" t="s">
        <v>649</v>
      </c>
      <c r="J248" s="2" t="s">
        <v>390</v>
      </c>
      <c r="K248" s="2">
        <v>0.84148724675147302</v>
      </c>
      <c r="L248" s="2">
        <v>0.13280961356037799</v>
      </c>
      <c r="M248" s="10">
        <v>2.3574304349904099E-10</v>
      </c>
      <c r="O248" s="2" t="s">
        <v>23</v>
      </c>
      <c r="P248" s="2" t="s">
        <v>668</v>
      </c>
      <c r="Q248" s="2" t="s">
        <v>390</v>
      </c>
      <c r="R248" s="2">
        <v>0.93367306056994503</v>
      </c>
      <c r="S248" s="2">
        <v>0.172300165406018</v>
      </c>
      <c r="T248" s="10">
        <v>5.9975226997007494E-8</v>
      </c>
      <c r="V248" s="2" t="s">
        <v>23</v>
      </c>
      <c r="W248" s="2" t="s">
        <v>652</v>
      </c>
      <c r="X248" s="2" t="s">
        <v>390</v>
      </c>
      <c r="Y248" s="2">
        <v>0.92941612642653004</v>
      </c>
      <c r="Z248" s="2">
        <v>0.17177900162608001</v>
      </c>
      <c r="AA248" s="10">
        <v>6.2837095903005304E-8</v>
      </c>
      <c r="AC248" s="2" t="s">
        <v>23</v>
      </c>
      <c r="AD248" s="2" t="s">
        <v>648</v>
      </c>
      <c r="AE248" s="2" t="s">
        <v>390</v>
      </c>
      <c r="AF248" s="2">
        <v>0.54528395470564595</v>
      </c>
      <c r="AG248" s="2">
        <v>0.10998129958708799</v>
      </c>
      <c r="AH248" s="10">
        <v>7.1233656651857805E-7</v>
      </c>
      <c r="AJ248" s="2" t="s">
        <v>23</v>
      </c>
      <c r="AK248" s="2" t="s">
        <v>961</v>
      </c>
      <c r="AL248" s="2" t="s">
        <v>390</v>
      </c>
      <c r="AM248" s="2">
        <v>0.120542786833804</v>
      </c>
      <c r="AN248" s="2">
        <v>0.30176814384725797</v>
      </c>
      <c r="AO248" s="2">
        <v>0.689557992221567</v>
      </c>
      <c r="AQ248" s="2" t="s">
        <v>23</v>
      </c>
      <c r="AR248" s="2" t="s">
        <v>660</v>
      </c>
      <c r="AS248" s="2" t="s">
        <v>390</v>
      </c>
      <c r="AT248" s="2">
        <v>0.54168017589005502</v>
      </c>
      <c r="AU248" s="2">
        <v>0.23420297038525401</v>
      </c>
      <c r="AV248" s="2">
        <v>2.0729986873853599E-2</v>
      </c>
      <c r="AX248" s="2" t="s">
        <v>23</v>
      </c>
      <c r="AY248" s="2" t="s">
        <v>661</v>
      </c>
      <c r="AZ248" s="2" t="s">
        <v>390</v>
      </c>
      <c r="BA248" s="2">
        <v>0.294471758549117</v>
      </c>
      <c r="BB248" s="2">
        <v>0.17552146545327699</v>
      </c>
      <c r="BC248" s="2">
        <v>9.3406351621635103E-2</v>
      </c>
      <c r="BE248" s="2" t="s">
        <v>23</v>
      </c>
      <c r="BF248" s="2" t="s">
        <v>662</v>
      </c>
      <c r="BG248" s="2" t="s">
        <v>390</v>
      </c>
      <c r="BH248" s="2">
        <v>0.42268429428049298</v>
      </c>
      <c r="BI248" s="2">
        <v>7.7079020240968202E-2</v>
      </c>
      <c r="BJ248" s="10">
        <v>4.1633538752091101E-8</v>
      </c>
      <c r="BL248" s="2" t="s">
        <v>23</v>
      </c>
      <c r="BM248" s="2" t="s">
        <v>658</v>
      </c>
      <c r="BN248" s="2" t="s">
        <v>390</v>
      </c>
      <c r="BO248" s="2">
        <v>0.67625125933970698</v>
      </c>
      <c r="BP248" s="2">
        <v>9.3275525784747099E-2</v>
      </c>
      <c r="BQ248" s="10">
        <v>4.1664967534165999E-13</v>
      </c>
      <c r="BS248" s="2" t="s">
        <v>23</v>
      </c>
      <c r="BT248" s="2" t="s">
        <v>654</v>
      </c>
      <c r="BU248" s="2" t="s">
        <v>390</v>
      </c>
      <c r="BV248" s="2">
        <v>0.77848534202959996</v>
      </c>
      <c r="BW248" s="2">
        <v>0.12757009785850701</v>
      </c>
      <c r="BX248" s="10">
        <v>1.0447940061967701E-9</v>
      </c>
      <c r="BZ248" s="2" t="s">
        <v>23</v>
      </c>
      <c r="CA248" s="2" t="s">
        <v>664</v>
      </c>
      <c r="CB248" s="2" t="s">
        <v>390</v>
      </c>
      <c r="CC248" s="2">
        <v>0.45455895445769501</v>
      </c>
      <c r="CD248" s="2">
        <v>8.1610533076521802E-2</v>
      </c>
      <c r="CE248" s="10">
        <v>2.54949292311964E-8</v>
      </c>
      <c r="CG248" s="2" t="s">
        <v>23</v>
      </c>
      <c r="CH248" s="2" t="s">
        <v>645</v>
      </c>
      <c r="CI248" s="2" t="s">
        <v>390</v>
      </c>
      <c r="CJ248" s="2">
        <v>0.30278527799398203</v>
      </c>
      <c r="CK248" s="2">
        <v>7.0655159378172294E-2</v>
      </c>
      <c r="CL248" s="10">
        <v>1.82414657692373E-5</v>
      </c>
      <c r="CN248" s="2" t="s">
        <v>23</v>
      </c>
      <c r="CO248" s="2" t="s">
        <v>666</v>
      </c>
      <c r="CP248" s="2" t="s">
        <v>390</v>
      </c>
      <c r="CQ248" s="2">
        <v>0.460577485574023</v>
      </c>
      <c r="CR248" s="2">
        <v>0.41801936948308999</v>
      </c>
      <c r="CS248" s="2">
        <v>0.27054473545123298</v>
      </c>
    </row>
    <row r="249" spans="1:97" ht="14" customHeight="1">
      <c r="A249" s="2" t="s">
        <v>23</v>
      </c>
      <c r="B249" s="2" t="s">
        <v>667</v>
      </c>
      <c r="C249" s="2" t="s">
        <v>210</v>
      </c>
      <c r="D249" s="2">
        <v>0.75866389483421603</v>
      </c>
      <c r="E249" s="2">
        <v>0.14808575184361</v>
      </c>
      <c r="F249" s="10">
        <v>3.0049061561598901E-7</v>
      </c>
      <c r="H249" s="2" t="s">
        <v>23</v>
      </c>
      <c r="I249" s="2" t="s">
        <v>649</v>
      </c>
      <c r="J249" s="2" t="s">
        <v>210</v>
      </c>
      <c r="K249" s="2">
        <v>0.83956046093303804</v>
      </c>
      <c r="L249" s="2">
        <v>0.13281902562325601</v>
      </c>
      <c r="M249" s="10">
        <v>2.5973170161341099E-10</v>
      </c>
      <c r="O249" s="2" t="s">
        <v>23</v>
      </c>
      <c r="P249" s="2" t="s">
        <v>668</v>
      </c>
      <c r="Q249" s="2" t="s">
        <v>210</v>
      </c>
      <c r="R249" s="2">
        <v>0.94774578351052996</v>
      </c>
      <c r="S249" s="2">
        <v>0.172313223584695</v>
      </c>
      <c r="T249" s="10">
        <v>3.7950317797380601E-8</v>
      </c>
      <c r="V249" s="2" t="s">
        <v>23</v>
      </c>
      <c r="W249" s="2" t="s">
        <v>652</v>
      </c>
      <c r="X249" s="2" t="s">
        <v>210</v>
      </c>
      <c r="Y249" s="2">
        <v>0.94466463318321503</v>
      </c>
      <c r="Z249" s="2">
        <v>0.17177514753296999</v>
      </c>
      <c r="AA249" s="10">
        <v>3.8103056905181903E-8</v>
      </c>
      <c r="AC249" s="2" t="s">
        <v>23</v>
      </c>
      <c r="AD249" s="2" t="s">
        <v>648</v>
      </c>
      <c r="AE249" s="2" t="s">
        <v>210</v>
      </c>
      <c r="AF249" s="2">
        <v>0.541762929281699</v>
      </c>
      <c r="AG249" s="2">
        <v>0.109984799646188</v>
      </c>
      <c r="AH249" s="10">
        <v>8.4016668073777603E-7</v>
      </c>
      <c r="AJ249" s="2" t="s">
        <v>23</v>
      </c>
      <c r="AK249" s="2" t="s">
        <v>961</v>
      </c>
      <c r="AL249" s="2" t="s">
        <v>210</v>
      </c>
      <c r="AM249" s="2">
        <v>0.13551891985071399</v>
      </c>
      <c r="AN249" s="2">
        <v>0.30171833338929499</v>
      </c>
      <c r="AO249" s="2">
        <v>0.65331836032776103</v>
      </c>
      <c r="AQ249" s="2" t="s">
        <v>23</v>
      </c>
      <c r="AR249" s="2" t="s">
        <v>660</v>
      </c>
      <c r="AS249" s="2" t="s">
        <v>210</v>
      </c>
      <c r="AT249" s="2">
        <v>0.52908198218396396</v>
      </c>
      <c r="AU249" s="2">
        <v>0.23376506777323799</v>
      </c>
      <c r="AV249" s="2">
        <v>2.3616805886046699E-2</v>
      </c>
      <c r="AX249" s="2" t="s">
        <v>23</v>
      </c>
      <c r="AY249" s="2" t="s">
        <v>661</v>
      </c>
      <c r="AZ249" s="2" t="s">
        <v>210</v>
      </c>
      <c r="BA249" s="2">
        <v>0.30942534347037098</v>
      </c>
      <c r="BB249" s="2">
        <v>0.175340930613157</v>
      </c>
      <c r="BC249" s="2">
        <v>7.7613044701150102E-2</v>
      </c>
      <c r="BE249" s="2" t="s">
        <v>23</v>
      </c>
      <c r="BF249" s="2" t="s">
        <v>662</v>
      </c>
      <c r="BG249" s="2" t="s">
        <v>210</v>
      </c>
      <c r="BH249" s="2">
        <v>0.43286378972803202</v>
      </c>
      <c r="BI249" s="2">
        <v>7.6864467299262995E-2</v>
      </c>
      <c r="BJ249" s="10">
        <v>1.7862819118339001E-8</v>
      </c>
      <c r="BL249" s="2" t="s">
        <v>23</v>
      </c>
      <c r="BM249" s="2" t="s">
        <v>658</v>
      </c>
      <c r="BN249" s="2" t="s">
        <v>210</v>
      </c>
      <c r="BO249" s="2">
        <v>0.67221139109007599</v>
      </c>
      <c r="BP249" s="2">
        <v>9.3331638220398902E-2</v>
      </c>
      <c r="BQ249" s="10">
        <v>5.9163690233323904E-13</v>
      </c>
      <c r="BS249" s="2" t="s">
        <v>23</v>
      </c>
      <c r="BT249" s="2" t="s">
        <v>654</v>
      </c>
      <c r="BU249" s="2" t="s">
        <v>210</v>
      </c>
      <c r="BV249" s="2">
        <v>0.78999024405666296</v>
      </c>
      <c r="BW249" s="2">
        <v>0.12758162834100301</v>
      </c>
      <c r="BX249" s="10">
        <v>5.9391366308811797E-10</v>
      </c>
      <c r="BZ249" s="2" t="s">
        <v>23</v>
      </c>
      <c r="CA249" s="2" t="s">
        <v>664</v>
      </c>
      <c r="CB249" s="2" t="s">
        <v>210</v>
      </c>
      <c r="CC249" s="2">
        <v>0.46141282683590701</v>
      </c>
      <c r="CD249" s="2">
        <v>8.1429655303953102E-2</v>
      </c>
      <c r="CE249" s="10">
        <v>1.4583067002751499E-8</v>
      </c>
      <c r="CG249" s="2" t="s">
        <v>23</v>
      </c>
      <c r="CH249" s="2" t="s">
        <v>645</v>
      </c>
      <c r="CI249" s="2" t="s">
        <v>210</v>
      </c>
      <c r="CJ249" s="2">
        <v>0.29308906140053398</v>
      </c>
      <c r="CK249" s="2">
        <v>7.05195570640548E-2</v>
      </c>
      <c r="CL249" s="10">
        <v>3.2367134908920099E-5</v>
      </c>
      <c r="CN249" s="2" t="s">
        <v>23</v>
      </c>
      <c r="CO249" s="2" t="s">
        <v>666</v>
      </c>
      <c r="CP249" s="2" t="s">
        <v>210</v>
      </c>
      <c r="CQ249" s="2">
        <v>0.55422719456917802</v>
      </c>
      <c r="CR249" s="2">
        <v>0.42074514906856297</v>
      </c>
      <c r="CS249" s="2">
        <v>0.18775432377752199</v>
      </c>
    </row>
    <row r="250" spans="1:97" ht="14" customHeight="1">
      <c r="A250" s="2" t="s">
        <v>23</v>
      </c>
      <c r="B250" s="2" t="s">
        <v>667</v>
      </c>
      <c r="C250" s="2" t="s">
        <v>211</v>
      </c>
      <c r="D250" s="2">
        <v>0.75992284347634997</v>
      </c>
      <c r="E250" s="2">
        <v>0.14765275954232299</v>
      </c>
      <c r="F250" s="10">
        <v>2.65124233906275E-7</v>
      </c>
      <c r="H250" s="2" t="s">
        <v>23</v>
      </c>
      <c r="I250" s="2" t="s">
        <v>649</v>
      </c>
      <c r="J250" s="2" t="s">
        <v>211</v>
      </c>
      <c r="K250" s="2">
        <v>0.83795427317728999</v>
      </c>
      <c r="L250" s="2">
        <v>0.132538542540897</v>
      </c>
      <c r="M250" s="10">
        <v>2.5762488434521601E-10</v>
      </c>
      <c r="O250" s="2" t="s">
        <v>23</v>
      </c>
      <c r="P250" s="2" t="s">
        <v>668</v>
      </c>
      <c r="Q250" s="2" t="s">
        <v>211</v>
      </c>
      <c r="R250" s="2">
        <v>0.94110189305828895</v>
      </c>
      <c r="S250" s="2">
        <v>0.17212072512276899</v>
      </c>
      <c r="T250" s="10">
        <v>4.5595143590313402E-8</v>
      </c>
      <c r="V250" s="2" t="s">
        <v>23</v>
      </c>
      <c r="W250" s="2" t="s">
        <v>652</v>
      </c>
      <c r="X250" s="2" t="s">
        <v>211</v>
      </c>
      <c r="Y250" s="2">
        <v>0.937098587849165</v>
      </c>
      <c r="Z250" s="2">
        <v>0.17160908765251501</v>
      </c>
      <c r="AA250" s="10">
        <v>4.7437231055813099E-8</v>
      </c>
      <c r="AC250" s="2" t="s">
        <v>23</v>
      </c>
      <c r="AD250" s="2" t="s">
        <v>648</v>
      </c>
      <c r="AE250" s="2" t="s">
        <v>211</v>
      </c>
      <c r="AF250" s="2">
        <v>0.549236117874489</v>
      </c>
      <c r="AG250" s="2">
        <v>0.109554050258468</v>
      </c>
      <c r="AH250" s="10">
        <v>5.3482041945275796E-7</v>
      </c>
      <c r="AJ250" s="2" t="s">
        <v>23</v>
      </c>
      <c r="AK250" s="2" t="s">
        <v>961</v>
      </c>
      <c r="AL250" s="2" t="s">
        <v>211</v>
      </c>
      <c r="AM250" s="2">
        <v>0.13983149352379101</v>
      </c>
      <c r="AN250" s="2">
        <v>0.30069855988694399</v>
      </c>
      <c r="AO250" s="2">
        <v>0.64191558812179905</v>
      </c>
      <c r="AQ250" s="2" t="s">
        <v>23</v>
      </c>
      <c r="AR250" s="2" t="s">
        <v>660</v>
      </c>
      <c r="AS250" s="2" t="s">
        <v>211</v>
      </c>
      <c r="AT250" s="2">
        <v>0.54512202779084695</v>
      </c>
      <c r="AU250" s="2">
        <v>0.23385227348809401</v>
      </c>
      <c r="AV250" s="2">
        <v>1.9750568748153001E-2</v>
      </c>
      <c r="AX250" s="2" t="s">
        <v>23</v>
      </c>
      <c r="AY250" s="2" t="s">
        <v>661</v>
      </c>
      <c r="AZ250" s="2" t="s">
        <v>211</v>
      </c>
      <c r="BA250" s="2">
        <v>0.28773992661970998</v>
      </c>
      <c r="BB250" s="2">
        <v>0.17465783982314101</v>
      </c>
      <c r="BC250" s="2">
        <v>9.9465740122684498E-2</v>
      </c>
      <c r="BE250" s="2" t="s">
        <v>23</v>
      </c>
      <c r="BF250" s="2" t="s">
        <v>662</v>
      </c>
      <c r="BG250" s="2" t="s">
        <v>211</v>
      </c>
      <c r="BH250" s="2">
        <v>0.41768491020151499</v>
      </c>
      <c r="BI250" s="2">
        <v>7.6287049172042806E-2</v>
      </c>
      <c r="BJ250" s="10">
        <v>4.3708055798533102E-8</v>
      </c>
      <c r="BL250" s="2" t="s">
        <v>23</v>
      </c>
      <c r="BM250" s="2" t="s">
        <v>658</v>
      </c>
      <c r="BN250" s="2" t="s">
        <v>211</v>
      </c>
      <c r="BO250" s="2">
        <v>0.67757749586316995</v>
      </c>
      <c r="BP250" s="2">
        <v>9.2925842009440096E-2</v>
      </c>
      <c r="BQ250" s="10">
        <v>3.0630945425705601E-13</v>
      </c>
      <c r="BS250" s="2" t="s">
        <v>23</v>
      </c>
      <c r="BT250" s="2" t="s">
        <v>654</v>
      </c>
      <c r="BU250" s="2" t="s">
        <v>211</v>
      </c>
      <c r="BV250" s="2">
        <v>0.76522482422030602</v>
      </c>
      <c r="BW250" s="2">
        <v>0.12736476159718399</v>
      </c>
      <c r="BX250" s="10">
        <v>1.87668256671048E-9</v>
      </c>
      <c r="BZ250" s="2" t="s">
        <v>23</v>
      </c>
      <c r="CA250" s="2" t="s">
        <v>664</v>
      </c>
      <c r="CB250" s="2" t="s">
        <v>211</v>
      </c>
      <c r="CC250" s="2">
        <v>0.44742990162901197</v>
      </c>
      <c r="CD250" s="2">
        <v>8.0865475256288205E-2</v>
      </c>
      <c r="CE250" s="10">
        <v>3.14772228468532E-8</v>
      </c>
      <c r="CG250" s="2" t="s">
        <v>23</v>
      </c>
      <c r="CH250" s="2" t="s">
        <v>645</v>
      </c>
      <c r="CI250" s="2" t="s">
        <v>211</v>
      </c>
      <c r="CJ250" s="2">
        <v>0.30262478597522902</v>
      </c>
      <c r="CK250" s="2">
        <v>7.0470215697145996E-2</v>
      </c>
      <c r="CL250" s="10">
        <v>1.7519451475635702E-5</v>
      </c>
      <c r="CN250" s="2" t="s">
        <v>23</v>
      </c>
      <c r="CO250" s="2" t="s">
        <v>666</v>
      </c>
      <c r="CP250" s="2" t="s">
        <v>211</v>
      </c>
      <c r="CQ250" s="2">
        <v>0.47081388819376302</v>
      </c>
      <c r="CR250" s="2">
        <v>0.414371648420163</v>
      </c>
      <c r="CS250" s="2">
        <v>0.25586800219977401</v>
      </c>
    </row>
    <row r="251" spans="1:97" ht="14" customHeight="1">
      <c r="A251" s="2" t="s">
        <v>23</v>
      </c>
      <c r="B251" s="2" t="s">
        <v>667</v>
      </c>
      <c r="C251" s="2" t="s">
        <v>212</v>
      </c>
      <c r="D251" s="2">
        <v>0.77338884368970595</v>
      </c>
      <c r="E251" s="2">
        <v>0.14791632365728699</v>
      </c>
      <c r="F251" s="10">
        <v>1.70838701543966E-7</v>
      </c>
      <c r="H251" s="2" t="s">
        <v>23</v>
      </c>
      <c r="I251" s="2" t="s">
        <v>649</v>
      </c>
      <c r="J251" s="2" t="s">
        <v>212</v>
      </c>
      <c r="K251" s="2">
        <v>0.84782643413935099</v>
      </c>
      <c r="L251" s="2">
        <v>0.13241798352852399</v>
      </c>
      <c r="M251" s="10">
        <v>1.5269971652617501E-10</v>
      </c>
      <c r="O251" s="2" t="s">
        <v>23</v>
      </c>
      <c r="P251" s="2" t="s">
        <v>668</v>
      </c>
      <c r="Q251" s="2" t="s">
        <v>212</v>
      </c>
      <c r="R251" s="2">
        <v>0.942080465807556</v>
      </c>
      <c r="S251" s="2">
        <v>0.172197189281977</v>
      </c>
      <c r="T251" s="10">
        <v>4.4765521033956202E-8</v>
      </c>
      <c r="V251" s="2" t="s">
        <v>23</v>
      </c>
      <c r="W251" s="2" t="s">
        <v>652</v>
      </c>
      <c r="X251" s="2" t="s">
        <v>212</v>
      </c>
      <c r="Y251" s="2">
        <v>0.93865405759722098</v>
      </c>
      <c r="Z251" s="2">
        <v>0.17167671405591201</v>
      </c>
      <c r="AA251" s="10">
        <v>4.56252955054485E-8</v>
      </c>
      <c r="AC251" s="2" t="s">
        <v>23</v>
      </c>
      <c r="AD251" s="2" t="s">
        <v>648</v>
      </c>
      <c r="AE251" s="2" t="s">
        <v>212</v>
      </c>
      <c r="AF251" s="2">
        <v>0.54321319638404197</v>
      </c>
      <c r="AG251" s="2">
        <v>0.10986144742060901</v>
      </c>
      <c r="AH251" s="10">
        <v>7.6327880878738198E-7</v>
      </c>
      <c r="AJ251" s="2" t="s">
        <v>23</v>
      </c>
      <c r="AK251" s="2" t="s">
        <v>961</v>
      </c>
      <c r="AL251" s="2" t="s">
        <v>212</v>
      </c>
      <c r="AM251" s="2">
        <v>0.117819457160332</v>
      </c>
      <c r="AN251" s="2">
        <v>0.30132230090974199</v>
      </c>
      <c r="AO251" s="2">
        <v>0.69579125648212203</v>
      </c>
      <c r="AQ251" s="2" t="s">
        <v>23</v>
      </c>
      <c r="AR251" s="2" t="s">
        <v>660</v>
      </c>
      <c r="AS251" s="2" t="s">
        <v>212</v>
      </c>
      <c r="AT251" s="2">
        <v>0.55406835584630698</v>
      </c>
      <c r="AU251" s="2">
        <v>0.23389188342599301</v>
      </c>
      <c r="AV251" s="2">
        <v>1.7840690241858002E-2</v>
      </c>
      <c r="AX251" s="2" t="s">
        <v>23</v>
      </c>
      <c r="AY251" s="2" t="s">
        <v>661</v>
      </c>
      <c r="AZ251" s="2" t="s">
        <v>212</v>
      </c>
      <c r="BA251" s="2">
        <v>0.28916406890653101</v>
      </c>
      <c r="BB251" s="2">
        <v>0.175034957130109</v>
      </c>
      <c r="BC251" s="2">
        <v>9.8527190755258301E-2</v>
      </c>
      <c r="BE251" s="2" t="s">
        <v>23</v>
      </c>
      <c r="BF251" s="2" t="s">
        <v>662</v>
      </c>
      <c r="BG251" s="2" t="s">
        <v>212</v>
      </c>
      <c r="BH251" s="2">
        <v>0.42773401599550498</v>
      </c>
      <c r="BI251" s="2">
        <v>7.6971283585809805E-2</v>
      </c>
      <c r="BJ251" s="10">
        <v>2.7435698619844002E-8</v>
      </c>
      <c r="BL251" s="2" t="s">
        <v>23</v>
      </c>
      <c r="BM251" s="2" t="s">
        <v>658</v>
      </c>
      <c r="BN251" s="2" t="s">
        <v>212</v>
      </c>
      <c r="BO251" s="2">
        <v>0.67527907689458799</v>
      </c>
      <c r="BP251" s="2">
        <v>9.3168303730909702E-2</v>
      </c>
      <c r="BQ251" s="10">
        <v>4.23131104570194E-13</v>
      </c>
      <c r="BS251" s="2" t="s">
        <v>23</v>
      </c>
      <c r="BT251" s="2" t="s">
        <v>654</v>
      </c>
      <c r="BU251" s="2" t="s">
        <v>212</v>
      </c>
      <c r="BV251" s="2">
        <v>0.77473820100339896</v>
      </c>
      <c r="BW251" s="2">
        <v>0.12742355359468999</v>
      </c>
      <c r="BX251" s="10">
        <v>1.20164930879845E-9</v>
      </c>
      <c r="BZ251" s="2" t="s">
        <v>23</v>
      </c>
      <c r="CA251" s="2" t="s">
        <v>664</v>
      </c>
      <c r="CB251" s="2" t="s">
        <v>212</v>
      </c>
      <c r="CC251" s="2">
        <v>0.45911061481392601</v>
      </c>
      <c r="CD251" s="2">
        <v>8.1365850582312202E-2</v>
      </c>
      <c r="CE251" s="10">
        <v>1.6755303082933099E-8</v>
      </c>
      <c r="CG251" s="2" t="s">
        <v>23</v>
      </c>
      <c r="CH251" s="2" t="s">
        <v>645</v>
      </c>
      <c r="CI251" s="2" t="s">
        <v>212</v>
      </c>
      <c r="CJ251" s="2">
        <v>0.30428170900975199</v>
      </c>
      <c r="CK251" s="2">
        <v>7.0423554062565896E-2</v>
      </c>
      <c r="CL251" s="10">
        <v>1.5550839867565301E-5</v>
      </c>
      <c r="CN251" s="2" t="s">
        <v>23</v>
      </c>
      <c r="CO251" s="2" t="s">
        <v>666</v>
      </c>
      <c r="CP251" s="2" t="s">
        <v>212</v>
      </c>
      <c r="CQ251" s="2">
        <v>0.51970731981898</v>
      </c>
      <c r="CR251" s="2">
        <v>0.42091697338155099</v>
      </c>
      <c r="CS251" s="2">
        <v>0.21694117393502099</v>
      </c>
    </row>
    <row r="252" spans="1:97" ht="14" customHeight="1">
      <c r="A252" s="2" t="s">
        <v>23</v>
      </c>
      <c r="B252" s="2" t="s">
        <v>667</v>
      </c>
      <c r="C252" s="2" t="s">
        <v>213</v>
      </c>
      <c r="D252" s="2">
        <v>0.77121412154603497</v>
      </c>
      <c r="E252" s="2">
        <v>0.14803846093496101</v>
      </c>
      <c r="F252" s="10">
        <v>1.8929672766800199E-7</v>
      </c>
      <c r="H252" s="2" t="s">
        <v>23</v>
      </c>
      <c r="I252" s="2" t="s">
        <v>649</v>
      </c>
      <c r="J252" s="2" t="s">
        <v>213</v>
      </c>
      <c r="K252" s="2">
        <v>0.84823931612760095</v>
      </c>
      <c r="L252" s="2">
        <v>0.13243305593047899</v>
      </c>
      <c r="M252" s="10">
        <v>1.50327764127299E-10</v>
      </c>
      <c r="O252" s="2" t="s">
        <v>23</v>
      </c>
      <c r="P252" s="2" t="s">
        <v>668</v>
      </c>
      <c r="Q252" s="2" t="s">
        <v>213</v>
      </c>
      <c r="R252" s="2">
        <v>0.95162827482336299</v>
      </c>
      <c r="S252" s="2">
        <v>0.17182817878678899</v>
      </c>
      <c r="T252" s="10">
        <v>3.0550018701166698E-8</v>
      </c>
      <c r="V252" s="2" t="s">
        <v>23</v>
      </c>
      <c r="W252" s="2" t="s">
        <v>652</v>
      </c>
      <c r="X252" s="2" t="s">
        <v>213</v>
      </c>
      <c r="Y252" s="2">
        <v>0.94707109568700398</v>
      </c>
      <c r="Z252" s="2">
        <v>0.17135934501875399</v>
      </c>
      <c r="AA252" s="10">
        <v>3.26099785053436E-8</v>
      </c>
      <c r="AC252" s="2" t="s">
        <v>23</v>
      </c>
      <c r="AD252" s="2" t="s">
        <v>648</v>
      </c>
      <c r="AE252" s="2" t="s">
        <v>213</v>
      </c>
      <c r="AF252" s="2">
        <v>0.54886006326624903</v>
      </c>
      <c r="AG252" s="2">
        <v>0.10974021219898999</v>
      </c>
      <c r="AH252" s="10">
        <v>5.6901050593208402E-7</v>
      </c>
      <c r="AJ252" s="2" t="s">
        <v>23</v>
      </c>
      <c r="AK252" s="2" t="s">
        <v>961</v>
      </c>
      <c r="AL252" s="2" t="s">
        <v>213</v>
      </c>
      <c r="AM252" s="2">
        <v>0.123279744448497</v>
      </c>
      <c r="AN252" s="2">
        <v>0.301490121375455</v>
      </c>
      <c r="AO252" s="2">
        <v>0.68261199301790998</v>
      </c>
      <c r="AQ252" s="2" t="s">
        <v>23</v>
      </c>
      <c r="AR252" s="2" t="s">
        <v>660</v>
      </c>
      <c r="AS252" s="2" t="s">
        <v>213</v>
      </c>
      <c r="AT252" s="2">
        <v>0.54354722935835098</v>
      </c>
      <c r="AU252" s="2">
        <v>0.23398317957676201</v>
      </c>
      <c r="AV252" s="2">
        <v>2.0178164477489199E-2</v>
      </c>
      <c r="AX252" s="2" t="s">
        <v>23</v>
      </c>
      <c r="AY252" s="2" t="s">
        <v>661</v>
      </c>
      <c r="AZ252" s="2" t="s">
        <v>213</v>
      </c>
      <c r="BA252" s="2">
        <v>0.29108889831492302</v>
      </c>
      <c r="BB252" s="2">
        <v>0.17519917002535701</v>
      </c>
      <c r="BC252" s="2">
        <v>9.6618249287235503E-2</v>
      </c>
      <c r="BE252" s="2" t="s">
        <v>23</v>
      </c>
      <c r="BF252" s="2" t="s">
        <v>662</v>
      </c>
      <c r="BG252" s="2" t="s">
        <v>213</v>
      </c>
      <c r="BH252" s="2">
        <v>0.42509537280446602</v>
      </c>
      <c r="BI252" s="2">
        <v>7.7033538883405903E-2</v>
      </c>
      <c r="BJ252" s="10">
        <v>3.4226452120786299E-8</v>
      </c>
      <c r="BL252" s="2" t="s">
        <v>23</v>
      </c>
      <c r="BM252" s="2" t="s">
        <v>658</v>
      </c>
      <c r="BN252" s="2" t="s">
        <v>213</v>
      </c>
      <c r="BO252" s="2">
        <v>0.67437805951712404</v>
      </c>
      <c r="BP252" s="2">
        <v>9.3214880284116605E-2</v>
      </c>
      <c r="BQ252" s="10">
        <v>4.6669338310508797E-13</v>
      </c>
      <c r="BS252" s="2" t="s">
        <v>23</v>
      </c>
      <c r="BT252" s="2" t="s">
        <v>654</v>
      </c>
      <c r="BU252" s="2" t="s">
        <v>213</v>
      </c>
      <c r="BV252" s="2">
        <v>0.78012577712697795</v>
      </c>
      <c r="BW252" s="2">
        <v>0.127441423689127</v>
      </c>
      <c r="BX252" s="10">
        <v>9.2730019355240305E-10</v>
      </c>
      <c r="BZ252" s="2" t="s">
        <v>23</v>
      </c>
      <c r="CA252" s="2" t="s">
        <v>664</v>
      </c>
      <c r="CB252" s="2" t="s">
        <v>213</v>
      </c>
      <c r="CC252" s="2">
        <v>0.45625742596993202</v>
      </c>
      <c r="CD252" s="2">
        <v>8.1511398151144498E-2</v>
      </c>
      <c r="CE252" s="10">
        <v>2.1750524151522999E-8</v>
      </c>
      <c r="CG252" s="2" t="s">
        <v>23</v>
      </c>
      <c r="CH252" s="2" t="s">
        <v>645</v>
      </c>
      <c r="CI252" s="2" t="s">
        <v>213</v>
      </c>
      <c r="CJ252" s="2">
        <v>0.303639818963993</v>
      </c>
      <c r="CK252" s="2">
        <v>7.0500856856926794E-2</v>
      </c>
      <c r="CL252" s="10">
        <v>1.6556182055846702E-5</v>
      </c>
      <c r="CN252" s="2" t="s">
        <v>23</v>
      </c>
      <c r="CO252" s="2" t="s">
        <v>666</v>
      </c>
      <c r="CP252" s="2" t="s">
        <v>213</v>
      </c>
      <c r="CQ252" s="2">
        <v>0.53777217059222604</v>
      </c>
      <c r="CR252" s="2">
        <v>0.42076765272148497</v>
      </c>
      <c r="CS252" s="2">
        <v>0.201223357537757</v>
      </c>
    </row>
    <row r="253" spans="1:97" ht="14" customHeight="1">
      <c r="A253" s="2" t="s">
        <v>23</v>
      </c>
      <c r="B253" s="2" t="s">
        <v>667</v>
      </c>
      <c r="C253" s="2" t="s">
        <v>214</v>
      </c>
      <c r="D253" s="2">
        <v>0.77106509157179504</v>
      </c>
      <c r="E253" s="2">
        <v>0.14807301860205199</v>
      </c>
      <c r="F253" s="10">
        <v>1.9157707728473199E-7</v>
      </c>
      <c r="H253" s="2" t="s">
        <v>23</v>
      </c>
      <c r="I253" s="2" t="s">
        <v>649</v>
      </c>
      <c r="J253" s="2" t="s">
        <v>214</v>
      </c>
      <c r="K253" s="2">
        <v>0.84257979448196396</v>
      </c>
      <c r="L253" s="2">
        <v>0.13268641545069801</v>
      </c>
      <c r="M253" s="10">
        <v>2.1509292478689499E-10</v>
      </c>
      <c r="O253" s="2" t="s">
        <v>23</v>
      </c>
      <c r="P253" s="2" t="s">
        <v>668</v>
      </c>
      <c r="Q253" s="2" t="s">
        <v>214</v>
      </c>
      <c r="R253" s="2">
        <v>0.93697318425459397</v>
      </c>
      <c r="S253" s="2">
        <v>0.172215743015808</v>
      </c>
      <c r="T253" s="10">
        <v>5.3073366192483399E-8</v>
      </c>
      <c r="V253" s="2" t="s">
        <v>23</v>
      </c>
      <c r="W253" s="2" t="s">
        <v>652</v>
      </c>
      <c r="X253" s="2" t="s">
        <v>214</v>
      </c>
      <c r="Y253" s="2">
        <v>0.93308543880693195</v>
      </c>
      <c r="Z253" s="2">
        <v>0.171705107416497</v>
      </c>
      <c r="AA253" s="10">
        <v>5.5032851943624101E-8</v>
      </c>
      <c r="AC253" s="2" t="s">
        <v>23</v>
      </c>
      <c r="AD253" s="2" t="s">
        <v>648</v>
      </c>
      <c r="AE253" s="2" t="s">
        <v>214</v>
      </c>
      <c r="AF253" s="2">
        <v>0.54412582894541295</v>
      </c>
      <c r="AG253" s="2">
        <v>0.10989639245465201</v>
      </c>
      <c r="AH253" s="10">
        <v>7.3733765792871703E-7</v>
      </c>
      <c r="AJ253" s="2" t="s">
        <v>23</v>
      </c>
      <c r="AK253" s="2" t="s">
        <v>961</v>
      </c>
      <c r="AL253" s="2" t="s">
        <v>214</v>
      </c>
      <c r="AM253" s="2">
        <v>0.13211274887875801</v>
      </c>
      <c r="AN253" s="2">
        <v>0.30148132218464102</v>
      </c>
      <c r="AO253" s="2">
        <v>0.66123257270414304</v>
      </c>
      <c r="AQ253" s="2" t="s">
        <v>23</v>
      </c>
      <c r="AR253" s="2" t="s">
        <v>660</v>
      </c>
      <c r="AS253" s="2" t="s">
        <v>214</v>
      </c>
      <c r="AT253" s="2">
        <v>0.52472776493071804</v>
      </c>
      <c r="AU253" s="2">
        <v>0.232864162054153</v>
      </c>
      <c r="AV253" s="2">
        <v>2.42361952096227E-2</v>
      </c>
      <c r="AX253" s="2" t="s">
        <v>23</v>
      </c>
      <c r="AY253" s="2" t="s">
        <v>661</v>
      </c>
      <c r="AZ253" s="2" t="s">
        <v>214</v>
      </c>
      <c r="BA253" s="2">
        <v>0.28606612305910101</v>
      </c>
      <c r="BB253" s="2">
        <v>0.17494801862401599</v>
      </c>
      <c r="BC253" s="2">
        <v>0.102017761994965</v>
      </c>
      <c r="BE253" s="2" t="s">
        <v>23</v>
      </c>
      <c r="BF253" s="2" t="s">
        <v>662</v>
      </c>
      <c r="BG253" s="2" t="s">
        <v>214</v>
      </c>
      <c r="BH253" s="2">
        <v>0.41653074235577398</v>
      </c>
      <c r="BI253" s="2">
        <v>7.6529381299397098E-2</v>
      </c>
      <c r="BJ253" s="10">
        <v>5.2462512426195402E-8</v>
      </c>
      <c r="BL253" s="2" t="s">
        <v>23</v>
      </c>
      <c r="BM253" s="2" t="s">
        <v>658</v>
      </c>
      <c r="BN253" s="2" t="s">
        <v>214</v>
      </c>
      <c r="BO253" s="2">
        <v>0.67426393507277405</v>
      </c>
      <c r="BP253" s="2">
        <v>9.3234754095330802E-2</v>
      </c>
      <c r="BQ253" s="10">
        <v>4.7630104752280197E-13</v>
      </c>
      <c r="BS253" s="2" t="s">
        <v>23</v>
      </c>
      <c r="BT253" s="2" t="s">
        <v>654</v>
      </c>
      <c r="BU253" s="2" t="s">
        <v>214</v>
      </c>
      <c r="BV253" s="2">
        <v>0.75224234409735202</v>
      </c>
      <c r="BW253" s="2">
        <v>0.12746266875957099</v>
      </c>
      <c r="BX253" s="10">
        <v>3.59844898344306E-9</v>
      </c>
      <c r="BZ253" s="2" t="s">
        <v>23</v>
      </c>
      <c r="CA253" s="2" t="s">
        <v>664</v>
      </c>
      <c r="CB253" s="2" t="s">
        <v>214</v>
      </c>
      <c r="CC253" s="2">
        <v>0.445387712649018</v>
      </c>
      <c r="CD253" s="2">
        <v>8.0981415814327801E-2</v>
      </c>
      <c r="CE253" s="10">
        <v>3.8005929906611402E-8</v>
      </c>
      <c r="CG253" s="2" t="s">
        <v>23</v>
      </c>
      <c r="CH253" s="2" t="s">
        <v>645</v>
      </c>
      <c r="CI253" s="2" t="s">
        <v>214</v>
      </c>
      <c r="CJ253" s="2">
        <v>0.30288371899543198</v>
      </c>
      <c r="CK253" s="2">
        <v>7.0566235050461099E-2</v>
      </c>
      <c r="CL253" s="10">
        <v>1.7691911143048001E-5</v>
      </c>
      <c r="CN253" s="2" t="s">
        <v>23</v>
      </c>
      <c r="CO253" s="2" t="s">
        <v>666</v>
      </c>
      <c r="CP253" s="2" t="s">
        <v>214</v>
      </c>
      <c r="CQ253" s="2">
        <v>0.48529611918368298</v>
      </c>
      <c r="CR253" s="2">
        <v>0.419202938928883</v>
      </c>
      <c r="CS253" s="2">
        <v>0.247001211608018</v>
      </c>
    </row>
    <row r="254" spans="1:97" ht="14" customHeight="1">
      <c r="A254" s="2" t="s">
        <v>23</v>
      </c>
      <c r="B254" s="2" t="s">
        <v>667</v>
      </c>
      <c r="C254" s="2" t="s">
        <v>215</v>
      </c>
      <c r="D254" s="2">
        <v>0.770295004223993</v>
      </c>
      <c r="E254" s="2">
        <v>0.14794909859312499</v>
      </c>
      <c r="F254" s="10">
        <v>1.9244955012008801E-7</v>
      </c>
      <c r="H254" s="2" t="s">
        <v>23</v>
      </c>
      <c r="I254" s="2" t="s">
        <v>649</v>
      </c>
      <c r="J254" s="2" t="s">
        <v>215</v>
      </c>
      <c r="K254" s="2">
        <v>0.84372625142080104</v>
      </c>
      <c r="L254" s="2">
        <v>0.132532963686498</v>
      </c>
      <c r="M254" s="10">
        <v>1.93817351405122E-10</v>
      </c>
      <c r="O254" s="2" t="s">
        <v>23</v>
      </c>
      <c r="P254" s="2" t="s">
        <v>668</v>
      </c>
      <c r="Q254" s="2" t="s">
        <v>215</v>
      </c>
      <c r="R254" s="2">
        <v>0.94041562389132405</v>
      </c>
      <c r="S254" s="2">
        <v>0.17212086670191801</v>
      </c>
      <c r="T254" s="10">
        <v>4.6632898905625199E-8</v>
      </c>
      <c r="V254" s="2" t="s">
        <v>23</v>
      </c>
      <c r="W254" s="2" t="s">
        <v>652</v>
      </c>
      <c r="X254" s="2" t="s">
        <v>215</v>
      </c>
      <c r="Y254" s="2">
        <v>0.93633096854372799</v>
      </c>
      <c r="Z254" s="2">
        <v>0.17160848630459</v>
      </c>
      <c r="AA254" s="10">
        <v>4.8642012318727801E-8</v>
      </c>
      <c r="AC254" s="2" t="s">
        <v>23</v>
      </c>
      <c r="AD254" s="2" t="s">
        <v>648</v>
      </c>
      <c r="AE254" s="2" t="s">
        <v>215</v>
      </c>
      <c r="AF254" s="2">
        <v>0.54743098882614105</v>
      </c>
      <c r="AG254" s="2">
        <v>0.109695485676865</v>
      </c>
      <c r="AH254" s="10">
        <v>6.0235516202032797E-7</v>
      </c>
      <c r="AJ254" s="2" t="s">
        <v>23</v>
      </c>
      <c r="AK254" s="2" t="s">
        <v>961</v>
      </c>
      <c r="AL254" s="2" t="s">
        <v>215</v>
      </c>
      <c r="AM254" s="2">
        <v>0.13134887603836501</v>
      </c>
      <c r="AN254" s="2">
        <v>0.301222807764773</v>
      </c>
      <c r="AO254" s="2">
        <v>0.66279883750161295</v>
      </c>
      <c r="AQ254" s="2" t="s">
        <v>23</v>
      </c>
      <c r="AR254" s="2" t="s">
        <v>660</v>
      </c>
      <c r="AS254" s="2" t="s">
        <v>215</v>
      </c>
      <c r="AT254" s="2">
        <v>0.56304033239617801</v>
      </c>
      <c r="AU254" s="2">
        <v>0.23295401077085101</v>
      </c>
      <c r="AV254" s="2">
        <v>1.5650772607454299E-2</v>
      </c>
      <c r="AX254" s="2" t="s">
        <v>23</v>
      </c>
      <c r="AY254" s="2" t="s">
        <v>661</v>
      </c>
      <c r="AZ254" s="2" t="s">
        <v>215</v>
      </c>
      <c r="BA254" s="2">
        <v>0.289938958317978</v>
      </c>
      <c r="BB254" s="2">
        <v>0.17487513390967399</v>
      </c>
      <c r="BC254" s="2">
        <v>9.7322099087588002E-2</v>
      </c>
      <c r="BE254" s="2" t="s">
        <v>23</v>
      </c>
      <c r="BF254" s="2" t="s">
        <v>662</v>
      </c>
      <c r="BG254" s="2" t="s">
        <v>215</v>
      </c>
      <c r="BH254" s="2">
        <v>0.42600462416332302</v>
      </c>
      <c r="BI254" s="2">
        <v>7.6981012115181796E-2</v>
      </c>
      <c r="BJ254" s="10">
        <v>3.1320147302021597E-8</v>
      </c>
      <c r="BL254" s="2" t="s">
        <v>23</v>
      </c>
      <c r="BM254" s="2" t="s">
        <v>658</v>
      </c>
      <c r="BN254" s="2" t="s">
        <v>215</v>
      </c>
      <c r="BO254" s="2">
        <v>0.67369525483280901</v>
      </c>
      <c r="BP254" s="2">
        <v>9.3164001858161802E-2</v>
      </c>
      <c r="BQ254" s="10">
        <v>4.7845243566136404E-13</v>
      </c>
      <c r="BS254" s="2" t="s">
        <v>23</v>
      </c>
      <c r="BT254" s="2" t="s">
        <v>654</v>
      </c>
      <c r="BU254" s="2" t="s">
        <v>215</v>
      </c>
      <c r="BV254" s="2">
        <v>0.77303280021009202</v>
      </c>
      <c r="BW254" s="2">
        <v>0.12736329907584701</v>
      </c>
      <c r="BX254" s="10">
        <v>1.2830121096187901E-9</v>
      </c>
      <c r="BZ254" s="2" t="s">
        <v>23</v>
      </c>
      <c r="CA254" s="2" t="s">
        <v>664</v>
      </c>
      <c r="CB254" s="2" t="s">
        <v>215</v>
      </c>
      <c r="CC254" s="2">
        <v>0.45630455963494199</v>
      </c>
      <c r="CD254" s="2">
        <v>8.1450720656104494E-2</v>
      </c>
      <c r="CE254" s="10">
        <v>2.1162816459430399E-8</v>
      </c>
      <c r="CG254" s="2" t="s">
        <v>23</v>
      </c>
      <c r="CH254" s="2" t="s">
        <v>645</v>
      </c>
      <c r="CI254" s="2" t="s">
        <v>215</v>
      </c>
      <c r="CJ254" s="2">
        <v>0.30469361486108199</v>
      </c>
      <c r="CK254" s="2">
        <v>7.0242857222223301E-2</v>
      </c>
      <c r="CL254" s="10">
        <v>1.43970560728903E-5</v>
      </c>
      <c r="CN254" s="2" t="s">
        <v>23</v>
      </c>
      <c r="CO254" s="2" t="s">
        <v>666</v>
      </c>
      <c r="CP254" s="2" t="s">
        <v>215</v>
      </c>
      <c r="CQ254" s="2">
        <v>0.52726478477906402</v>
      </c>
      <c r="CR254" s="2">
        <v>0.42074739504320202</v>
      </c>
      <c r="CS254" s="2">
        <v>0.21014663705397199</v>
      </c>
    </row>
    <row r="255" spans="1:97" ht="14" customHeight="1">
      <c r="A255" s="2" t="s">
        <v>23</v>
      </c>
      <c r="B255" s="2" t="s">
        <v>667</v>
      </c>
      <c r="C255" s="2" t="s">
        <v>216</v>
      </c>
      <c r="D255" s="2">
        <v>0.75286458780243004</v>
      </c>
      <c r="E255" s="2">
        <v>0.148434127653227</v>
      </c>
      <c r="F255" s="10">
        <v>3.9356311018893302E-7</v>
      </c>
      <c r="H255" s="2" t="s">
        <v>23</v>
      </c>
      <c r="I255" s="2" t="s">
        <v>649</v>
      </c>
      <c r="J255" s="2" t="s">
        <v>216</v>
      </c>
      <c r="K255" s="2">
        <v>0.83048072390960004</v>
      </c>
      <c r="L255" s="2">
        <v>0.133056962103517</v>
      </c>
      <c r="M255" s="10">
        <v>4.3327584076334502E-10</v>
      </c>
      <c r="O255" s="2" t="s">
        <v>23</v>
      </c>
      <c r="P255" s="2" t="s">
        <v>668</v>
      </c>
      <c r="Q255" s="2" t="s">
        <v>216</v>
      </c>
      <c r="R255" s="2">
        <v>0.95361956715455698</v>
      </c>
      <c r="S255" s="2">
        <v>0.17273166254934699</v>
      </c>
      <c r="T255" s="10">
        <v>3.3743074711711099E-8</v>
      </c>
      <c r="V255" s="2" t="s">
        <v>23</v>
      </c>
      <c r="W255" s="2" t="s">
        <v>652</v>
      </c>
      <c r="X255" s="2" t="s">
        <v>216</v>
      </c>
      <c r="Y255" s="2">
        <v>0.94832883054692896</v>
      </c>
      <c r="Z255" s="2">
        <v>0.172250918030628</v>
      </c>
      <c r="AA255" s="10">
        <v>3.6810495990051402E-8</v>
      </c>
      <c r="AC255" s="2" t="s">
        <v>23</v>
      </c>
      <c r="AD255" s="2" t="s">
        <v>648</v>
      </c>
      <c r="AE255" s="2" t="s">
        <v>216</v>
      </c>
      <c r="AF255" s="2">
        <v>0.52120611129274197</v>
      </c>
      <c r="AG255" s="2">
        <v>0.10953850232948199</v>
      </c>
      <c r="AH255" s="10">
        <v>1.9532683433342998E-6</v>
      </c>
      <c r="AJ255" s="2" t="s">
        <v>23</v>
      </c>
      <c r="AK255" s="2" t="s">
        <v>961</v>
      </c>
      <c r="AL255" s="2" t="s">
        <v>216</v>
      </c>
      <c r="AM255" s="2">
        <v>0.12906307872091899</v>
      </c>
      <c r="AN255" s="2">
        <v>0.30266318670148301</v>
      </c>
      <c r="AO255" s="2">
        <v>0.66979835786769903</v>
      </c>
      <c r="AQ255" s="2" t="s">
        <v>23</v>
      </c>
      <c r="AR255" s="2" t="s">
        <v>660</v>
      </c>
      <c r="AS255" s="2" t="s">
        <v>216</v>
      </c>
      <c r="AT255" s="2">
        <v>0.53122553891969004</v>
      </c>
      <c r="AU255" s="2">
        <v>0.234733161871688</v>
      </c>
      <c r="AV255" s="2">
        <v>2.3629283938103599E-2</v>
      </c>
      <c r="AX255" s="2" t="s">
        <v>23</v>
      </c>
      <c r="AY255" s="2" t="s">
        <v>661</v>
      </c>
      <c r="AZ255" s="2" t="s">
        <v>216</v>
      </c>
      <c r="BA255" s="2">
        <v>0.32275326750976002</v>
      </c>
      <c r="BB255" s="2">
        <v>0.17551606752929699</v>
      </c>
      <c r="BC255" s="2">
        <v>6.5932602347723801E-2</v>
      </c>
      <c r="BE255" s="2" t="s">
        <v>23</v>
      </c>
      <c r="BF255" s="2" t="s">
        <v>662</v>
      </c>
      <c r="BG255" s="2" t="s">
        <v>216</v>
      </c>
      <c r="BH255" s="2">
        <v>0.43156467071133697</v>
      </c>
      <c r="BI255" s="2">
        <v>7.7253172794992997E-2</v>
      </c>
      <c r="BJ255" s="10">
        <v>2.3186732006387001E-8</v>
      </c>
      <c r="BL255" s="2" t="s">
        <v>23</v>
      </c>
      <c r="BM255" s="2" t="s">
        <v>658</v>
      </c>
      <c r="BN255" s="2" t="s">
        <v>216</v>
      </c>
      <c r="BO255" s="2">
        <v>0.65506275617295096</v>
      </c>
      <c r="BP255" s="2">
        <v>9.3055418683368002E-2</v>
      </c>
      <c r="BQ255" s="10">
        <v>1.92943733299232E-12</v>
      </c>
      <c r="BS255" s="2" t="s">
        <v>23</v>
      </c>
      <c r="BT255" s="2" t="s">
        <v>654</v>
      </c>
      <c r="BU255" s="2" t="s">
        <v>216</v>
      </c>
      <c r="BV255" s="2">
        <v>0.79242819931177499</v>
      </c>
      <c r="BW255" s="2">
        <v>0.12793556883611501</v>
      </c>
      <c r="BX255" s="10">
        <v>5.8669948012004801E-10</v>
      </c>
      <c r="BZ255" s="2" t="s">
        <v>23</v>
      </c>
      <c r="CA255" s="2" t="s">
        <v>664</v>
      </c>
      <c r="CB255" s="2" t="s">
        <v>216</v>
      </c>
      <c r="CC255" s="2">
        <v>0.46043127629645098</v>
      </c>
      <c r="CD255" s="2">
        <v>8.1778663796391704E-2</v>
      </c>
      <c r="CE255" s="10">
        <v>1.79987457996271E-8</v>
      </c>
      <c r="CG255" s="2" t="s">
        <v>23</v>
      </c>
      <c r="CH255" s="2" t="s">
        <v>645</v>
      </c>
      <c r="CI255" s="2" t="s">
        <v>216</v>
      </c>
      <c r="CJ255" s="2">
        <v>0.295475311767604</v>
      </c>
      <c r="CK255" s="2">
        <v>7.0873560240260106E-2</v>
      </c>
      <c r="CL255" s="10">
        <v>3.05873868461904E-5</v>
      </c>
      <c r="CN255" s="2" t="s">
        <v>23</v>
      </c>
      <c r="CO255" s="2" t="s">
        <v>666</v>
      </c>
      <c r="CP255" s="2" t="s">
        <v>216</v>
      </c>
      <c r="CQ255" s="2">
        <v>0.49365233311385998</v>
      </c>
      <c r="CR255" s="2">
        <v>0.422292640269741</v>
      </c>
      <c r="CS255" s="2">
        <v>0.242411038265089</v>
      </c>
    </row>
    <row r="256" spans="1:97" ht="14" customHeight="1">
      <c r="A256" s="2" t="s">
        <v>23</v>
      </c>
      <c r="B256" s="2" t="s">
        <v>667</v>
      </c>
      <c r="C256" s="2" t="s">
        <v>217</v>
      </c>
      <c r="D256" s="2">
        <v>0.76542100045388195</v>
      </c>
      <c r="E256" s="2">
        <v>0.14804847090053799</v>
      </c>
      <c r="F256" s="10">
        <v>2.34005964905854E-7</v>
      </c>
      <c r="H256" s="2" t="s">
        <v>23</v>
      </c>
      <c r="I256" s="2" t="s">
        <v>649</v>
      </c>
      <c r="J256" s="2" t="s">
        <v>217</v>
      </c>
      <c r="K256" s="2">
        <v>0.83426310253426195</v>
      </c>
      <c r="L256" s="2">
        <v>0.132433949129067</v>
      </c>
      <c r="M256" s="10">
        <v>2.98673637125807E-10</v>
      </c>
      <c r="O256" s="2" t="s">
        <v>23</v>
      </c>
      <c r="P256" s="2" t="s">
        <v>668</v>
      </c>
      <c r="Q256" s="2" t="s">
        <v>217</v>
      </c>
      <c r="R256" s="2">
        <v>0.92468201555433704</v>
      </c>
      <c r="S256" s="2">
        <v>0.171192623764193</v>
      </c>
      <c r="T256" s="10">
        <v>6.6118107368896799E-8</v>
      </c>
      <c r="V256" s="2" t="s">
        <v>23</v>
      </c>
      <c r="W256" s="2" t="s">
        <v>652</v>
      </c>
      <c r="X256" s="2" t="s">
        <v>217</v>
      </c>
      <c r="Y256" s="2">
        <v>0.92100049516437899</v>
      </c>
      <c r="Z256" s="2">
        <v>0.17070268222461801</v>
      </c>
      <c r="AA256" s="10">
        <v>6.8390600633574595E-8</v>
      </c>
      <c r="AC256" s="2" t="s">
        <v>23</v>
      </c>
      <c r="AD256" s="2" t="s">
        <v>648</v>
      </c>
      <c r="AE256" s="2" t="s">
        <v>217</v>
      </c>
      <c r="AF256" s="2">
        <v>0.54373586344421299</v>
      </c>
      <c r="AG256" s="2">
        <v>0.10985435943052201</v>
      </c>
      <c r="AH256" s="10">
        <v>7.4363635736441795E-7</v>
      </c>
      <c r="AJ256" s="2" t="s">
        <v>23</v>
      </c>
      <c r="AK256" s="2" t="s">
        <v>961</v>
      </c>
      <c r="AL256" s="2" t="s">
        <v>217</v>
      </c>
      <c r="AM256" s="2">
        <v>0.12347070077165501</v>
      </c>
      <c r="AN256" s="2">
        <v>0.30142350912160298</v>
      </c>
      <c r="AO256" s="2">
        <v>0.682080821636456</v>
      </c>
      <c r="AQ256" s="2" t="s">
        <v>23</v>
      </c>
      <c r="AR256" s="2" t="s">
        <v>660</v>
      </c>
      <c r="AS256" s="2" t="s">
        <v>217</v>
      </c>
      <c r="AT256" s="2">
        <v>0.55115427453411903</v>
      </c>
      <c r="AU256" s="2">
        <v>0.233948147837448</v>
      </c>
      <c r="AV256" s="2">
        <v>1.84787772003993E-2</v>
      </c>
      <c r="AX256" s="2" t="s">
        <v>23</v>
      </c>
      <c r="AY256" s="2" t="s">
        <v>661</v>
      </c>
      <c r="AZ256" s="2" t="s">
        <v>217</v>
      </c>
      <c r="BA256" s="2">
        <v>0.29500000304069501</v>
      </c>
      <c r="BB256" s="2">
        <v>0.17529311953180801</v>
      </c>
      <c r="BC256" s="2">
        <v>9.23953217862266E-2</v>
      </c>
      <c r="BE256" s="2" t="s">
        <v>23</v>
      </c>
      <c r="BF256" s="2" t="s">
        <v>662</v>
      </c>
      <c r="BG256" s="2" t="s">
        <v>217</v>
      </c>
      <c r="BH256" s="2">
        <v>0.42402582192771499</v>
      </c>
      <c r="BI256" s="2">
        <v>7.7003368906069097E-2</v>
      </c>
      <c r="BJ256" s="10">
        <v>3.6585526236852801E-8</v>
      </c>
      <c r="BL256" s="2" t="s">
        <v>23</v>
      </c>
      <c r="BM256" s="2" t="s">
        <v>658</v>
      </c>
      <c r="BN256" s="2" t="s">
        <v>217</v>
      </c>
      <c r="BO256" s="2">
        <v>0.67282003076665997</v>
      </c>
      <c r="BP256" s="2">
        <v>9.3213004021661494E-2</v>
      </c>
      <c r="BQ256" s="10">
        <v>5.2722078071201099E-13</v>
      </c>
      <c r="BS256" s="2" t="s">
        <v>23</v>
      </c>
      <c r="BT256" s="2" t="s">
        <v>654</v>
      </c>
      <c r="BU256" s="2" t="s">
        <v>217</v>
      </c>
      <c r="BV256" s="2">
        <v>0.76624266414575504</v>
      </c>
      <c r="BW256" s="2">
        <v>0.12741277260106601</v>
      </c>
      <c r="BX256" s="10">
        <v>1.8115620979699E-9</v>
      </c>
      <c r="BZ256" s="2" t="s">
        <v>23</v>
      </c>
      <c r="CA256" s="2" t="s">
        <v>664</v>
      </c>
      <c r="CB256" s="2" t="s">
        <v>217</v>
      </c>
      <c r="CC256" s="2">
        <v>0.452624685754284</v>
      </c>
      <c r="CD256" s="2">
        <v>8.1472935938762703E-2</v>
      </c>
      <c r="CE256" s="10">
        <v>2.7678339344133201E-8</v>
      </c>
      <c r="CG256" s="2" t="s">
        <v>23</v>
      </c>
      <c r="CH256" s="2" t="s">
        <v>645</v>
      </c>
      <c r="CI256" s="2" t="s">
        <v>217</v>
      </c>
      <c r="CJ256" s="2">
        <v>0.30163602669162998</v>
      </c>
      <c r="CK256" s="2">
        <v>7.0581251110326093E-2</v>
      </c>
      <c r="CL256" s="10">
        <v>1.9234205930763899E-5</v>
      </c>
      <c r="CN256" s="2" t="s">
        <v>23</v>
      </c>
      <c r="CO256" s="2" t="s">
        <v>666</v>
      </c>
      <c r="CP256" s="2" t="s">
        <v>217</v>
      </c>
      <c r="CQ256" s="2">
        <v>0.55296547915930505</v>
      </c>
      <c r="CR256" s="2">
        <v>0.41960121977999698</v>
      </c>
      <c r="CS256" s="2">
        <v>0.187558644727263</v>
      </c>
    </row>
    <row r="257" spans="1:97" ht="14" customHeight="1">
      <c r="A257" s="2" t="s">
        <v>23</v>
      </c>
      <c r="B257" s="2" t="s">
        <v>667</v>
      </c>
      <c r="C257" s="2" t="s">
        <v>826</v>
      </c>
      <c r="D257" s="2">
        <v>0.77094162617270101</v>
      </c>
      <c r="E257" s="2">
        <v>0.14808109462359101</v>
      </c>
      <c r="F257" s="10">
        <v>1.92734063537562E-7</v>
      </c>
      <c r="H257" s="2" t="s">
        <v>23</v>
      </c>
      <c r="I257" s="2" t="s">
        <v>649</v>
      </c>
      <c r="J257" s="2" t="s">
        <v>826</v>
      </c>
      <c r="K257" s="2">
        <v>0.84483922126942201</v>
      </c>
      <c r="L257" s="2">
        <v>0.13263759961323801</v>
      </c>
      <c r="M257" s="10">
        <v>1.8960785248618099E-10</v>
      </c>
      <c r="O257" s="2" t="s">
        <v>23</v>
      </c>
      <c r="P257" s="2" t="s">
        <v>668</v>
      </c>
      <c r="Q257" s="2" t="s">
        <v>826</v>
      </c>
      <c r="R257" s="2">
        <v>0.94019892494013702</v>
      </c>
      <c r="S257" s="2">
        <v>0.17226069216152001</v>
      </c>
      <c r="T257" s="10">
        <v>4.8152660208575099E-8</v>
      </c>
      <c r="V257" s="2" t="s">
        <v>23</v>
      </c>
      <c r="W257" s="2" t="s">
        <v>652</v>
      </c>
      <c r="X257" s="2" t="s">
        <v>826</v>
      </c>
      <c r="Y257" s="2">
        <v>0.93604420078922701</v>
      </c>
      <c r="Z257" s="2">
        <v>0.17174799806157801</v>
      </c>
      <c r="AA257" s="10">
        <v>5.0340786311477399E-8</v>
      </c>
      <c r="AC257" s="2" t="s">
        <v>23</v>
      </c>
      <c r="AD257" s="2" t="s">
        <v>648</v>
      </c>
      <c r="AE257" s="2" t="s">
        <v>826</v>
      </c>
      <c r="AF257" s="2">
        <v>0.54728993732174902</v>
      </c>
      <c r="AG257" s="2">
        <v>0.109841886965147</v>
      </c>
      <c r="AH257" s="10">
        <v>6.2759910204135295E-7</v>
      </c>
      <c r="AJ257" s="2" t="s">
        <v>23</v>
      </c>
      <c r="AK257" s="2" t="s">
        <v>961</v>
      </c>
      <c r="AL257" s="2" t="s">
        <v>826</v>
      </c>
      <c r="AM257" s="2">
        <v>0.12598291211959101</v>
      </c>
      <c r="AN257" s="2">
        <v>0.30155807746313701</v>
      </c>
      <c r="AO257" s="2">
        <v>0.67611287654380603</v>
      </c>
      <c r="AQ257" s="2" t="s">
        <v>23</v>
      </c>
      <c r="AR257" s="2" t="s">
        <v>660</v>
      </c>
      <c r="AS257" s="2" t="s">
        <v>826</v>
      </c>
      <c r="AT257" s="2">
        <v>0.55634421443666904</v>
      </c>
      <c r="AU257" s="2">
        <v>0.23391388730814699</v>
      </c>
      <c r="AV257" s="2">
        <v>1.7387261979075402E-2</v>
      </c>
      <c r="AX257" s="2" t="s">
        <v>23</v>
      </c>
      <c r="AY257" s="2" t="s">
        <v>661</v>
      </c>
      <c r="AZ257" s="2" t="s">
        <v>826</v>
      </c>
      <c r="BA257" s="2">
        <v>0.30804750629122502</v>
      </c>
      <c r="BB257" s="2">
        <v>0.17514729763848699</v>
      </c>
      <c r="BC257" s="2">
        <v>7.86129989472414E-2</v>
      </c>
      <c r="BE257" s="2" t="s">
        <v>23</v>
      </c>
      <c r="BF257" s="2" t="s">
        <v>662</v>
      </c>
      <c r="BG257" s="2" t="s">
        <v>826</v>
      </c>
      <c r="BH257" s="2">
        <v>0.42301667257169201</v>
      </c>
      <c r="BI257" s="2">
        <v>7.7015203259756901E-2</v>
      </c>
      <c r="BJ257" s="10">
        <v>3.95972733042336E-8</v>
      </c>
      <c r="BL257" s="2" t="s">
        <v>23</v>
      </c>
      <c r="BM257" s="2" t="s">
        <v>658</v>
      </c>
      <c r="BN257" s="2" t="s">
        <v>826</v>
      </c>
      <c r="BO257" s="2">
        <v>0.67572989862677102</v>
      </c>
      <c r="BP257" s="2">
        <v>9.3195512915175902E-2</v>
      </c>
      <c r="BQ257" s="10">
        <v>4.1471535164140898E-13</v>
      </c>
      <c r="BS257" s="2" t="s">
        <v>23</v>
      </c>
      <c r="BT257" s="2" t="s">
        <v>654</v>
      </c>
      <c r="BU257" s="2" t="s">
        <v>826</v>
      </c>
      <c r="BV257" s="2">
        <v>0.76871567833743704</v>
      </c>
      <c r="BW257" s="2">
        <v>0.127466014707416</v>
      </c>
      <c r="BX257" s="10">
        <v>1.63200408756674E-9</v>
      </c>
      <c r="BZ257" s="2" t="s">
        <v>23</v>
      </c>
      <c r="CA257" s="2" t="s">
        <v>664</v>
      </c>
      <c r="CB257" s="2" t="s">
        <v>826</v>
      </c>
      <c r="CC257" s="2">
        <v>0.45065407968159998</v>
      </c>
      <c r="CD257" s="2">
        <v>8.14400411978351E-2</v>
      </c>
      <c r="CE257" s="10">
        <v>3.1377963061839602E-8</v>
      </c>
      <c r="CG257" s="2" t="s">
        <v>23</v>
      </c>
      <c r="CH257" s="2" t="s">
        <v>645</v>
      </c>
      <c r="CI257" s="2" t="s">
        <v>826</v>
      </c>
      <c r="CJ257" s="2">
        <v>0.306030903951022</v>
      </c>
      <c r="CK257" s="2">
        <v>7.0346061034045698E-2</v>
      </c>
      <c r="CL257" s="10">
        <v>1.3591232424991101E-5</v>
      </c>
      <c r="CN257" s="2" t="s">
        <v>23</v>
      </c>
      <c r="CO257" s="2" t="s">
        <v>666</v>
      </c>
      <c r="CP257" s="2" t="s">
        <v>826</v>
      </c>
      <c r="CQ257" s="2">
        <v>0.56337481381019106</v>
      </c>
      <c r="CR257" s="2">
        <v>0.419224421446587</v>
      </c>
      <c r="CS257" s="2">
        <v>0.17899683933063501</v>
      </c>
    </row>
    <row r="258" spans="1:97" ht="14" customHeight="1">
      <c r="A258" s="2" t="s">
        <v>23</v>
      </c>
      <c r="B258" s="2" t="s">
        <v>667</v>
      </c>
      <c r="C258" s="2" t="s">
        <v>218</v>
      </c>
      <c r="D258" s="2">
        <v>0.76272704421594195</v>
      </c>
      <c r="E258" s="2">
        <v>0.14802089853863301</v>
      </c>
      <c r="F258" s="10">
        <v>2.5657976286009999E-7</v>
      </c>
      <c r="H258" s="2" t="s">
        <v>23</v>
      </c>
      <c r="I258" s="2" t="s">
        <v>649</v>
      </c>
      <c r="J258" s="2" t="s">
        <v>218</v>
      </c>
      <c r="K258" s="2">
        <v>0.83512801233657596</v>
      </c>
      <c r="L258" s="2">
        <v>0.13254765193655699</v>
      </c>
      <c r="M258" s="10">
        <v>2.9652052267841601E-10</v>
      </c>
      <c r="O258" s="2" t="s">
        <v>23</v>
      </c>
      <c r="P258" s="2" t="s">
        <v>668</v>
      </c>
      <c r="Q258" s="2" t="s">
        <v>218</v>
      </c>
      <c r="R258" s="2">
        <v>0.93272589242258297</v>
      </c>
      <c r="S258" s="2">
        <v>0.172028310452713</v>
      </c>
      <c r="T258" s="10">
        <v>5.8958136984677503E-8</v>
      </c>
      <c r="V258" s="2" t="s">
        <v>23</v>
      </c>
      <c r="W258" s="2" t="s">
        <v>652</v>
      </c>
      <c r="X258" s="2" t="s">
        <v>218</v>
      </c>
      <c r="Y258" s="2">
        <v>0.92817819323133799</v>
      </c>
      <c r="Z258" s="2">
        <v>0.171483816449681</v>
      </c>
      <c r="AA258" s="10">
        <v>6.2106253287812602E-8</v>
      </c>
      <c r="AC258" s="2" t="s">
        <v>23</v>
      </c>
      <c r="AD258" s="2" t="s">
        <v>648</v>
      </c>
      <c r="AE258" s="2" t="s">
        <v>218</v>
      </c>
      <c r="AF258" s="2">
        <v>0.538003664895505</v>
      </c>
      <c r="AG258" s="2">
        <v>0.10971441660482199</v>
      </c>
      <c r="AH258" s="10">
        <v>9.4060839826784401E-7</v>
      </c>
      <c r="AJ258" s="2" t="s">
        <v>23</v>
      </c>
      <c r="AK258" s="2" t="s">
        <v>961</v>
      </c>
      <c r="AL258" s="2" t="s">
        <v>218</v>
      </c>
      <c r="AM258" s="2">
        <v>0.106066158658687</v>
      </c>
      <c r="AN258" s="2">
        <v>0.30079292069330699</v>
      </c>
      <c r="AO258" s="2">
        <v>0.72437194839776298</v>
      </c>
      <c r="AQ258" s="2" t="s">
        <v>23</v>
      </c>
      <c r="AR258" s="2" t="s">
        <v>660</v>
      </c>
      <c r="AS258" s="2" t="s">
        <v>218</v>
      </c>
      <c r="AT258" s="2">
        <v>0.54449400837951401</v>
      </c>
      <c r="AU258" s="2">
        <v>0.234010090212459</v>
      </c>
      <c r="AV258" s="2">
        <v>1.9976064769196201E-2</v>
      </c>
      <c r="AX258" s="2" t="s">
        <v>23</v>
      </c>
      <c r="AY258" s="2" t="s">
        <v>661</v>
      </c>
      <c r="AZ258" s="2" t="s">
        <v>218</v>
      </c>
      <c r="BA258" s="2">
        <v>0.30002738285893799</v>
      </c>
      <c r="BB258" s="2">
        <v>0.175378287872096</v>
      </c>
      <c r="BC258" s="2">
        <v>8.7128350651897002E-2</v>
      </c>
      <c r="BE258" s="2" t="s">
        <v>23</v>
      </c>
      <c r="BF258" s="2" t="s">
        <v>662</v>
      </c>
      <c r="BG258" s="2" t="s">
        <v>218</v>
      </c>
      <c r="BH258" s="2">
        <v>0.42736855782629302</v>
      </c>
      <c r="BI258" s="2">
        <v>7.7004409090453696E-2</v>
      </c>
      <c r="BJ258" s="10">
        <v>2.8579509088010701E-8</v>
      </c>
      <c r="BL258" s="2" t="s">
        <v>23</v>
      </c>
      <c r="BM258" s="2" t="s">
        <v>658</v>
      </c>
      <c r="BN258" s="2" t="s">
        <v>218</v>
      </c>
      <c r="BO258" s="2">
        <v>0.66898958975553802</v>
      </c>
      <c r="BP258" s="2">
        <v>9.3156280687165999E-2</v>
      </c>
      <c r="BQ258" s="10">
        <v>6.9016993736596901E-13</v>
      </c>
      <c r="BS258" s="2" t="s">
        <v>23</v>
      </c>
      <c r="BT258" s="2" t="s">
        <v>654</v>
      </c>
      <c r="BU258" s="2" t="s">
        <v>218</v>
      </c>
      <c r="BV258" s="2">
        <v>0.76873080651975001</v>
      </c>
      <c r="BW258" s="2">
        <v>0.12744587157878301</v>
      </c>
      <c r="BX258" s="10">
        <v>1.62121341180708E-9</v>
      </c>
      <c r="BZ258" s="2" t="s">
        <v>23</v>
      </c>
      <c r="CA258" s="2" t="s">
        <v>664</v>
      </c>
      <c r="CB258" s="2" t="s">
        <v>218</v>
      </c>
      <c r="CC258" s="2">
        <v>0.45811691210525801</v>
      </c>
      <c r="CD258" s="2">
        <v>8.1451979078461995E-2</v>
      </c>
      <c r="CE258" s="10">
        <v>1.8617502127417299E-8</v>
      </c>
      <c r="CG258" s="2" t="s">
        <v>23</v>
      </c>
      <c r="CH258" s="2" t="s">
        <v>645</v>
      </c>
      <c r="CI258" s="2" t="s">
        <v>218</v>
      </c>
      <c r="CJ258" s="2">
        <v>0.302193683071043</v>
      </c>
      <c r="CK258" s="2">
        <v>7.0582442808630699E-2</v>
      </c>
      <c r="CL258" s="10">
        <v>1.8569738068105599E-5</v>
      </c>
      <c r="CN258" s="2" t="s">
        <v>23</v>
      </c>
      <c r="CO258" s="2" t="s">
        <v>666</v>
      </c>
      <c r="CP258" s="2" t="s">
        <v>218</v>
      </c>
      <c r="CQ258" s="2">
        <v>0.53806248241820298</v>
      </c>
      <c r="CR258" s="2">
        <v>0.42077703472819999</v>
      </c>
      <c r="CS258" s="2">
        <v>0.20099025545520099</v>
      </c>
    </row>
    <row r="259" spans="1:97" ht="14" customHeight="1">
      <c r="A259" s="2" t="s">
        <v>23</v>
      </c>
      <c r="B259" s="2" t="s">
        <v>667</v>
      </c>
      <c r="C259" s="2" t="s">
        <v>219</v>
      </c>
      <c r="D259" s="2">
        <v>0.77079348193997699</v>
      </c>
      <c r="E259" s="2">
        <v>0.14806950849398401</v>
      </c>
      <c r="F259" s="10">
        <v>1.9335074494663599E-7</v>
      </c>
      <c r="H259" s="2" t="s">
        <v>23</v>
      </c>
      <c r="I259" s="2" t="s">
        <v>649</v>
      </c>
      <c r="J259" s="2" t="s">
        <v>219</v>
      </c>
      <c r="K259" s="2">
        <v>0.84425524276234098</v>
      </c>
      <c r="L259" s="2">
        <v>0.13264192494435401</v>
      </c>
      <c r="M259" s="10">
        <v>1.95391531745851E-10</v>
      </c>
      <c r="O259" s="2" t="s">
        <v>23</v>
      </c>
      <c r="P259" s="2" t="s">
        <v>668</v>
      </c>
      <c r="Q259" s="2" t="s">
        <v>219</v>
      </c>
      <c r="R259" s="2">
        <v>0.93850429220051101</v>
      </c>
      <c r="S259" s="2">
        <v>0.17223504592421801</v>
      </c>
      <c r="T259" s="10">
        <v>5.0661209484523899E-8</v>
      </c>
      <c r="V259" s="2" t="s">
        <v>23</v>
      </c>
      <c r="W259" s="2" t="s">
        <v>652</v>
      </c>
      <c r="X259" s="2" t="s">
        <v>219</v>
      </c>
      <c r="Y259" s="2">
        <v>0.93440262463253398</v>
      </c>
      <c r="Z259" s="2">
        <v>0.17172093031431901</v>
      </c>
      <c r="AA259" s="10">
        <v>5.2862852471693101E-8</v>
      </c>
      <c r="AC259" s="2" t="s">
        <v>23</v>
      </c>
      <c r="AD259" s="2" t="s">
        <v>648</v>
      </c>
      <c r="AE259" s="2" t="s">
        <v>219</v>
      </c>
      <c r="AF259" s="2">
        <v>0.54788962460198598</v>
      </c>
      <c r="AG259" s="2">
        <v>0.109808190072873</v>
      </c>
      <c r="AH259" s="10">
        <v>6.0531036790868696E-7</v>
      </c>
      <c r="AJ259" s="2" t="s">
        <v>23</v>
      </c>
      <c r="AK259" s="2" t="s">
        <v>961</v>
      </c>
      <c r="AL259" s="2" t="s">
        <v>219</v>
      </c>
      <c r="AM259" s="2">
        <v>0.15333652066558501</v>
      </c>
      <c r="AN259" s="2">
        <v>0.300146489969292</v>
      </c>
      <c r="AO259" s="2">
        <v>0.609440494912451</v>
      </c>
      <c r="AQ259" s="2" t="s">
        <v>23</v>
      </c>
      <c r="AR259" s="2" t="s">
        <v>660</v>
      </c>
      <c r="AS259" s="2" t="s">
        <v>219</v>
      </c>
      <c r="AT259" s="2">
        <v>0.53628454618215904</v>
      </c>
      <c r="AU259" s="2">
        <v>0.233766272704543</v>
      </c>
      <c r="AV259" s="2">
        <v>2.1784426195271201E-2</v>
      </c>
      <c r="AX259" s="2" t="s">
        <v>23</v>
      </c>
      <c r="AY259" s="2" t="s">
        <v>661</v>
      </c>
      <c r="AZ259" s="2" t="s">
        <v>219</v>
      </c>
      <c r="BA259" s="2">
        <v>0.30498483475802401</v>
      </c>
      <c r="BB259" s="2">
        <v>0.17526892996905</v>
      </c>
      <c r="BC259" s="2">
        <v>8.1842091606609005E-2</v>
      </c>
      <c r="BE259" s="2" t="s">
        <v>23</v>
      </c>
      <c r="BF259" s="2" t="s">
        <v>662</v>
      </c>
      <c r="BG259" s="2" t="s">
        <v>219</v>
      </c>
      <c r="BH259" s="2">
        <v>0.42339662039103299</v>
      </c>
      <c r="BI259" s="2">
        <v>7.7016875669288998E-2</v>
      </c>
      <c r="BJ259" s="10">
        <v>3.8531692412283597E-8</v>
      </c>
      <c r="BL259" s="2" t="s">
        <v>23</v>
      </c>
      <c r="BM259" s="2" t="s">
        <v>658</v>
      </c>
      <c r="BN259" s="2" t="s">
        <v>219</v>
      </c>
      <c r="BO259" s="2">
        <v>0.67659826051773997</v>
      </c>
      <c r="BP259" s="2">
        <v>9.31508444107529E-2</v>
      </c>
      <c r="BQ259" s="10">
        <v>3.77287240123586E-13</v>
      </c>
      <c r="BS259" s="2" t="s">
        <v>23</v>
      </c>
      <c r="BT259" s="2" t="s">
        <v>654</v>
      </c>
      <c r="BU259" s="2" t="s">
        <v>219</v>
      </c>
      <c r="BV259" s="2">
        <v>0.76477456471716299</v>
      </c>
      <c r="BW259" s="2">
        <v>0.127456714288607</v>
      </c>
      <c r="BX259" s="10">
        <v>1.96990975565598E-9</v>
      </c>
      <c r="BZ259" s="2" t="s">
        <v>23</v>
      </c>
      <c r="CA259" s="2" t="s">
        <v>664</v>
      </c>
      <c r="CB259" s="2" t="s">
        <v>219</v>
      </c>
      <c r="CC259" s="2">
        <v>0.45271937150001001</v>
      </c>
      <c r="CD259" s="2">
        <v>8.1508647057606604E-2</v>
      </c>
      <c r="CE259" s="10">
        <v>2.78806835209917E-8</v>
      </c>
      <c r="CG259" s="2" t="s">
        <v>23</v>
      </c>
      <c r="CH259" s="2" t="s">
        <v>645</v>
      </c>
      <c r="CI259" s="2" t="s">
        <v>219</v>
      </c>
      <c r="CJ259" s="2">
        <v>0.29306103880413098</v>
      </c>
      <c r="CK259" s="2">
        <v>7.0323361696564293E-2</v>
      </c>
      <c r="CL259" s="10">
        <v>3.0818081160542502E-5</v>
      </c>
      <c r="CN259" s="2" t="s">
        <v>23</v>
      </c>
      <c r="CO259" s="2" t="s">
        <v>666</v>
      </c>
      <c r="CP259" s="2" t="s">
        <v>219</v>
      </c>
      <c r="CQ259" s="2">
        <v>0.52375047280726506</v>
      </c>
      <c r="CR259" s="2">
        <v>0.42105035282201297</v>
      </c>
      <c r="CS259" s="2">
        <v>0.21353117753502099</v>
      </c>
    </row>
    <row r="260" spans="1:97" ht="14" customHeight="1">
      <c r="A260" s="2" t="s">
        <v>23</v>
      </c>
      <c r="B260" s="2" t="s">
        <v>667</v>
      </c>
      <c r="C260" s="2" t="s">
        <v>391</v>
      </c>
      <c r="D260" s="2">
        <v>0.78229223679982396</v>
      </c>
      <c r="E260" s="2">
        <v>0.147490690564306</v>
      </c>
      <c r="F260" s="10">
        <v>1.13285516881881E-7</v>
      </c>
      <c r="H260" s="2" t="s">
        <v>23</v>
      </c>
      <c r="I260" s="2" t="s">
        <v>649</v>
      </c>
      <c r="J260" s="2" t="s">
        <v>391</v>
      </c>
      <c r="K260" s="2">
        <v>0.84879726154819202</v>
      </c>
      <c r="L260" s="2">
        <v>0.132524618742481</v>
      </c>
      <c r="M260" s="10">
        <v>1.50539939263979E-10</v>
      </c>
      <c r="O260" s="2" t="s">
        <v>23</v>
      </c>
      <c r="P260" s="2" t="s">
        <v>668</v>
      </c>
      <c r="Q260" s="2" t="s">
        <v>391</v>
      </c>
      <c r="R260" s="2">
        <v>0.94702951052836704</v>
      </c>
      <c r="S260" s="2">
        <v>0.17220409639759501</v>
      </c>
      <c r="T260" s="10">
        <v>3.8095648172563699E-8</v>
      </c>
      <c r="V260" s="2" t="s">
        <v>23</v>
      </c>
      <c r="W260" s="2" t="s">
        <v>652</v>
      </c>
      <c r="X260" s="2" t="s">
        <v>391</v>
      </c>
      <c r="Y260" s="2">
        <v>0.94270723461668404</v>
      </c>
      <c r="Z260" s="2">
        <v>0.17170391443812</v>
      </c>
      <c r="AA260" s="10">
        <v>4.0123530095199401E-8</v>
      </c>
      <c r="AC260" s="2" t="s">
        <v>23</v>
      </c>
      <c r="AD260" s="2" t="s">
        <v>648</v>
      </c>
      <c r="AE260" s="2" t="s">
        <v>391</v>
      </c>
      <c r="AF260" s="2">
        <v>0.55207746054211604</v>
      </c>
      <c r="AG260" s="2">
        <v>0.109652654856287</v>
      </c>
      <c r="AH260" s="10">
        <v>4.7838730350207904E-7</v>
      </c>
      <c r="AJ260" s="2" t="s">
        <v>23</v>
      </c>
      <c r="AK260" s="2" t="s">
        <v>961</v>
      </c>
      <c r="AL260" s="2" t="s">
        <v>391</v>
      </c>
      <c r="AM260" s="2">
        <v>0.15371706935416701</v>
      </c>
      <c r="AN260" s="2">
        <v>0.30047935947641902</v>
      </c>
      <c r="AO260" s="2">
        <v>0.60895002106480201</v>
      </c>
      <c r="AQ260" s="2" t="s">
        <v>23</v>
      </c>
      <c r="AR260" s="2" t="s">
        <v>660</v>
      </c>
      <c r="AS260" s="2" t="s">
        <v>391</v>
      </c>
      <c r="AT260" s="2">
        <v>0.56710738028329999</v>
      </c>
      <c r="AU260" s="2">
        <v>0.233436136945288</v>
      </c>
      <c r="AV260" s="2">
        <v>1.5124260089831599E-2</v>
      </c>
      <c r="AX260" s="2" t="s">
        <v>23</v>
      </c>
      <c r="AY260" s="2" t="s">
        <v>661</v>
      </c>
      <c r="AZ260" s="2" t="s">
        <v>391</v>
      </c>
      <c r="BA260" s="2">
        <v>0.30093841694209</v>
      </c>
      <c r="BB260" s="2">
        <v>0.175448285685467</v>
      </c>
      <c r="BC260" s="2">
        <v>8.6298623240732494E-2</v>
      </c>
      <c r="BE260" s="2" t="s">
        <v>23</v>
      </c>
      <c r="BF260" s="2" t="s">
        <v>662</v>
      </c>
      <c r="BG260" s="2" t="s">
        <v>391</v>
      </c>
      <c r="BH260" s="2">
        <v>0.42153474225979298</v>
      </c>
      <c r="BI260" s="2">
        <v>7.6990993835643104E-2</v>
      </c>
      <c r="BJ260" s="10">
        <v>4.37221253508468E-8</v>
      </c>
      <c r="BL260" s="2" t="s">
        <v>23</v>
      </c>
      <c r="BM260" s="2" t="s">
        <v>658</v>
      </c>
      <c r="BN260" s="2" t="s">
        <v>391</v>
      </c>
      <c r="BO260" s="2">
        <v>0.67985889332193605</v>
      </c>
      <c r="BP260" s="2">
        <v>9.3021379601241405E-2</v>
      </c>
      <c r="BQ260" s="10">
        <v>2.6987873635495402E-13</v>
      </c>
      <c r="BS260" s="2" t="s">
        <v>23</v>
      </c>
      <c r="BT260" s="2" t="s">
        <v>654</v>
      </c>
      <c r="BU260" s="2" t="s">
        <v>391</v>
      </c>
      <c r="BV260" s="2">
        <v>0.77520623272442202</v>
      </c>
      <c r="BW260" s="2">
        <v>0.12750045752033901</v>
      </c>
      <c r="BX260" s="10">
        <v>1.2016226212254401E-9</v>
      </c>
      <c r="BZ260" s="2" t="s">
        <v>23</v>
      </c>
      <c r="CA260" s="2" t="s">
        <v>664</v>
      </c>
      <c r="CB260" s="2" t="s">
        <v>391</v>
      </c>
      <c r="CC260" s="2">
        <v>0.450524689267853</v>
      </c>
      <c r="CD260" s="2">
        <v>8.1469733691610702E-2</v>
      </c>
      <c r="CE260" s="10">
        <v>3.2029662744198E-8</v>
      </c>
      <c r="CG260" s="2" t="s">
        <v>23</v>
      </c>
      <c r="CH260" s="2" t="s">
        <v>645</v>
      </c>
      <c r="CI260" s="2" t="s">
        <v>391</v>
      </c>
      <c r="CJ260" s="2">
        <v>0.29817270232771198</v>
      </c>
      <c r="CK260" s="2">
        <v>7.0660549083916793E-2</v>
      </c>
      <c r="CL260" s="10">
        <v>2.4452962206924E-5</v>
      </c>
      <c r="CN260" s="2" t="s">
        <v>23</v>
      </c>
      <c r="CO260" s="2" t="s">
        <v>666</v>
      </c>
      <c r="CP260" s="2" t="s">
        <v>391</v>
      </c>
      <c r="CQ260" s="2">
        <v>0.51009422049955</v>
      </c>
      <c r="CR260" s="2">
        <v>0.42100210614050199</v>
      </c>
      <c r="CS260" s="2">
        <v>0.22565819471877399</v>
      </c>
    </row>
    <row r="261" spans="1:97" ht="14" customHeight="1">
      <c r="A261" s="2" t="s">
        <v>23</v>
      </c>
      <c r="B261" s="2" t="s">
        <v>667</v>
      </c>
      <c r="C261" s="2" t="s">
        <v>392</v>
      </c>
      <c r="D261" s="2">
        <v>0.77557822406306098</v>
      </c>
      <c r="E261" s="2">
        <v>0.14800271825754699</v>
      </c>
      <c r="F261" s="10">
        <v>1.6031822293074101E-7</v>
      </c>
      <c r="H261" s="2" t="s">
        <v>23</v>
      </c>
      <c r="I261" s="2" t="s">
        <v>649</v>
      </c>
      <c r="J261" s="2" t="s">
        <v>392</v>
      </c>
      <c r="K261" s="2">
        <v>0.84773514403744399</v>
      </c>
      <c r="L261" s="2">
        <v>0.13261411597932299</v>
      </c>
      <c r="M261" s="10">
        <v>1.6319999618718101E-10</v>
      </c>
      <c r="O261" s="2" t="s">
        <v>23</v>
      </c>
      <c r="P261" s="2" t="s">
        <v>668</v>
      </c>
      <c r="Q261" s="2" t="s">
        <v>392</v>
      </c>
      <c r="R261" s="2">
        <v>0.93698300708390103</v>
      </c>
      <c r="S261" s="2">
        <v>0.172305929473383</v>
      </c>
      <c r="T261" s="10">
        <v>5.3911175425186801E-8</v>
      </c>
      <c r="V261" s="2" t="s">
        <v>23</v>
      </c>
      <c r="W261" s="2" t="s">
        <v>652</v>
      </c>
      <c r="X261" s="2" t="s">
        <v>392</v>
      </c>
      <c r="Y261" s="2">
        <v>0.93305655738429005</v>
      </c>
      <c r="Z261" s="2">
        <v>0.171794272784422</v>
      </c>
      <c r="AA261" s="10">
        <v>5.5962655928671599E-8</v>
      </c>
      <c r="AC261" s="2" t="s">
        <v>23</v>
      </c>
      <c r="AD261" s="2" t="s">
        <v>648</v>
      </c>
      <c r="AE261" s="2" t="s">
        <v>392</v>
      </c>
      <c r="AF261" s="2">
        <v>0.55525566378831803</v>
      </c>
      <c r="AG261" s="2">
        <v>0.10946018654164801</v>
      </c>
      <c r="AH261" s="10">
        <v>3.92267540764529E-7</v>
      </c>
      <c r="AJ261" s="2" t="s">
        <v>23</v>
      </c>
      <c r="AK261" s="2" t="s">
        <v>961</v>
      </c>
      <c r="AL261" s="2" t="s">
        <v>392</v>
      </c>
      <c r="AM261" s="2">
        <v>0.122539217598808</v>
      </c>
      <c r="AN261" s="2">
        <v>0.30167511043741502</v>
      </c>
      <c r="AO261" s="2">
        <v>0.68459860643651105</v>
      </c>
      <c r="AQ261" s="2" t="s">
        <v>23</v>
      </c>
      <c r="AR261" s="2" t="s">
        <v>660</v>
      </c>
      <c r="AS261" s="2" t="s">
        <v>392</v>
      </c>
      <c r="AT261" s="2">
        <v>0.55599396296262504</v>
      </c>
      <c r="AU261" s="2">
        <v>0.23406757271320799</v>
      </c>
      <c r="AV261" s="2">
        <v>1.7532001367771201E-2</v>
      </c>
      <c r="AX261" s="2" t="s">
        <v>23</v>
      </c>
      <c r="AY261" s="2" t="s">
        <v>661</v>
      </c>
      <c r="AZ261" s="2" t="s">
        <v>392</v>
      </c>
      <c r="BA261" s="2">
        <v>0.29886093695143501</v>
      </c>
      <c r="BB261" s="2">
        <v>0.175490264532176</v>
      </c>
      <c r="BC261" s="2">
        <v>8.8566984477228994E-2</v>
      </c>
      <c r="BE261" s="2" t="s">
        <v>23</v>
      </c>
      <c r="BF261" s="2" t="s">
        <v>662</v>
      </c>
      <c r="BG261" s="2" t="s">
        <v>392</v>
      </c>
      <c r="BH261" s="2">
        <v>0.42120898488337799</v>
      </c>
      <c r="BI261" s="2">
        <v>7.6997492944621507E-2</v>
      </c>
      <c r="BJ261" s="10">
        <v>4.48958504388615E-8</v>
      </c>
      <c r="BL261" s="2" t="s">
        <v>23</v>
      </c>
      <c r="BM261" s="2" t="s">
        <v>658</v>
      </c>
      <c r="BN261" s="2" t="s">
        <v>392</v>
      </c>
      <c r="BO261" s="2">
        <v>0.68374771297250303</v>
      </c>
      <c r="BP261" s="2">
        <v>9.2740055829439394E-2</v>
      </c>
      <c r="BQ261" s="10">
        <v>1.67164494242035E-13</v>
      </c>
      <c r="BS261" s="2" t="s">
        <v>23</v>
      </c>
      <c r="BT261" s="2" t="s">
        <v>654</v>
      </c>
      <c r="BU261" s="2" t="s">
        <v>392</v>
      </c>
      <c r="BV261" s="2">
        <v>0.75399622166866498</v>
      </c>
      <c r="BW261" s="2">
        <v>0.12752270498815099</v>
      </c>
      <c r="BX261" s="10">
        <v>3.36661458680968E-9</v>
      </c>
      <c r="BZ261" s="2" t="s">
        <v>23</v>
      </c>
      <c r="CA261" s="2" t="s">
        <v>664</v>
      </c>
      <c r="CB261" s="2" t="s">
        <v>392</v>
      </c>
      <c r="CC261" s="2">
        <v>0.44969897146900401</v>
      </c>
      <c r="CD261" s="2">
        <v>8.1453507892994798E-2</v>
      </c>
      <c r="CE261" s="10">
        <v>3.37213496250868E-8</v>
      </c>
      <c r="CG261" s="2" t="s">
        <v>23</v>
      </c>
      <c r="CH261" s="2" t="s">
        <v>645</v>
      </c>
      <c r="CI261" s="2" t="s">
        <v>392</v>
      </c>
      <c r="CJ261" s="2">
        <v>0.29672027060394002</v>
      </c>
      <c r="CK261" s="2">
        <v>7.0634838100950503E-2</v>
      </c>
      <c r="CL261" s="10">
        <v>2.66016013952912E-5</v>
      </c>
      <c r="CN261" s="2" t="s">
        <v>23</v>
      </c>
      <c r="CO261" s="2" t="s">
        <v>666</v>
      </c>
      <c r="CP261" s="2" t="s">
        <v>392</v>
      </c>
      <c r="CQ261" s="2">
        <v>0.48050037117815197</v>
      </c>
      <c r="CR261" s="2">
        <v>0.41939056396944402</v>
      </c>
      <c r="CS261" s="2">
        <v>0.25191476198412499</v>
      </c>
    </row>
    <row r="262" spans="1:97" ht="14" customHeight="1">
      <c r="A262" s="2" t="s">
        <v>23</v>
      </c>
      <c r="B262" s="2" t="s">
        <v>667</v>
      </c>
      <c r="C262" s="2" t="s">
        <v>1104</v>
      </c>
      <c r="D262" s="2">
        <v>0.77301114344371302</v>
      </c>
      <c r="E262" s="2">
        <v>0.14788271210286499</v>
      </c>
      <c r="F262" s="10">
        <v>1.7210492905896699E-7</v>
      </c>
      <c r="H262" s="2" t="s">
        <v>23</v>
      </c>
      <c r="I262" s="2" t="s">
        <v>649</v>
      </c>
      <c r="J262" s="2" t="s">
        <v>1104</v>
      </c>
      <c r="K262" s="2">
        <v>0.83809141813659105</v>
      </c>
      <c r="L262" s="2">
        <v>0.13259181979013801</v>
      </c>
      <c r="M262" s="10">
        <v>2.6014857616762798E-10</v>
      </c>
      <c r="O262" s="2" t="s">
        <v>23</v>
      </c>
      <c r="P262" s="2" t="s">
        <v>668</v>
      </c>
      <c r="Q262" s="2" t="s">
        <v>1104</v>
      </c>
      <c r="R262" s="2">
        <v>0.92595603358332301</v>
      </c>
      <c r="S262" s="2">
        <v>0.171240722610246</v>
      </c>
      <c r="T262" s="10">
        <v>6.3969259264310406E-8</v>
      </c>
      <c r="V262" s="2" t="s">
        <v>23</v>
      </c>
      <c r="W262" s="2" t="s">
        <v>652</v>
      </c>
      <c r="X262" s="2" t="s">
        <v>1104</v>
      </c>
      <c r="Y262" s="2">
        <v>0.92177316060374603</v>
      </c>
      <c r="Z262" s="2">
        <v>0.170686679434391</v>
      </c>
      <c r="AA262" s="10">
        <v>6.6499381110867306E-8</v>
      </c>
      <c r="AC262" s="2" t="s">
        <v>23</v>
      </c>
      <c r="AD262" s="2" t="s">
        <v>648</v>
      </c>
      <c r="AE262" s="2" t="s">
        <v>1104</v>
      </c>
      <c r="AF262" s="2">
        <v>0.54097479663809001</v>
      </c>
      <c r="AG262" s="2">
        <v>0.109788866037086</v>
      </c>
      <c r="AH262" s="10">
        <v>8.3326628183410903E-7</v>
      </c>
      <c r="AJ262" s="2" t="s">
        <v>23</v>
      </c>
      <c r="AK262" s="2" t="s">
        <v>961</v>
      </c>
      <c r="AL262" s="2" t="s">
        <v>1104</v>
      </c>
      <c r="AM262" s="2">
        <v>0.118340663229767</v>
      </c>
      <c r="AN262" s="2">
        <v>0.30126295402471898</v>
      </c>
      <c r="AO262" s="2">
        <v>0.69445598785373297</v>
      </c>
      <c r="AQ262" s="2" t="s">
        <v>23</v>
      </c>
      <c r="AR262" s="2" t="s">
        <v>660</v>
      </c>
      <c r="AS262" s="2" t="s">
        <v>1104</v>
      </c>
      <c r="AT262" s="2">
        <v>0.55817510375316304</v>
      </c>
      <c r="AU262" s="2">
        <v>0.23361693497474201</v>
      </c>
      <c r="AV262" s="2">
        <v>1.6881660506604199E-2</v>
      </c>
      <c r="AX262" s="2" t="s">
        <v>23</v>
      </c>
      <c r="AY262" s="2" t="s">
        <v>661</v>
      </c>
      <c r="AZ262" s="2" t="s">
        <v>1104</v>
      </c>
      <c r="BA262" s="2">
        <v>0.30557025388389297</v>
      </c>
      <c r="BB262" s="2">
        <v>0.17511112442784299</v>
      </c>
      <c r="BC262" s="2">
        <v>8.0983535200680107E-2</v>
      </c>
      <c r="BE262" s="2" t="s">
        <v>23</v>
      </c>
      <c r="BF262" s="2" t="s">
        <v>662</v>
      </c>
      <c r="BG262" s="2" t="s">
        <v>1104</v>
      </c>
      <c r="BH262" s="2">
        <v>0.42467912772879302</v>
      </c>
      <c r="BI262" s="2">
        <v>7.7005503447520093E-2</v>
      </c>
      <c r="BJ262" s="10">
        <v>3.4894027868535401E-8</v>
      </c>
      <c r="BL262" s="2" t="s">
        <v>23</v>
      </c>
      <c r="BM262" s="2" t="s">
        <v>658</v>
      </c>
      <c r="BN262" s="2" t="s">
        <v>1104</v>
      </c>
      <c r="BO262" s="2">
        <v>0.67053599744967296</v>
      </c>
      <c r="BP262" s="2">
        <v>9.3166741413809304E-2</v>
      </c>
      <c r="BQ262" s="10">
        <v>6.1479350854614802E-13</v>
      </c>
      <c r="BS262" s="2" t="s">
        <v>23</v>
      </c>
      <c r="BT262" s="2" t="s">
        <v>654</v>
      </c>
      <c r="BU262" s="2" t="s">
        <v>1104</v>
      </c>
      <c r="BV262" s="2">
        <v>0.77472540969153803</v>
      </c>
      <c r="BW262" s="2">
        <v>0.12739801678727999</v>
      </c>
      <c r="BX262" s="10">
        <v>1.1932967291840001E-9</v>
      </c>
      <c r="BZ262" s="2" t="s">
        <v>23</v>
      </c>
      <c r="CA262" s="2" t="s">
        <v>664</v>
      </c>
      <c r="CB262" s="2" t="s">
        <v>1104</v>
      </c>
      <c r="CC262" s="2">
        <v>0.45467265743826402</v>
      </c>
      <c r="CD262" s="2">
        <v>8.1499972945093299E-2</v>
      </c>
      <c r="CE262" s="10">
        <v>2.42173110716206E-8</v>
      </c>
      <c r="CG262" s="2" t="s">
        <v>23</v>
      </c>
      <c r="CH262" s="2" t="s">
        <v>645</v>
      </c>
      <c r="CI262" s="2" t="s">
        <v>1104</v>
      </c>
      <c r="CJ262" s="2">
        <v>0.30377426814866199</v>
      </c>
      <c r="CK262" s="2">
        <v>7.0422401238869198E-2</v>
      </c>
      <c r="CL262" s="10">
        <v>1.60615393039719E-5</v>
      </c>
      <c r="CN262" s="2" t="s">
        <v>23</v>
      </c>
      <c r="CO262" s="2" t="s">
        <v>666</v>
      </c>
      <c r="CP262" s="2" t="s">
        <v>1104</v>
      </c>
      <c r="CQ262" s="2">
        <v>0.54265443207279196</v>
      </c>
      <c r="CR262" s="2">
        <v>0.42027200208506499</v>
      </c>
      <c r="CS262" s="2">
        <v>0.19663497605976199</v>
      </c>
    </row>
    <row r="263" spans="1:97" ht="14" customHeight="1">
      <c r="A263" s="2" t="s">
        <v>23</v>
      </c>
      <c r="B263" s="2" t="s">
        <v>667</v>
      </c>
      <c r="C263" s="2" t="s">
        <v>220</v>
      </c>
      <c r="D263" s="2">
        <v>0.77013765748785601</v>
      </c>
      <c r="E263" s="2">
        <v>0.14797132372147601</v>
      </c>
      <c r="F263" s="10">
        <v>1.9437171808591601E-7</v>
      </c>
      <c r="H263" s="2" t="s">
        <v>23</v>
      </c>
      <c r="I263" s="2" t="s">
        <v>649</v>
      </c>
      <c r="J263" s="2" t="s">
        <v>220</v>
      </c>
      <c r="K263" s="2">
        <v>0.84064048688734205</v>
      </c>
      <c r="L263" s="2">
        <v>0.13260703497719201</v>
      </c>
      <c r="M263" s="10">
        <v>2.3075821923422901E-10</v>
      </c>
      <c r="O263" s="2" t="s">
        <v>23</v>
      </c>
      <c r="P263" s="2" t="s">
        <v>668</v>
      </c>
      <c r="Q263" s="2" t="s">
        <v>220</v>
      </c>
      <c r="R263" s="2">
        <v>0.93415563783560496</v>
      </c>
      <c r="S263" s="2">
        <v>0.171918190593008</v>
      </c>
      <c r="T263" s="10">
        <v>5.51905734926795E-8</v>
      </c>
      <c r="V263" s="2" t="s">
        <v>23</v>
      </c>
      <c r="W263" s="2" t="s">
        <v>652</v>
      </c>
      <c r="X263" s="2" t="s">
        <v>220</v>
      </c>
      <c r="Y263" s="2">
        <v>0.93042453328741703</v>
      </c>
      <c r="Z263" s="2">
        <v>0.17142049809986101</v>
      </c>
      <c r="AA263" s="10">
        <v>5.70746340149735E-8</v>
      </c>
      <c r="AC263" s="2" t="s">
        <v>23</v>
      </c>
      <c r="AD263" s="2" t="s">
        <v>648</v>
      </c>
      <c r="AE263" s="2" t="s">
        <v>220</v>
      </c>
      <c r="AF263" s="2">
        <v>0.53592786808001303</v>
      </c>
      <c r="AG263" s="2">
        <v>0.10932430831453201</v>
      </c>
      <c r="AH263" s="10">
        <v>9.4777028917404098E-7</v>
      </c>
      <c r="AJ263" s="2" t="s">
        <v>23</v>
      </c>
      <c r="AK263" s="2" t="s">
        <v>961</v>
      </c>
      <c r="AL263" s="2" t="s">
        <v>220</v>
      </c>
      <c r="AM263" s="2">
        <v>0.12041709937028899</v>
      </c>
      <c r="AN263" s="2">
        <v>0.30125654840119598</v>
      </c>
      <c r="AO263" s="2">
        <v>0.68936561594557499</v>
      </c>
      <c r="AQ263" s="2" t="s">
        <v>23</v>
      </c>
      <c r="AR263" s="2" t="s">
        <v>660</v>
      </c>
      <c r="AS263" s="2" t="s">
        <v>220</v>
      </c>
      <c r="AT263" s="2">
        <v>0.53595086561720995</v>
      </c>
      <c r="AU263" s="2">
        <v>0.23336118951402299</v>
      </c>
      <c r="AV263" s="2">
        <v>2.1638281574265901E-2</v>
      </c>
      <c r="AX263" s="2" t="s">
        <v>23</v>
      </c>
      <c r="AY263" s="2" t="s">
        <v>661</v>
      </c>
      <c r="AZ263" s="2" t="s">
        <v>220</v>
      </c>
      <c r="BA263" s="2">
        <v>0.28811004727824302</v>
      </c>
      <c r="BB263" s="2">
        <v>0.17474250409119699</v>
      </c>
      <c r="BC263" s="2">
        <v>9.9194940497945E-2</v>
      </c>
      <c r="BE263" s="2" t="s">
        <v>23</v>
      </c>
      <c r="BF263" s="2" t="s">
        <v>662</v>
      </c>
      <c r="BG263" s="2" t="s">
        <v>220</v>
      </c>
      <c r="BH263" s="2">
        <v>0.42350089640442601</v>
      </c>
      <c r="BI263" s="2">
        <v>7.6958248743728794E-2</v>
      </c>
      <c r="BJ263" s="10">
        <v>3.7339195872636497E-8</v>
      </c>
      <c r="BL263" s="2" t="s">
        <v>23</v>
      </c>
      <c r="BM263" s="2" t="s">
        <v>658</v>
      </c>
      <c r="BN263" s="2" t="s">
        <v>220</v>
      </c>
      <c r="BO263" s="2">
        <v>0.67017826962132399</v>
      </c>
      <c r="BP263" s="2">
        <v>9.3127873694633795E-2</v>
      </c>
      <c r="BQ263" s="10">
        <v>6.1857946911348103E-13</v>
      </c>
      <c r="BS263" s="2" t="s">
        <v>23</v>
      </c>
      <c r="BT263" s="2" t="s">
        <v>654</v>
      </c>
      <c r="BU263" s="2" t="s">
        <v>220</v>
      </c>
      <c r="BV263" s="2">
        <v>0.76926773835264906</v>
      </c>
      <c r="BW263" s="2">
        <v>0.127374008147255</v>
      </c>
      <c r="BX263" s="10">
        <v>1.54649563732952E-9</v>
      </c>
      <c r="BZ263" s="2" t="s">
        <v>23</v>
      </c>
      <c r="CA263" s="2" t="s">
        <v>664</v>
      </c>
      <c r="CB263" s="2" t="s">
        <v>220</v>
      </c>
      <c r="CC263" s="2">
        <v>0.45329470561025997</v>
      </c>
      <c r="CD263" s="2">
        <v>8.1462810128062099E-2</v>
      </c>
      <c r="CE263" s="10">
        <v>2.6299954983983801E-8</v>
      </c>
      <c r="CG263" s="2" t="s">
        <v>23</v>
      </c>
      <c r="CH263" s="2" t="s">
        <v>645</v>
      </c>
      <c r="CI263" s="2" t="s">
        <v>220</v>
      </c>
      <c r="CJ263" s="2">
        <v>0.30088413871653102</v>
      </c>
      <c r="CK263" s="2">
        <v>7.0577027556047806E-2</v>
      </c>
      <c r="CL263" s="10">
        <v>2.01518016579555E-5</v>
      </c>
      <c r="CN263" s="2" t="s">
        <v>23</v>
      </c>
      <c r="CO263" s="2" t="s">
        <v>666</v>
      </c>
      <c r="CP263" s="2" t="s">
        <v>220</v>
      </c>
      <c r="CQ263" s="2">
        <v>0.50910309340183701</v>
      </c>
      <c r="CR263" s="2">
        <v>0.42031374344612499</v>
      </c>
      <c r="CS263" s="2">
        <v>0.225801362982708</v>
      </c>
    </row>
    <row r="264" spans="1:97" ht="14" customHeight="1">
      <c r="A264" s="2" t="s">
        <v>23</v>
      </c>
      <c r="B264" s="2" t="s">
        <v>667</v>
      </c>
      <c r="C264" s="2" t="s">
        <v>221</v>
      </c>
      <c r="D264" s="2">
        <v>0.77066986912548496</v>
      </c>
      <c r="E264" s="2">
        <v>0.14834117507105399</v>
      </c>
      <c r="F264" s="10">
        <v>2.0444209946896301E-7</v>
      </c>
      <c r="H264" s="2" t="s">
        <v>23</v>
      </c>
      <c r="I264" s="2" t="s">
        <v>649</v>
      </c>
      <c r="J264" s="2" t="s">
        <v>221</v>
      </c>
      <c r="K264" s="2">
        <v>0.84349141712907605</v>
      </c>
      <c r="L264" s="2">
        <v>0.13290140858644101</v>
      </c>
      <c r="M264" s="10">
        <v>2.19917482947623E-10</v>
      </c>
      <c r="O264" s="2" t="s">
        <v>23</v>
      </c>
      <c r="P264" s="2" t="s">
        <v>668</v>
      </c>
      <c r="Q264" s="2" t="s">
        <v>221</v>
      </c>
      <c r="R264" s="2">
        <v>0.93978066503388802</v>
      </c>
      <c r="S264" s="2">
        <v>0.17253539315432001</v>
      </c>
      <c r="T264" s="10">
        <v>5.12592132030811E-8</v>
      </c>
      <c r="V264" s="2" t="s">
        <v>23</v>
      </c>
      <c r="W264" s="2" t="s">
        <v>652</v>
      </c>
      <c r="X264" s="2" t="s">
        <v>221</v>
      </c>
      <c r="Y264" s="2">
        <v>0.93549172009423098</v>
      </c>
      <c r="Z264" s="2">
        <v>0.17202208752026699</v>
      </c>
      <c r="AA264" s="10">
        <v>5.38194261626944E-8</v>
      </c>
      <c r="AC264" s="2" t="s">
        <v>23</v>
      </c>
      <c r="AD264" s="2" t="s">
        <v>648</v>
      </c>
      <c r="AE264" s="2" t="s">
        <v>221</v>
      </c>
      <c r="AF264" s="2">
        <v>0.54124944213211401</v>
      </c>
      <c r="AG264" s="2">
        <v>0.11006031560955799</v>
      </c>
      <c r="AH264" s="10">
        <v>8.7543295656561496E-7</v>
      </c>
      <c r="AJ264" s="2" t="s">
        <v>23</v>
      </c>
      <c r="AK264" s="2" t="s">
        <v>961</v>
      </c>
      <c r="AL264" s="2" t="s">
        <v>221</v>
      </c>
      <c r="AM264" s="2">
        <v>0.11338333377812899</v>
      </c>
      <c r="AN264" s="2">
        <v>0.30190205644278101</v>
      </c>
      <c r="AO264" s="2">
        <v>0.70724157605659499</v>
      </c>
      <c r="AQ264" s="2" t="s">
        <v>23</v>
      </c>
      <c r="AR264" s="2" t="s">
        <v>660</v>
      </c>
      <c r="AS264" s="2" t="s">
        <v>221</v>
      </c>
      <c r="AT264" s="2">
        <v>0.54849879880758201</v>
      </c>
      <c r="AU264" s="2">
        <v>0.23444640203481401</v>
      </c>
      <c r="AV264" s="2">
        <v>1.9307049012555502E-2</v>
      </c>
      <c r="AX264" s="2" t="s">
        <v>23</v>
      </c>
      <c r="AY264" s="2" t="s">
        <v>661</v>
      </c>
      <c r="AZ264" s="2" t="s">
        <v>221</v>
      </c>
      <c r="BA264" s="2">
        <v>0.283044755237085</v>
      </c>
      <c r="BB264" s="2">
        <v>0.17532460563225399</v>
      </c>
      <c r="BC264" s="2">
        <v>0.106439811554353</v>
      </c>
      <c r="BE264" s="2" t="s">
        <v>23</v>
      </c>
      <c r="BF264" s="2" t="s">
        <v>662</v>
      </c>
      <c r="BG264" s="2" t="s">
        <v>221</v>
      </c>
      <c r="BH264" s="2">
        <v>0.42130897872427298</v>
      </c>
      <c r="BI264" s="2">
        <v>7.7115120652319999E-2</v>
      </c>
      <c r="BJ264" s="10">
        <v>4.6716092455830002E-8</v>
      </c>
      <c r="BL264" s="2" t="s">
        <v>23</v>
      </c>
      <c r="BM264" s="2" t="s">
        <v>658</v>
      </c>
      <c r="BN264" s="2" t="s">
        <v>221</v>
      </c>
      <c r="BO264" s="2">
        <v>0.66542679595819199</v>
      </c>
      <c r="BP264" s="2">
        <v>9.3251558543343702E-2</v>
      </c>
      <c r="BQ264" s="10">
        <v>9.6208401027576401E-13</v>
      </c>
      <c r="BS264" s="2" t="s">
        <v>23</v>
      </c>
      <c r="BT264" s="2" t="s">
        <v>654</v>
      </c>
      <c r="BU264" s="2" t="s">
        <v>221</v>
      </c>
      <c r="BV264" s="2">
        <v>0.77694066563909803</v>
      </c>
      <c r="BW264" s="2">
        <v>0.127671224880713</v>
      </c>
      <c r="BX264" s="10">
        <v>1.1614293605041801E-9</v>
      </c>
      <c r="BZ264" s="2" t="s">
        <v>23</v>
      </c>
      <c r="CA264" s="2" t="s">
        <v>664</v>
      </c>
      <c r="CB264" s="2" t="s">
        <v>221</v>
      </c>
      <c r="CC264" s="2">
        <v>0.45037641475609602</v>
      </c>
      <c r="CD264" s="2">
        <v>8.1606831261021195E-2</v>
      </c>
      <c r="CE264" s="10">
        <v>3.4121211545568001E-8</v>
      </c>
      <c r="CG264" s="2" t="s">
        <v>23</v>
      </c>
      <c r="CH264" s="2" t="s">
        <v>645</v>
      </c>
      <c r="CI264" s="2" t="s">
        <v>221</v>
      </c>
      <c r="CJ264" s="2">
        <v>0.29712390281586498</v>
      </c>
      <c r="CK264" s="2">
        <v>7.0742123889400502E-2</v>
      </c>
      <c r="CL264" s="10">
        <v>2.6679864693877302E-5</v>
      </c>
      <c r="CN264" s="2" t="s">
        <v>23</v>
      </c>
      <c r="CO264" s="2" t="s">
        <v>666</v>
      </c>
      <c r="CP264" s="2" t="s">
        <v>221</v>
      </c>
      <c r="CQ264" s="2">
        <v>0.52295655748398595</v>
      </c>
      <c r="CR264" s="2">
        <v>0.42176251489963401</v>
      </c>
      <c r="CS264" s="2">
        <v>0.215000793253491</v>
      </c>
    </row>
    <row r="265" spans="1:97" ht="14" customHeight="1">
      <c r="A265" s="2" t="s">
        <v>23</v>
      </c>
      <c r="B265" s="2" t="s">
        <v>667</v>
      </c>
      <c r="C265" s="2" t="s">
        <v>222</v>
      </c>
      <c r="D265" s="2">
        <v>0.756993058095213</v>
      </c>
      <c r="E265" s="2">
        <v>0.14779344240664399</v>
      </c>
      <c r="F265" s="10">
        <v>3.0236564841513499E-7</v>
      </c>
      <c r="H265" s="2" t="s">
        <v>23</v>
      </c>
      <c r="I265" s="2" t="s">
        <v>649</v>
      </c>
      <c r="J265" s="2" t="s">
        <v>222</v>
      </c>
      <c r="K265" s="2">
        <v>0.83177061287976894</v>
      </c>
      <c r="L265" s="2">
        <v>0.132424495959063</v>
      </c>
      <c r="M265" s="10">
        <v>3.3620031637169499E-10</v>
      </c>
      <c r="O265" s="2" t="s">
        <v>23</v>
      </c>
      <c r="P265" s="2" t="s">
        <v>668</v>
      </c>
      <c r="Q265" s="2" t="s">
        <v>222</v>
      </c>
      <c r="R265" s="2">
        <v>0.93748015301083498</v>
      </c>
      <c r="S265" s="2">
        <v>0.17225153580474201</v>
      </c>
      <c r="T265" s="10">
        <v>5.2535957696433399E-8</v>
      </c>
      <c r="V265" s="2" t="s">
        <v>23</v>
      </c>
      <c r="W265" s="2" t="s">
        <v>652</v>
      </c>
      <c r="X265" s="2" t="s">
        <v>222</v>
      </c>
      <c r="Y265" s="2">
        <v>0.93304104210308103</v>
      </c>
      <c r="Z265" s="2">
        <v>0.171730028169194</v>
      </c>
      <c r="AA265" s="10">
        <v>5.53569102907746E-8</v>
      </c>
      <c r="AC265" s="2" t="s">
        <v>23</v>
      </c>
      <c r="AD265" s="2" t="s">
        <v>648</v>
      </c>
      <c r="AE265" s="2" t="s">
        <v>222</v>
      </c>
      <c r="AF265" s="2">
        <v>0.52794579172865697</v>
      </c>
      <c r="AG265" s="2">
        <v>0.10880958941704599</v>
      </c>
      <c r="AH265" s="10">
        <v>1.2221319733345E-6</v>
      </c>
      <c r="AJ265" s="2" t="s">
        <v>23</v>
      </c>
      <c r="AK265" s="2" t="s">
        <v>961</v>
      </c>
      <c r="AL265" s="2" t="s">
        <v>222</v>
      </c>
      <c r="AM265" s="2">
        <v>0.147165576649155</v>
      </c>
      <c r="AN265" s="2">
        <v>0.30083845253994501</v>
      </c>
      <c r="AO265" s="2">
        <v>0.62471092048816301</v>
      </c>
      <c r="AQ265" s="2" t="s">
        <v>23</v>
      </c>
      <c r="AR265" s="2" t="s">
        <v>660</v>
      </c>
      <c r="AS265" s="2" t="s">
        <v>222</v>
      </c>
      <c r="AT265" s="2">
        <v>0.57271476591126402</v>
      </c>
      <c r="AU265" s="2">
        <v>0.23283385332147299</v>
      </c>
      <c r="AV265" s="2">
        <v>1.3903100665084401E-2</v>
      </c>
      <c r="AX265" s="2" t="s">
        <v>23</v>
      </c>
      <c r="AY265" s="2" t="s">
        <v>661</v>
      </c>
      <c r="AZ265" s="2" t="s">
        <v>222</v>
      </c>
      <c r="BA265" s="2">
        <v>0.30190206182346502</v>
      </c>
      <c r="BB265" s="2">
        <v>0.175399420159596</v>
      </c>
      <c r="BC265" s="2">
        <v>8.5209801445465194E-2</v>
      </c>
      <c r="BE265" s="2" t="s">
        <v>23</v>
      </c>
      <c r="BF265" s="2" t="s">
        <v>662</v>
      </c>
      <c r="BG265" s="2" t="s">
        <v>222</v>
      </c>
      <c r="BH265" s="2">
        <v>0.43402313521387298</v>
      </c>
      <c r="BI265" s="2">
        <v>7.6572041166687393E-2</v>
      </c>
      <c r="BJ265" s="10">
        <v>1.44333052247205E-8</v>
      </c>
      <c r="BL265" s="2" t="s">
        <v>23</v>
      </c>
      <c r="BM265" s="2" t="s">
        <v>658</v>
      </c>
      <c r="BN265" s="2" t="s">
        <v>222</v>
      </c>
      <c r="BO265" s="2">
        <v>0.66044910257043798</v>
      </c>
      <c r="BP265" s="2">
        <v>9.2486676692497799E-2</v>
      </c>
      <c r="BQ265" s="10">
        <v>9.26416380859852E-13</v>
      </c>
      <c r="BS265" s="2" t="s">
        <v>23</v>
      </c>
      <c r="BT265" s="2" t="s">
        <v>654</v>
      </c>
      <c r="BU265" s="2" t="s">
        <v>222</v>
      </c>
      <c r="BV265" s="2">
        <v>0.78031785735197101</v>
      </c>
      <c r="BW265" s="2">
        <v>0.127481570798474</v>
      </c>
      <c r="BX265" s="10">
        <v>9.2975426285479403E-10</v>
      </c>
      <c r="BZ265" s="2" t="s">
        <v>23</v>
      </c>
      <c r="CA265" s="2" t="s">
        <v>664</v>
      </c>
      <c r="CB265" s="2" t="s">
        <v>222</v>
      </c>
      <c r="CC265" s="2">
        <v>0.46344324938509401</v>
      </c>
      <c r="CD265" s="2">
        <v>8.1093085625480898E-2</v>
      </c>
      <c r="CE265" s="10">
        <v>1.0973374124893299E-8</v>
      </c>
      <c r="CG265" s="2" t="s">
        <v>23</v>
      </c>
      <c r="CH265" s="2" t="s">
        <v>645</v>
      </c>
      <c r="CI265" s="2" t="s">
        <v>222</v>
      </c>
      <c r="CJ265" s="2">
        <v>0.30576847753393599</v>
      </c>
      <c r="CK265" s="2">
        <v>7.0386170737175499E-2</v>
      </c>
      <c r="CL265" s="10">
        <v>1.39812396669318E-5</v>
      </c>
      <c r="CN265" s="2" t="s">
        <v>23</v>
      </c>
      <c r="CO265" s="2" t="s">
        <v>666</v>
      </c>
      <c r="CP265" s="2" t="s">
        <v>222</v>
      </c>
      <c r="CQ265" s="2">
        <v>0.52188261611030295</v>
      </c>
      <c r="CR265" s="2">
        <v>0.421130019969922</v>
      </c>
      <c r="CS265" s="2">
        <v>0.21525535642509799</v>
      </c>
    </row>
    <row r="266" spans="1:97" ht="14" customHeight="1">
      <c r="A266" s="2" t="s">
        <v>23</v>
      </c>
      <c r="B266" s="2" t="s">
        <v>667</v>
      </c>
      <c r="C266" s="2" t="s">
        <v>223</v>
      </c>
      <c r="D266" s="2">
        <v>0.76748849646105499</v>
      </c>
      <c r="E266" s="2">
        <v>0.148264318653715</v>
      </c>
      <c r="F266" s="10">
        <v>2.26101341656651E-7</v>
      </c>
      <c r="H266" s="2" t="s">
        <v>23</v>
      </c>
      <c r="I266" s="2" t="s">
        <v>649</v>
      </c>
      <c r="J266" s="2" t="s">
        <v>223</v>
      </c>
      <c r="K266" s="2">
        <v>0.84487199468401397</v>
      </c>
      <c r="L266" s="2">
        <v>0.13278218649244</v>
      </c>
      <c r="M266" s="10">
        <v>1.98055160422938E-10</v>
      </c>
      <c r="O266" s="2" t="s">
        <v>23</v>
      </c>
      <c r="P266" s="2" t="s">
        <v>668</v>
      </c>
      <c r="Q266" s="2" t="s">
        <v>223</v>
      </c>
      <c r="R266" s="2">
        <v>0.95138278940200305</v>
      </c>
      <c r="S266" s="2">
        <v>0.17220042041181799</v>
      </c>
      <c r="T266" s="10">
        <v>3.2975308351520699E-8</v>
      </c>
      <c r="V266" s="2" t="s">
        <v>23</v>
      </c>
      <c r="W266" s="2" t="s">
        <v>652</v>
      </c>
      <c r="X266" s="2" t="s">
        <v>223</v>
      </c>
      <c r="Y266" s="2">
        <v>0.94799670107881995</v>
      </c>
      <c r="Z266" s="2">
        <v>0.17166408939584801</v>
      </c>
      <c r="AA266" s="10">
        <v>3.3441195157060397E-8</v>
      </c>
      <c r="AC266" s="2" t="s">
        <v>23</v>
      </c>
      <c r="AD266" s="2" t="s">
        <v>648</v>
      </c>
      <c r="AE266" s="2" t="s">
        <v>223</v>
      </c>
      <c r="AF266" s="2">
        <v>0.55215337703369105</v>
      </c>
      <c r="AG266" s="2">
        <v>0.1097918622987</v>
      </c>
      <c r="AH266" s="10">
        <v>4.9280789728317997E-7</v>
      </c>
      <c r="AJ266" s="2" t="s">
        <v>23</v>
      </c>
      <c r="AK266" s="2" t="s">
        <v>961</v>
      </c>
      <c r="AL266" s="2" t="s">
        <v>223</v>
      </c>
      <c r="AM266" s="2">
        <v>0.113631640720626</v>
      </c>
      <c r="AN266" s="2">
        <v>0.30167807836632399</v>
      </c>
      <c r="AO266" s="2">
        <v>0.70642241037023101</v>
      </c>
      <c r="AQ266" s="2" t="s">
        <v>23</v>
      </c>
      <c r="AR266" s="2" t="s">
        <v>660</v>
      </c>
      <c r="AS266" s="2" t="s">
        <v>223</v>
      </c>
      <c r="AT266" s="2">
        <v>0.56624958861062102</v>
      </c>
      <c r="AU266" s="2">
        <v>0.23381592893700301</v>
      </c>
      <c r="AV266" s="2">
        <v>1.5444906936561999E-2</v>
      </c>
      <c r="AX266" s="2" t="s">
        <v>23</v>
      </c>
      <c r="AY266" s="2" t="s">
        <v>661</v>
      </c>
      <c r="AZ266" s="2" t="s">
        <v>223</v>
      </c>
      <c r="BA266" s="2">
        <v>0.29104221629646798</v>
      </c>
      <c r="BB266" s="2">
        <v>0.175469973443173</v>
      </c>
      <c r="BC266" s="2">
        <v>9.7187552614625E-2</v>
      </c>
      <c r="BE266" s="2" t="s">
        <v>23</v>
      </c>
      <c r="BF266" s="2" t="s">
        <v>662</v>
      </c>
      <c r="BG266" s="2" t="s">
        <v>223</v>
      </c>
      <c r="BH266" s="2">
        <v>0.43165267474188201</v>
      </c>
      <c r="BI266" s="2">
        <v>7.6945071963809897E-2</v>
      </c>
      <c r="BJ266" s="10">
        <v>2.02466129528108E-8</v>
      </c>
      <c r="BL266" s="2" t="s">
        <v>23</v>
      </c>
      <c r="BM266" s="2" t="s">
        <v>658</v>
      </c>
      <c r="BN266" s="2" t="s">
        <v>223</v>
      </c>
      <c r="BO266" s="2">
        <v>0.67623173816265303</v>
      </c>
      <c r="BP266" s="2">
        <v>9.3287838797464606E-2</v>
      </c>
      <c r="BQ266" s="10">
        <v>4.20252295849627E-13</v>
      </c>
      <c r="BS266" s="2" t="s">
        <v>23</v>
      </c>
      <c r="BT266" s="2" t="s">
        <v>654</v>
      </c>
      <c r="BU266" s="2" t="s">
        <v>223</v>
      </c>
      <c r="BV266" s="2">
        <v>0.76992462010254203</v>
      </c>
      <c r="BW266" s="2">
        <v>0.12758354258735799</v>
      </c>
      <c r="BX266" s="10">
        <v>1.59287529555208E-9</v>
      </c>
      <c r="BZ266" s="2" t="s">
        <v>23</v>
      </c>
      <c r="CA266" s="2" t="s">
        <v>664</v>
      </c>
      <c r="CB266" s="2" t="s">
        <v>223</v>
      </c>
      <c r="CC266" s="2">
        <v>0.46347776302779098</v>
      </c>
      <c r="CD266" s="2">
        <v>8.1304152152295903E-2</v>
      </c>
      <c r="CE266" s="10">
        <v>1.19426853978427E-8</v>
      </c>
      <c r="CG266" s="2" t="s">
        <v>23</v>
      </c>
      <c r="CH266" s="2" t="s">
        <v>645</v>
      </c>
      <c r="CI266" s="2" t="s">
        <v>223</v>
      </c>
      <c r="CJ266" s="2">
        <v>0.30597814204283402</v>
      </c>
      <c r="CK266" s="2">
        <v>7.0515794288850506E-2</v>
      </c>
      <c r="CL266" s="10">
        <v>1.43039179545477E-5</v>
      </c>
      <c r="CN266" s="2" t="s">
        <v>23</v>
      </c>
      <c r="CO266" s="2" t="s">
        <v>666</v>
      </c>
      <c r="CP266" s="2" t="s">
        <v>223</v>
      </c>
      <c r="CQ266" s="2">
        <v>0.58271441287355896</v>
      </c>
      <c r="CR266" s="2">
        <v>0.41874954895098798</v>
      </c>
      <c r="CS266" s="2">
        <v>0.164056192040441</v>
      </c>
    </row>
    <row r="267" spans="1:97" ht="14" customHeight="1">
      <c r="A267" s="2" t="s">
        <v>23</v>
      </c>
      <c r="B267" s="2" t="s">
        <v>667</v>
      </c>
      <c r="C267" s="2" t="s">
        <v>224</v>
      </c>
      <c r="D267" s="2">
        <v>0.76210954806098896</v>
      </c>
      <c r="E267" s="2">
        <v>0.14797213186629199</v>
      </c>
      <c r="F267" s="10">
        <v>2.5998882293558098E-7</v>
      </c>
      <c r="H267" s="2" t="s">
        <v>23</v>
      </c>
      <c r="I267" s="2" t="s">
        <v>649</v>
      </c>
      <c r="J267" s="2" t="s">
        <v>224</v>
      </c>
      <c r="K267" s="2">
        <v>0.84424170091136497</v>
      </c>
      <c r="L267" s="2">
        <v>0.13261149969946601</v>
      </c>
      <c r="M267" s="10">
        <v>1.93670009730209E-10</v>
      </c>
      <c r="O267" s="2" t="s">
        <v>23</v>
      </c>
      <c r="P267" s="2" t="s">
        <v>668</v>
      </c>
      <c r="Q267" s="2" t="s">
        <v>224</v>
      </c>
      <c r="R267" s="2">
        <v>0.95057626266379802</v>
      </c>
      <c r="S267" s="2">
        <v>0.171872989285279</v>
      </c>
      <c r="T267" s="10">
        <v>3.1897317394611398E-8</v>
      </c>
      <c r="V267" s="2" t="s">
        <v>23</v>
      </c>
      <c r="W267" s="2" t="s">
        <v>652</v>
      </c>
      <c r="X267" s="2" t="s">
        <v>224</v>
      </c>
      <c r="Y267" s="2">
        <v>0.94584737590365897</v>
      </c>
      <c r="Z267" s="2">
        <v>0.17141293585015699</v>
      </c>
      <c r="AA267" s="10">
        <v>3.4298418746543699E-8</v>
      </c>
      <c r="AC267" s="2" t="s">
        <v>23</v>
      </c>
      <c r="AD267" s="2" t="s">
        <v>648</v>
      </c>
      <c r="AE267" s="2" t="s">
        <v>224</v>
      </c>
      <c r="AF267" s="2">
        <v>0.53964400171150095</v>
      </c>
      <c r="AG267" s="2">
        <v>0.10977643757071601</v>
      </c>
      <c r="AH267" s="10">
        <v>8.8400115977667002E-7</v>
      </c>
      <c r="AJ267" s="2" t="s">
        <v>23</v>
      </c>
      <c r="AK267" s="2" t="s">
        <v>961</v>
      </c>
      <c r="AL267" s="2" t="s">
        <v>224</v>
      </c>
      <c r="AM267" s="2">
        <v>0.14051532690862201</v>
      </c>
      <c r="AN267" s="2">
        <v>0.301033322169449</v>
      </c>
      <c r="AO267" s="2">
        <v>0.64065968042765498</v>
      </c>
      <c r="AQ267" s="2" t="s">
        <v>23</v>
      </c>
      <c r="AR267" s="2" t="s">
        <v>660</v>
      </c>
      <c r="AS267" s="2" t="s">
        <v>224</v>
      </c>
      <c r="AT267" s="2">
        <v>0.57007734091089302</v>
      </c>
      <c r="AU267" s="2">
        <v>0.232737484527829</v>
      </c>
      <c r="AV267" s="2">
        <v>1.4307711708850901E-2</v>
      </c>
      <c r="AX267" s="2" t="s">
        <v>23</v>
      </c>
      <c r="AY267" s="2" t="s">
        <v>661</v>
      </c>
      <c r="AZ267" s="2" t="s">
        <v>224</v>
      </c>
      <c r="BA267" s="2">
        <v>0.28993092871794102</v>
      </c>
      <c r="BB267" s="2">
        <v>0.17511265944495999</v>
      </c>
      <c r="BC267" s="2">
        <v>9.7786175952891102E-2</v>
      </c>
      <c r="BE267" s="2" t="s">
        <v>23</v>
      </c>
      <c r="BF267" s="2" t="s">
        <v>662</v>
      </c>
      <c r="BG267" s="2" t="s">
        <v>224</v>
      </c>
      <c r="BH267" s="2">
        <v>0.42886451584967999</v>
      </c>
      <c r="BI267" s="2">
        <v>7.6927873245454206E-2</v>
      </c>
      <c r="BJ267" s="10">
        <v>2.4768475825582099E-8</v>
      </c>
      <c r="BL267" s="2" t="s">
        <v>23</v>
      </c>
      <c r="BM267" s="2" t="s">
        <v>658</v>
      </c>
      <c r="BN267" s="2" t="s">
        <v>224</v>
      </c>
      <c r="BO267" s="2">
        <v>0.66573998636381004</v>
      </c>
      <c r="BP267" s="2">
        <v>9.2917303426989201E-2</v>
      </c>
      <c r="BQ267" s="10">
        <v>7.7862932799252903E-13</v>
      </c>
      <c r="BS267" s="2" t="s">
        <v>23</v>
      </c>
      <c r="BT267" s="2" t="s">
        <v>654</v>
      </c>
      <c r="BU267" s="2" t="s">
        <v>224</v>
      </c>
      <c r="BV267" s="2">
        <v>0.79042737262560903</v>
      </c>
      <c r="BW267" s="2">
        <v>0.12743191034359999</v>
      </c>
      <c r="BX267" s="10">
        <v>5.5487460415764797E-10</v>
      </c>
      <c r="BZ267" s="2" t="s">
        <v>23</v>
      </c>
      <c r="CA267" s="2" t="s">
        <v>664</v>
      </c>
      <c r="CB267" s="2" t="s">
        <v>224</v>
      </c>
      <c r="CC267" s="2">
        <v>0.45989388246866703</v>
      </c>
      <c r="CD267" s="2">
        <v>8.1323593918272596E-2</v>
      </c>
      <c r="CE267" s="10">
        <v>1.55746345386259E-8</v>
      </c>
      <c r="CG267" s="2" t="s">
        <v>23</v>
      </c>
      <c r="CH267" s="2" t="s">
        <v>645</v>
      </c>
      <c r="CI267" s="2" t="s">
        <v>224</v>
      </c>
      <c r="CJ267" s="2">
        <v>0.30643784253573397</v>
      </c>
      <c r="CK267" s="2">
        <v>7.0217270377345001E-2</v>
      </c>
      <c r="CL267" s="10">
        <v>1.27625124099926E-5</v>
      </c>
      <c r="CN267" s="2" t="s">
        <v>23</v>
      </c>
      <c r="CO267" s="2" t="s">
        <v>666</v>
      </c>
      <c r="CP267" s="2" t="s">
        <v>224</v>
      </c>
      <c r="CQ267" s="2">
        <v>0.49310239417151303</v>
      </c>
      <c r="CR267" s="2">
        <v>0.41957075110480802</v>
      </c>
      <c r="CS267" s="2">
        <v>0.23989293023368</v>
      </c>
    </row>
    <row r="268" spans="1:97" ht="14" customHeight="1">
      <c r="A268" s="2" t="s">
        <v>23</v>
      </c>
      <c r="B268" s="2" t="s">
        <v>667</v>
      </c>
      <c r="C268" s="2" t="s">
        <v>225</v>
      </c>
      <c r="D268" s="2">
        <v>0.76351518525903905</v>
      </c>
      <c r="E268" s="2">
        <v>0.14801141113156699</v>
      </c>
      <c r="F268" s="10">
        <v>2.4895118865279398E-7</v>
      </c>
      <c r="H268" s="2" t="s">
        <v>23</v>
      </c>
      <c r="I268" s="2" t="s">
        <v>649</v>
      </c>
      <c r="J268" s="2" t="s">
        <v>225</v>
      </c>
      <c r="K268" s="2">
        <v>0.83664439378055999</v>
      </c>
      <c r="L268" s="2">
        <v>0.13257539140624899</v>
      </c>
      <c r="M268" s="10">
        <v>2.7776439020449202E-10</v>
      </c>
      <c r="O268" s="2" t="s">
        <v>23</v>
      </c>
      <c r="P268" s="2" t="s">
        <v>668</v>
      </c>
      <c r="Q268" s="2" t="s">
        <v>225</v>
      </c>
      <c r="R268" s="2">
        <v>0.93475357433960604</v>
      </c>
      <c r="S268" s="2">
        <v>0.172074379577489</v>
      </c>
      <c r="T268" s="10">
        <v>5.5643306496623102E-8</v>
      </c>
      <c r="V268" s="2" t="s">
        <v>23</v>
      </c>
      <c r="W268" s="2" t="s">
        <v>652</v>
      </c>
      <c r="X268" s="2" t="s">
        <v>225</v>
      </c>
      <c r="Y268" s="2">
        <v>0.93052530728562499</v>
      </c>
      <c r="Z268" s="2">
        <v>0.17154664911783399</v>
      </c>
      <c r="AA268" s="10">
        <v>5.81729462055103E-8</v>
      </c>
      <c r="AC268" s="2" t="s">
        <v>23</v>
      </c>
      <c r="AD268" s="2" t="s">
        <v>648</v>
      </c>
      <c r="AE268" s="2" t="s">
        <v>225</v>
      </c>
      <c r="AF268" s="2">
        <v>0.53671898600287105</v>
      </c>
      <c r="AG268" s="2">
        <v>0.109578375933649</v>
      </c>
      <c r="AH268" s="10">
        <v>9.6798602606432496E-7</v>
      </c>
      <c r="AJ268" s="2" t="s">
        <v>23</v>
      </c>
      <c r="AK268" s="2" t="s">
        <v>961</v>
      </c>
      <c r="AL268" s="2" t="s">
        <v>225</v>
      </c>
      <c r="AM268" s="2">
        <v>0.123825247248169</v>
      </c>
      <c r="AN268" s="2">
        <v>0.30144549910186302</v>
      </c>
      <c r="AO268" s="2">
        <v>0.68124002630441405</v>
      </c>
      <c r="AQ268" s="2" t="s">
        <v>23</v>
      </c>
      <c r="AR268" s="2" t="s">
        <v>660</v>
      </c>
      <c r="AS268" s="2" t="s">
        <v>225</v>
      </c>
      <c r="AT268" s="2">
        <v>0.54754789689709604</v>
      </c>
      <c r="AU268" s="2">
        <v>0.23399264130998901</v>
      </c>
      <c r="AV268" s="2">
        <v>1.9282610964586801E-2</v>
      </c>
      <c r="AX268" s="2" t="s">
        <v>23</v>
      </c>
      <c r="AY268" s="2" t="s">
        <v>661</v>
      </c>
      <c r="AZ268" s="2" t="s">
        <v>225</v>
      </c>
      <c r="BA268" s="2">
        <v>0.297434254055923</v>
      </c>
      <c r="BB268" s="2">
        <v>0.17534980642212999</v>
      </c>
      <c r="BC268" s="2">
        <v>8.9841627349424705E-2</v>
      </c>
      <c r="BE268" s="2" t="s">
        <v>23</v>
      </c>
      <c r="BF268" s="2" t="s">
        <v>662</v>
      </c>
      <c r="BG268" s="2" t="s">
        <v>225</v>
      </c>
      <c r="BH268" s="2">
        <v>0.426832263845629</v>
      </c>
      <c r="BI268" s="2">
        <v>7.7002577694974206E-2</v>
      </c>
      <c r="BJ268" s="10">
        <v>2.9717901249801901E-8</v>
      </c>
      <c r="BL268" s="2" t="s">
        <v>23</v>
      </c>
      <c r="BM268" s="2" t="s">
        <v>658</v>
      </c>
      <c r="BN268" s="2" t="s">
        <v>225</v>
      </c>
      <c r="BO268" s="2">
        <v>0.67009790265765501</v>
      </c>
      <c r="BP268" s="2">
        <v>9.3176247102936399E-2</v>
      </c>
      <c r="BQ268" s="10">
        <v>6.3978009741567803E-13</v>
      </c>
      <c r="BS268" s="2" t="s">
        <v>23</v>
      </c>
      <c r="BT268" s="2" t="s">
        <v>654</v>
      </c>
      <c r="BU268" s="2" t="s">
        <v>225</v>
      </c>
      <c r="BV268" s="2">
        <v>0.77587858972948398</v>
      </c>
      <c r="BW268" s="2">
        <v>0.12742299723122799</v>
      </c>
      <c r="BX268" s="10">
        <v>1.13618344433374E-9</v>
      </c>
      <c r="BZ268" s="2" t="s">
        <v>23</v>
      </c>
      <c r="CA268" s="2" t="s">
        <v>664</v>
      </c>
      <c r="CB268" s="2" t="s">
        <v>225</v>
      </c>
      <c r="CC268" s="2">
        <v>0.45724146408754301</v>
      </c>
      <c r="CD268" s="2">
        <v>8.1464812376712797E-2</v>
      </c>
      <c r="CE268" s="10">
        <v>1.99138486301647E-8</v>
      </c>
      <c r="CG268" s="2" t="s">
        <v>23</v>
      </c>
      <c r="CH268" s="2" t="s">
        <v>645</v>
      </c>
      <c r="CI268" s="2" t="s">
        <v>225</v>
      </c>
      <c r="CJ268" s="2">
        <v>0.30071607479842899</v>
      </c>
      <c r="CK268" s="2">
        <v>7.0615835756512702E-2</v>
      </c>
      <c r="CL268" s="10">
        <v>2.0582227483609001E-5</v>
      </c>
      <c r="CN268" s="2" t="s">
        <v>23</v>
      </c>
      <c r="CO268" s="2" t="s">
        <v>666</v>
      </c>
      <c r="CP268" s="2" t="s">
        <v>225</v>
      </c>
      <c r="CQ268" s="2">
        <v>0.52026024241556501</v>
      </c>
      <c r="CR268" s="2">
        <v>0.42093041126765501</v>
      </c>
      <c r="CS268" s="2">
        <v>0.216467170104547</v>
      </c>
    </row>
    <row r="269" spans="1:97" ht="14" customHeight="1">
      <c r="A269" s="2" t="s">
        <v>23</v>
      </c>
      <c r="B269" s="2" t="s">
        <v>667</v>
      </c>
      <c r="C269" s="2" t="s">
        <v>226</v>
      </c>
      <c r="D269" s="2">
        <v>0.75174951680592195</v>
      </c>
      <c r="E269" s="2">
        <v>0.147498109832848</v>
      </c>
      <c r="F269" s="10">
        <v>3.4567611650920302E-7</v>
      </c>
      <c r="H269" s="2" t="s">
        <v>23</v>
      </c>
      <c r="I269" s="2" t="s">
        <v>649</v>
      </c>
      <c r="J269" s="2" t="s">
        <v>226</v>
      </c>
      <c r="K269" s="2">
        <v>0.82797555858508598</v>
      </c>
      <c r="L269" s="2">
        <v>0.132242530622972</v>
      </c>
      <c r="M269" s="10">
        <v>3.8242240231585001E-10</v>
      </c>
      <c r="O269" s="2" t="s">
        <v>23</v>
      </c>
      <c r="P269" s="2" t="s">
        <v>668</v>
      </c>
      <c r="Q269" s="2" t="s">
        <v>226</v>
      </c>
      <c r="R269" s="2">
        <v>0.93493272673654004</v>
      </c>
      <c r="S269" s="2">
        <v>0.17225142285157899</v>
      </c>
      <c r="T269" s="10">
        <v>5.7078055442262799E-8</v>
      </c>
      <c r="V269" s="2" t="s">
        <v>23</v>
      </c>
      <c r="W269" s="2" t="s">
        <v>652</v>
      </c>
      <c r="X269" s="2" t="s">
        <v>226</v>
      </c>
      <c r="Y269" s="2">
        <v>0.93011005500510402</v>
      </c>
      <c r="Z269" s="2">
        <v>0.171713129503374</v>
      </c>
      <c r="AA269" s="10">
        <v>6.0725786322220494E-8</v>
      </c>
      <c r="AC269" s="2" t="s">
        <v>23</v>
      </c>
      <c r="AD269" s="2" t="s">
        <v>648</v>
      </c>
      <c r="AE269" s="2" t="s">
        <v>226</v>
      </c>
      <c r="AF269" s="2">
        <v>0.542419776507304</v>
      </c>
      <c r="AG269" s="2">
        <v>0.109940500821048</v>
      </c>
      <c r="AH269" s="10">
        <v>8.0662555393796996E-7</v>
      </c>
      <c r="AJ269" s="2" t="s">
        <v>23</v>
      </c>
      <c r="AK269" s="2" t="s">
        <v>961</v>
      </c>
      <c r="AL269" s="2" t="s">
        <v>226</v>
      </c>
      <c r="AM269" s="2">
        <v>0.141073461900597</v>
      </c>
      <c r="AN269" s="2">
        <v>0.30136020065698299</v>
      </c>
      <c r="AO269" s="2">
        <v>0.63969705781888797</v>
      </c>
      <c r="AQ269" s="2" t="s">
        <v>23</v>
      </c>
      <c r="AR269" s="2" t="s">
        <v>660</v>
      </c>
      <c r="AS269" s="2" t="s">
        <v>226</v>
      </c>
      <c r="AT269" s="2">
        <v>0.535648759420014</v>
      </c>
      <c r="AU269" s="2">
        <v>0.23390132111165601</v>
      </c>
      <c r="AV269" s="2">
        <v>2.2017665268485701E-2</v>
      </c>
      <c r="AX269" s="2" t="s">
        <v>23</v>
      </c>
      <c r="AY269" s="2" t="s">
        <v>661</v>
      </c>
      <c r="AZ269" s="2" t="s">
        <v>226</v>
      </c>
      <c r="BA269" s="2">
        <v>0.30789151970665901</v>
      </c>
      <c r="BB269" s="2">
        <v>0.17528032742812799</v>
      </c>
      <c r="BC269" s="2">
        <v>7.8991757946285199E-2</v>
      </c>
      <c r="BE269" s="2" t="s">
        <v>23</v>
      </c>
      <c r="BF269" s="2" t="s">
        <v>662</v>
      </c>
      <c r="BG269" s="2" t="s">
        <v>226</v>
      </c>
      <c r="BH269" s="2">
        <v>0.41960582471554198</v>
      </c>
      <c r="BI269" s="2">
        <v>7.6907546384304304E-2</v>
      </c>
      <c r="BJ269" s="10">
        <v>4.8704224363337399E-8</v>
      </c>
      <c r="BL269" s="2" t="s">
        <v>23</v>
      </c>
      <c r="BM269" s="2" t="s">
        <v>658</v>
      </c>
      <c r="BN269" s="2" t="s">
        <v>226</v>
      </c>
      <c r="BO269" s="2">
        <v>0.66867350172254303</v>
      </c>
      <c r="BP269" s="2">
        <v>9.3222459858898404E-2</v>
      </c>
      <c r="BQ269" s="10">
        <v>7.3436313277504701E-13</v>
      </c>
      <c r="BS269" s="2" t="s">
        <v>23</v>
      </c>
      <c r="BT269" s="2" t="s">
        <v>654</v>
      </c>
      <c r="BU269" s="2" t="s">
        <v>226</v>
      </c>
      <c r="BV269" s="2">
        <v>0.75829723178016795</v>
      </c>
      <c r="BW269" s="2">
        <v>0.12752156263752901</v>
      </c>
      <c r="BX269" s="10">
        <v>2.7406433189200302E-9</v>
      </c>
      <c r="BZ269" s="2" t="s">
        <v>23</v>
      </c>
      <c r="CA269" s="2" t="s">
        <v>664</v>
      </c>
      <c r="CB269" s="2" t="s">
        <v>226</v>
      </c>
      <c r="CC269" s="2">
        <v>0.44805118097318902</v>
      </c>
      <c r="CD269" s="2">
        <v>8.1355117229122698E-2</v>
      </c>
      <c r="CE269" s="10">
        <v>3.6427363181562603E-8</v>
      </c>
      <c r="CG269" s="2" t="s">
        <v>23</v>
      </c>
      <c r="CH269" s="2" t="s">
        <v>645</v>
      </c>
      <c r="CI269" s="2" t="s">
        <v>226</v>
      </c>
      <c r="CJ269" s="2">
        <v>0.30561780700775898</v>
      </c>
      <c r="CK269" s="2">
        <v>7.0463543180299307E-2</v>
      </c>
      <c r="CL269" s="10">
        <v>1.44278312586022E-5</v>
      </c>
      <c r="CN269" s="2" t="s">
        <v>23</v>
      </c>
      <c r="CO269" s="2" t="s">
        <v>666</v>
      </c>
      <c r="CP269" s="2" t="s">
        <v>226</v>
      </c>
      <c r="CQ269" s="2">
        <v>0.471182834824599</v>
      </c>
      <c r="CR269" s="2">
        <v>0.41848957788790198</v>
      </c>
      <c r="CS269" s="2">
        <v>0.26020236772413502</v>
      </c>
    </row>
    <row r="270" spans="1:97" ht="14" customHeight="1">
      <c r="A270" s="2" t="s">
        <v>23</v>
      </c>
      <c r="B270" s="2" t="s">
        <v>667</v>
      </c>
      <c r="C270" s="2" t="s">
        <v>1105</v>
      </c>
      <c r="D270" s="2">
        <v>0.76952707617128702</v>
      </c>
      <c r="E270" s="2">
        <v>0.14804566885012899</v>
      </c>
      <c r="F270" s="10">
        <v>2.0154888091617801E-7</v>
      </c>
      <c r="H270" s="2" t="s">
        <v>23</v>
      </c>
      <c r="I270" s="2" t="s">
        <v>649</v>
      </c>
      <c r="J270" s="2" t="s">
        <v>1105</v>
      </c>
      <c r="K270" s="2">
        <v>0.842384199205092</v>
      </c>
      <c r="L270" s="2">
        <v>0.132637539855857</v>
      </c>
      <c r="M270" s="10">
        <v>2.13886329836445E-10</v>
      </c>
      <c r="O270" s="2" t="s">
        <v>23</v>
      </c>
      <c r="P270" s="2" t="s">
        <v>668</v>
      </c>
      <c r="Q270" s="2" t="s">
        <v>1105</v>
      </c>
      <c r="R270" s="2">
        <v>0.94538632315167803</v>
      </c>
      <c r="S270" s="2">
        <v>0.17211062622074</v>
      </c>
      <c r="T270" s="10">
        <v>3.9538846300583999E-8</v>
      </c>
      <c r="V270" s="2" t="s">
        <v>23</v>
      </c>
      <c r="W270" s="2" t="s">
        <v>652</v>
      </c>
      <c r="X270" s="2" t="s">
        <v>1105</v>
      </c>
      <c r="Y270" s="2">
        <v>0.94096646622606095</v>
      </c>
      <c r="Z270" s="2">
        <v>0.17161185482034999</v>
      </c>
      <c r="AA270" s="10">
        <v>4.1791588402441502E-8</v>
      </c>
      <c r="AC270" s="2" t="s">
        <v>23</v>
      </c>
      <c r="AD270" s="2" t="s">
        <v>648</v>
      </c>
      <c r="AE270" s="2" t="s">
        <v>1105</v>
      </c>
      <c r="AF270" s="2">
        <v>0.53798633670052098</v>
      </c>
      <c r="AG270" s="2">
        <v>0.10965642139993</v>
      </c>
      <c r="AH270" s="10">
        <v>9.2900993181629099E-7</v>
      </c>
      <c r="AJ270" s="2" t="s">
        <v>23</v>
      </c>
      <c r="AK270" s="2" t="s">
        <v>961</v>
      </c>
      <c r="AL270" s="2" t="s">
        <v>1105</v>
      </c>
      <c r="AM270" s="2">
        <v>0.126574564317426</v>
      </c>
      <c r="AN270" s="2">
        <v>0.301435463658287</v>
      </c>
      <c r="AO270" s="2">
        <v>0.67455411349306105</v>
      </c>
      <c r="AQ270" s="2" t="s">
        <v>23</v>
      </c>
      <c r="AR270" s="2" t="s">
        <v>660</v>
      </c>
      <c r="AS270" s="2" t="s">
        <v>1105</v>
      </c>
      <c r="AT270" s="2">
        <v>0.55099243759424998</v>
      </c>
      <c r="AU270" s="2">
        <v>0.23395340232377901</v>
      </c>
      <c r="AV270" s="2">
        <v>1.8515851500355299E-2</v>
      </c>
      <c r="AX270" s="2" t="s">
        <v>23</v>
      </c>
      <c r="AY270" s="2" t="s">
        <v>661</v>
      </c>
      <c r="AZ270" s="2" t="s">
        <v>1105</v>
      </c>
      <c r="BA270" s="2">
        <v>0.28492424241227399</v>
      </c>
      <c r="BB270" s="2">
        <v>0.17464225050042601</v>
      </c>
      <c r="BC270" s="2">
        <v>0.102790400285798</v>
      </c>
      <c r="BE270" s="2" t="s">
        <v>23</v>
      </c>
      <c r="BF270" s="2" t="s">
        <v>662</v>
      </c>
      <c r="BG270" s="2" t="s">
        <v>1105</v>
      </c>
      <c r="BH270" s="2">
        <v>0.41691265498950603</v>
      </c>
      <c r="BI270" s="2">
        <v>7.6420764143136199E-2</v>
      </c>
      <c r="BJ270" s="10">
        <v>4.8838194579813302E-8</v>
      </c>
      <c r="BL270" s="2" t="s">
        <v>23</v>
      </c>
      <c r="BM270" s="2" t="s">
        <v>658</v>
      </c>
      <c r="BN270" s="2" t="s">
        <v>1105</v>
      </c>
      <c r="BO270" s="2">
        <v>0.66940391493625095</v>
      </c>
      <c r="BP270" s="2">
        <v>9.3140531855070693E-2</v>
      </c>
      <c r="BQ270" s="10">
        <v>6.6215249940016096E-13</v>
      </c>
      <c r="BS270" s="2" t="s">
        <v>23</v>
      </c>
      <c r="BT270" s="2" t="s">
        <v>654</v>
      </c>
      <c r="BU270" s="2" t="s">
        <v>1105</v>
      </c>
      <c r="BV270" s="2">
        <v>0.77766151588933397</v>
      </c>
      <c r="BW270" s="2">
        <v>0.12741677920931199</v>
      </c>
      <c r="BX270" s="10">
        <v>1.03907258960575E-9</v>
      </c>
      <c r="BZ270" s="2" t="s">
        <v>23</v>
      </c>
      <c r="CA270" s="2" t="s">
        <v>664</v>
      </c>
      <c r="CB270" s="2" t="s">
        <v>1105</v>
      </c>
      <c r="CC270" s="2">
        <v>0.44656824535186601</v>
      </c>
      <c r="CD270" s="2">
        <v>8.0969274512796494E-2</v>
      </c>
      <c r="CE270" s="10">
        <v>3.4822449057333701E-8</v>
      </c>
      <c r="CG270" s="2" t="s">
        <v>23</v>
      </c>
      <c r="CH270" s="2" t="s">
        <v>645</v>
      </c>
      <c r="CI270" s="2" t="s">
        <v>1105</v>
      </c>
      <c r="CJ270" s="2">
        <v>0.29936798315999302</v>
      </c>
      <c r="CK270" s="2">
        <v>7.0622557102397399E-2</v>
      </c>
      <c r="CL270" s="10">
        <v>2.2453233395601599E-5</v>
      </c>
      <c r="CN270" s="2" t="s">
        <v>23</v>
      </c>
      <c r="CO270" s="2" t="s">
        <v>666</v>
      </c>
      <c r="CP270" s="2" t="s">
        <v>1105</v>
      </c>
      <c r="CQ270" s="2">
        <v>0.54305855900441802</v>
      </c>
      <c r="CR270" s="2">
        <v>0.420373678966937</v>
      </c>
      <c r="CS270" s="2">
        <v>0.196410066780633</v>
      </c>
    </row>
    <row r="271" spans="1:97" ht="14" customHeight="1">
      <c r="A271" s="2" t="s">
        <v>23</v>
      </c>
      <c r="B271" s="2" t="s">
        <v>667</v>
      </c>
      <c r="C271" s="2" t="s">
        <v>227</v>
      </c>
      <c r="D271" s="2">
        <v>0.74645105718605198</v>
      </c>
      <c r="E271" s="2">
        <v>0.14702712064884699</v>
      </c>
      <c r="F271" s="10">
        <v>3.83518186234829E-7</v>
      </c>
      <c r="H271" s="2" t="s">
        <v>23</v>
      </c>
      <c r="I271" s="2" t="s">
        <v>649</v>
      </c>
      <c r="J271" s="2" t="s">
        <v>227</v>
      </c>
      <c r="K271" s="2">
        <v>0.82242071589507504</v>
      </c>
      <c r="L271" s="2">
        <v>0.13175546637271299</v>
      </c>
      <c r="M271" s="10">
        <v>4.3194606553553698E-10</v>
      </c>
      <c r="O271" s="2" t="s">
        <v>23</v>
      </c>
      <c r="P271" s="2" t="s">
        <v>668</v>
      </c>
      <c r="Q271" s="2" t="s">
        <v>227</v>
      </c>
      <c r="R271" s="2">
        <v>0.93260456041402495</v>
      </c>
      <c r="S271" s="2">
        <v>0.172199924411269</v>
      </c>
      <c r="T271" s="10">
        <v>6.1006936719578898E-8</v>
      </c>
      <c r="V271" s="2" t="s">
        <v>23</v>
      </c>
      <c r="W271" s="2" t="s">
        <v>652</v>
      </c>
      <c r="X271" s="2" t="s">
        <v>227</v>
      </c>
      <c r="Y271" s="2">
        <v>0.92960378923034703</v>
      </c>
      <c r="Z271" s="2">
        <v>0.17171679959328101</v>
      </c>
      <c r="AA271" s="10">
        <v>6.1774648210767899E-8</v>
      </c>
      <c r="AC271" s="2" t="s">
        <v>23</v>
      </c>
      <c r="AD271" s="2" t="s">
        <v>648</v>
      </c>
      <c r="AE271" s="2" t="s">
        <v>227</v>
      </c>
      <c r="AF271" s="2">
        <v>0.53862367887816398</v>
      </c>
      <c r="AG271" s="2">
        <v>0.109858841340833</v>
      </c>
      <c r="AH271" s="10">
        <v>9.4446222647562499E-7</v>
      </c>
      <c r="AJ271" s="2" t="s">
        <v>23</v>
      </c>
      <c r="AK271" s="2" t="s">
        <v>961</v>
      </c>
      <c r="AL271" s="2" t="s">
        <v>227</v>
      </c>
      <c r="AM271" s="2">
        <v>9.9394314127595501E-2</v>
      </c>
      <c r="AN271" s="2">
        <v>0.30079456054357101</v>
      </c>
      <c r="AO271" s="2">
        <v>0.74106812561804203</v>
      </c>
      <c r="AQ271" s="2" t="s">
        <v>23</v>
      </c>
      <c r="AR271" s="2" t="s">
        <v>660</v>
      </c>
      <c r="AS271" s="2" t="s">
        <v>227</v>
      </c>
      <c r="AT271" s="2">
        <v>0.53461404196211604</v>
      </c>
      <c r="AU271" s="2">
        <v>0.23389482848321899</v>
      </c>
      <c r="AV271" s="2">
        <v>2.2271656956076798E-2</v>
      </c>
      <c r="AX271" s="2" t="s">
        <v>23</v>
      </c>
      <c r="AY271" s="2" t="s">
        <v>661</v>
      </c>
      <c r="AZ271" s="2" t="s">
        <v>227</v>
      </c>
      <c r="BA271" s="2">
        <v>0.27669068263854402</v>
      </c>
      <c r="BB271" s="2">
        <v>0.174419416646931</v>
      </c>
      <c r="BC271" s="2">
        <v>0.112659362640067</v>
      </c>
      <c r="BE271" s="2" t="s">
        <v>23</v>
      </c>
      <c r="BF271" s="2" t="s">
        <v>662</v>
      </c>
      <c r="BG271" s="2" t="s">
        <v>227</v>
      </c>
      <c r="BH271" s="2">
        <v>0.42346702866928798</v>
      </c>
      <c r="BI271" s="2">
        <v>7.7070755549537504E-2</v>
      </c>
      <c r="BJ271" s="10">
        <v>3.9176816562066601E-8</v>
      </c>
      <c r="BL271" s="2" t="s">
        <v>23</v>
      </c>
      <c r="BM271" s="2" t="s">
        <v>658</v>
      </c>
      <c r="BN271" s="2" t="s">
        <v>227</v>
      </c>
      <c r="BO271" s="2">
        <v>0.66927021946661003</v>
      </c>
      <c r="BP271" s="2">
        <v>9.3248841927695794E-2</v>
      </c>
      <c r="BQ271" s="10">
        <v>7.1127730719454598E-13</v>
      </c>
      <c r="BS271" s="2" t="s">
        <v>23</v>
      </c>
      <c r="BT271" s="2" t="s">
        <v>654</v>
      </c>
      <c r="BU271" s="2" t="s">
        <v>227</v>
      </c>
      <c r="BV271" s="2">
        <v>0.77942049265960001</v>
      </c>
      <c r="BW271" s="2">
        <v>0.12753043065949801</v>
      </c>
      <c r="BX271" s="10">
        <v>9.8610444316465702E-10</v>
      </c>
      <c r="BZ271" s="2" t="s">
        <v>23</v>
      </c>
      <c r="CA271" s="2" t="s">
        <v>664</v>
      </c>
      <c r="CB271" s="2" t="s">
        <v>227</v>
      </c>
      <c r="CC271" s="2">
        <v>0.45599838072450299</v>
      </c>
      <c r="CD271" s="2">
        <v>8.1577291766751298E-2</v>
      </c>
      <c r="CE271" s="10">
        <v>2.27369247548335E-8</v>
      </c>
      <c r="CG271" s="2" t="s">
        <v>23</v>
      </c>
      <c r="CH271" s="2" t="s">
        <v>645</v>
      </c>
      <c r="CI271" s="2" t="s">
        <v>227</v>
      </c>
      <c r="CJ271" s="2">
        <v>0.29141369960392099</v>
      </c>
      <c r="CK271" s="2">
        <v>7.0319070871899605E-2</v>
      </c>
      <c r="CL271" s="10">
        <v>3.4105693152305999E-5</v>
      </c>
      <c r="CN271" s="2" t="s">
        <v>23</v>
      </c>
      <c r="CO271" s="2" t="s">
        <v>666</v>
      </c>
      <c r="CP271" s="2" t="s">
        <v>227</v>
      </c>
      <c r="CQ271" s="2">
        <v>0.50983194954234801</v>
      </c>
      <c r="CR271" s="2">
        <v>0.42110802777032502</v>
      </c>
      <c r="CS271" s="2">
        <v>0.226013625111671</v>
      </c>
    </row>
    <row r="272" spans="1:97" ht="14" customHeight="1">
      <c r="A272" s="2" t="s">
        <v>23</v>
      </c>
      <c r="B272" s="2" t="s">
        <v>667</v>
      </c>
      <c r="C272" s="2" t="s">
        <v>228</v>
      </c>
      <c r="D272" s="2">
        <v>0.77276916614883495</v>
      </c>
      <c r="E272" s="2">
        <v>0.14812272283056199</v>
      </c>
      <c r="F272" s="10">
        <v>1.8175867340529299E-7</v>
      </c>
      <c r="H272" s="2" t="s">
        <v>23</v>
      </c>
      <c r="I272" s="2" t="s">
        <v>649</v>
      </c>
      <c r="J272" s="2" t="s">
        <v>228</v>
      </c>
      <c r="K272" s="2">
        <v>0.84709123423377997</v>
      </c>
      <c r="L272" s="2">
        <v>0.132653774707537</v>
      </c>
      <c r="M272" s="10">
        <v>1.7058136253592501E-10</v>
      </c>
      <c r="O272" s="2" t="s">
        <v>23</v>
      </c>
      <c r="P272" s="2" t="s">
        <v>668</v>
      </c>
      <c r="Q272" s="2" t="s">
        <v>228</v>
      </c>
      <c r="R272" s="2">
        <v>0.94648451194029704</v>
      </c>
      <c r="S272" s="2">
        <v>0.17227100599245701</v>
      </c>
      <c r="T272" s="10">
        <v>3.9257391842450301E-8</v>
      </c>
      <c r="V272" s="2" t="s">
        <v>23</v>
      </c>
      <c r="W272" s="2" t="s">
        <v>652</v>
      </c>
      <c r="X272" s="2" t="s">
        <v>228</v>
      </c>
      <c r="Y272" s="2">
        <v>0.94287771498678796</v>
      </c>
      <c r="Z272" s="2">
        <v>0.17174943432544901</v>
      </c>
      <c r="AA272" s="10">
        <v>4.0228738748076998E-8</v>
      </c>
      <c r="AC272" s="2" t="s">
        <v>23</v>
      </c>
      <c r="AD272" s="2" t="s">
        <v>648</v>
      </c>
      <c r="AE272" s="2" t="s">
        <v>228</v>
      </c>
      <c r="AF272" s="2">
        <v>0.53715516357956195</v>
      </c>
      <c r="AG272" s="2">
        <v>0.10979870011228</v>
      </c>
      <c r="AH272" s="10">
        <v>9.9724441737992396E-7</v>
      </c>
      <c r="AJ272" s="2" t="s">
        <v>23</v>
      </c>
      <c r="AK272" s="2" t="s">
        <v>961</v>
      </c>
      <c r="AL272" s="2" t="s">
        <v>228</v>
      </c>
      <c r="AM272" s="2">
        <v>0.16378433730076999</v>
      </c>
      <c r="AN272" s="2">
        <v>0.29980701103107799</v>
      </c>
      <c r="AO272" s="2">
        <v>0.58486026998420104</v>
      </c>
      <c r="AQ272" s="2" t="s">
        <v>23</v>
      </c>
      <c r="AR272" s="2" t="s">
        <v>660</v>
      </c>
      <c r="AS272" s="2" t="s">
        <v>228</v>
      </c>
      <c r="AT272" s="2">
        <v>0.56321331261137897</v>
      </c>
      <c r="AU272" s="2">
        <v>0.23380414122044299</v>
      </c>
      <c r="AV272" s="2">
        <v>1.6000209602287398E-2</v>
      </c>
      <c r="AX272" s="2" t="s">
        <v>23</v>
      </c>
      <c r="AY272" s="2" t="s">
        <v>661</v>
      </c>
      <c r="AZ272" s="2" t="s">
        <v>228</v>
      </c>
      <c r="BA272" s="2">
        <v>0.28506335419327899</v>
      </c>
      <c r="BB272" s="2">
        <v>0.17509142329744201</v>
      </c>
      <c r="BC272" s="2">
        <v>0.103507306488531</v>
      </c>
      <c r="BE272" s="2" t="s">
        <v>23</v>
      </c>
      <c r="BF272" s="2" t="s">
        <v>662</v>
      </c>
      <c r="BG272" s="2" t="s">
        <v>228</v>
      </c>
      <c r="BH272" s="2">
        <v>0.424410011956116</v>
      </c>
      <c r="BI272" s="2">
        <v>7.7084271484255201E-2</v>
      </c>
      <c r="BJ272" s="10">
        <v>3.6751098303416897E-8</v>
      </c>
      <c r="BL272" s="2" t="s">
        <v>23</v>
      </c>
      <c r="BM272" s="2" t="s">
        <v>658</v>
      </c>
      <c r="BN272" s="2" t="s">
        <v>228</v>
      </c>
      <c r="BO272" s="2">
        <v>0.67247208507087297</v>
      </c>
      <c r="BP272" s="2">
        <v>9.3297185813987799E-2</v>
      </c>
      <c r="BQ272" s="10">
        <v>5.6842353862008003E-13</v>
      </c>
      <c r="BS272" s="2" t="s">
        <v>23</v>
      </c>
      <c r="BT272" s="2" t="s">
        <v>654</v>
      </c>
      <c r="BU272" s="2" t="s">
        <v>228</v>
      </c>
      <c r="BV272" s="2">
        <v>0.76748895323106103</v>
      </c>
      <c r="BW272" s="2">
        <v>0.12753083358164399</v>
      </c>
      <c r="BX272" s="10">
        <v>1.76513402325872E-9</v>
      </c>
      <c r="BZ272" s="2" t="s">
        <v>23</v>
      </c>
      <c r="CA272" s="2" t="s">
        <v>664</v>
      </c>
      <c r="CB272" s="2" t="s">
        <v>228</v>
      </c>
      <c r="CC272" s="2">
        <v>0.45548863123588901</v>
      </c>
      <c r="CD272" s="2">
        <v>8.1583070807978705E-2</v>
      </c>
      <c r="CE272" s="10">
        <v>2.3623234335534001E-8</v>
      </c>
      <c r="CG272" s="2" t="s">
        <v>23</v>
      </c>
      <c r="CH272" s="2" t="s">
        <v>645</v>
      </c>
      <c r="CI272" s="2" t="s">
        <v>228</v>
      </c>
      <c r="CJ272" s="2">
        <v>0.30826733795602501</v>
      </c>
      <c r="CK272" s="2">
        <v>7.0260012701891E-2</v>
      </c>
      <c r="CL272" s="10">
        <v>1.1464950120283499E-5</v>
      </c>
      <c r="CN272" s="2" t="s">
        <v>23</v>
      </c>
      <c r="CO272" s="2" t="s">
        <v>666</v>
      </c>
      <c r="CP272" s="2" t="s">
        <v>228</v>
      </c>
      <c r="CQ272" s="2">
        <v>0.51266580818390095</v>
      </c>
      <c r="CR272" s="2">
        <v>0.42118454655966903</v>
      </c>
      <c r="CS272" s="2">
        <v>0.22352814996703799</v>
      </c>
    </row>
    <row r="273" spans="1:97" ht="14" customHeight="1">
      <c r="A273" s="2" t="s">
        <v>23</v>
      </c>
      <c r="B273" s="2" t="s">
        <v>667</v>
      </c>
      <c r="C273" s="2" t="s">
        <v>398</v>
      </c>
      <c r="D273" s="2">
        <v>0.77398682768971205</v>
      </c>
      <c r="E273" s="2">
        <v>0.148045084389054</v>
      </c>
      <c r="F273" s="10">
        <v>1.71308914109297E-7</v>
      </c>
      <c r="H273" s="2" t="s">
        <v>23</v>
      </c>
      <c r="I273" s="2" t="s">
        <v>649</v>
      </c>
      <c r="J273" s="2" t="s">
        <v>398</v>
      </c>
      <c r="K273" s="2">
        <v>0.84118592000304504</v>
      </c>
      <c r="L273" s="2">
        <v>0.132746086233794</v>
      </c>
      <c r="M273" s="10">
        <v>2.3458020822310798E-10</v>
      </c>
      <c r="O273" s="2" t="s">
        <v>23</v>
      </c>
      <c r="P273" s="2" t="s">
        <v>668</v>
      </c>
      <c r="Q273" s="2" t="s">
        <v>398</v>
      </c>
      <c r="R273" s="2">
        <v>0.94060718346711902</v>
      </c>
      <c r="S273" s="2">
        <v>0.172317096173076</v>
      </c>
      <c r="T273" s="10">
        <v>4.7994930900886003E-8</v>
      </c>
      <c r="V273" s="2" t="s">
        <v>23</v>
      </c>
      <c r="W273" s="2" t="s">
        <v>652</v>
      </c>
      <c r="X273" s="2" t="s">
        <v>398</v>
      </c>
      <c r="Y273" s="2">
        <v>0.93678532221963695</v>
      </c>
      <c r="Z273" s="2">
        <v>0.171805086079477</v>
      </c>
      <c r="AA273" s="10">
        <v>4.9637162426145798E-8</v>
      </c>
      <c r="AC273" s="2" t="s">
        <v>23</v>
      </c>
      <c r="AD273" s="2" t="s">
        <v>648</v>
      </c>
      <c r="AE273" s="2" t="s">
        <v>398</v>
      </c>
      <c r="AF273" s="2">
        <v>0.54039732208913804</v>
      </c>
      <c r="AG273" s="2">
        <v>0.109892314497349</v>
      </c>
      <c r="AH273" s="10">
        <v>8.7648858072789402E-7</v>
      </c>
      <c r="AJ273" s="2" t="s">
        <v>23</v>
      </c>
      <c r="AK273" s="2" t="s">
        <v>961</v>
      </c>
      <c r="AL273" s="2" t="s">
        <v>398</v>
      </c>
      <c r="AM273" s="2">
        <v>0.14112681653553</v>
      </c>
      <c r="AN273" s="2">
        <v>0.30131621913186402</v>
      </c>
      <c r="AO273" s="2">
        <v>0.63952158634810097</v>
      </c>
      <c r="AQ273" s="2" t="s">
        <v>23</v>
      </c>
      <c r="AR273" s="2" t="s">
        <v>660</v>
      </c>
      <c r="AS273" s="2" t="s">
        <v>398</v>
      </c>
      <c r="AT273" s="2">
        <v>0.537121744483534</v>
      </c>
      <c r="AU273" s="2">
        <v>0.23393611620229601</v>
      </c>
      <c r="AV273" s="2">
        <v>2.1674800678556299E-2</v>
      </c>
      <c r="AX273" s="2" t="s">
        <v>23</v>
      </c>
      <c r="AY273" s="2" t="s">
        <v>661</v>
      </c>
      <c r="AZ273" s="2" t="s">
        <v>398</v>
      </c>
      <c r="BA273" s="2">
        <v>0.288986857042834</v>
      </c>
      <c r="BB273" s="2">
        <v>0.175246066277747</v>
      </c>
      <c r="BC273" s="2">
        <v>9.9140511153200703E-2</v>
      </c>
      <c r="BE273" s="2" t="s">
        <v>23</v>
      </c>
      <c r="BF273" s="2" t="s">
        <v>662</v>
      </c>
      <c r="BG273" s="2" t="s">
        <v>398</v>
      </c>
      <c r="BH273" s="2">
        <v>0.42085652703390097</v>
      </c>
      <c r="BI273" s="2">
        <v>7.6967067805834302E-2</v>
      </c>
      <c r="BJ273" s="10">
        <v>4.5512186179447997E-8</v>
      </c>
      <c r="BL273" s="2" t="s">
        <v>23</v>
      </c>
      <c r="BM273" s="2" t="s">
        <v>658</v>
      </c>
      <c r="BN273" s="2" t="s">
        <v>398</v>
      </c>
      <c r="BO273" s="2">
        <v>0.66860089430714897</v>
      </c>
      <c r="BP273" s="2">
        <v>9.3205832088936499E-2</v>
      </c>
      <c r="BQ273" s="10">
        <v>7.31681453706967E-13</v>
      </c>
      <c r="BS273" s="2" t="s">
        <v>23</v>
      </c>
      <c r="BT273" s="2" t="s">
        <v>654</v>
      </c>
      <c r="BU273" s="2" t="s">
        <v>398</v>
      </c>
      <c r="BV273" s="2">
        <v>0.77106914558025197</v>
      </c>
      <c r="BW273" s="2">
        <v>0.12750910533405899</v>
      </c>
      <c r="BX273" s="10">
        <v>1.4741284417392099E-9</v>
      </c>
      <c r="BZ273" s="2" t="s">
        <v>23</v>
      </c>
      <c r="CA273" s="2" t="s">
        <v>664</v>
      </c>
      <c r="CB273" s="2" t="s">
        <v>398</v>
      </c>
      <c r="CC273" s="2">
        <v>0.452099820407735</v>
      </c>
      <c r="CD273" s="2">
        <v>8.1533874549801197E-2</v>
      </c>
      <c r="CE273" s="10">
        <v>2.9406780687600001E-8</v>
      </c>
      <c r="CG273" s="2" t="s">
        <v>23</v>
      </c>
      <c r="CH273" s="2" t="s">
        <v>645</v>
      </c>
      <c r="CI273" s="2" t="s">
        <v>398</v>
      </c>
      <c r="CJ273" s="2">
        <v>0.30369556728247099</v>
      </c>
      <c r="CK273" s="2">
        <v>7.0571008244754194E-2</v>
      </c>
      <c r="CL273" s="10">
        <v>1.68193657705261E-5</v>
      </c>
      <c r="CN273" s="2" t="s">
        <v>23</v>
      </c>
      <c r="CO273" s="2" t="s">
        <v>666</v>
      </c>
      <c r="CP273" s="2" t="s">
        <v>398</v>
      </c>
      <c r="CQ273" s="2">
        <v>0.57746386439645703</v>
      </c>
      <c r="CR273" s="2">
        <v>0.41831877376230903</v>
      </c>
      <c r="CS273" s="2">
        <v>0.16745128771173601</v>
      </c>
    </row>
    <row r="274" spans="1:97" ht="14" customHeight="1">
      <c r="A274" s="2" t="s">
        <v>23</v>
      </c>
      <c r="B274" s="2" t="s">
        <v>667</v>
      </c>
      <c r="C274" s="2" t="s">
        <v>229</v>
      </c>
      <c r="D274" s="2">
        <v>0.77219630607071699</v>
      </c>
      <c r="E274" s="2">
        <v>0.14797027901975701</v>
      </c>
      <c r="F274" s="10">
        <v>1.80289789683579E-7</v>
      </c>
      <c r="H274" s="2" t="s">
        <v>23</v>
      </c>
      <c r="I274" s="2" t="s">
        <v>649</v>
      </c>
      <c r="J274" s="2" t="s">
        <v>229</v>
      </c>
      <c r="K274" s="2">
        <v>0.84325289520948699</v>
      </c>
      <c r="L274" s="2">
        <v>0.13262524242146401</v>
      </c>
      <c r="M274" s="10">
        <v>2.04180887745677E-10</v>
      </c>
      <c r="O274" s="2" t="s">
        <v>23</v>
      </c>
      <c r="P274" s="2" t="s">
        <v>668</v>
      </c>
      <c r="Q274" s="2" t="s">
        <v>229</v>
      </c>
      <c r="R274" s="2">
        <v>0.94654605894060195</v>
      </c>
      <c r="S274" s="2">
        <v>0.172072270210094</v>
      </c>
      <c r="T274" s="10">
        <v>3.7793586642898597E-8</v>
      </c>
      <c r="V274" s="2" t="s">
        <v>23</v>
      </c>
      <c r="W274" s="2" t="s">
        <v>652</v>
      </c>
      <c r="X274" s="2" t="s">
        <v>229</v>
      </c>
      <c r="Y274" s="2">
        <v>0.942785894725787</v>
      </c>
      <c r="Z274" s="2">
        <v>0.171551807499735</v>
      </c>
      <c r="AA274" s="10">
        <v>3.8930985373321597E-8</v>
      </c>
      <c r="AC274" s="2" t="s">
        <v>23</v>
      </c>
      <c r="AD274" s="2" t="s">
        <v>648</v>
      </c>
      <c r="AE274" s="2" t="s">
        <v>229</v>
      </c>
      <c r="AF274" s="2">
        <v>0.542841862308999</v>
      </c>
      <c r="AG274" s="2">
        <v>0.109857844319106</v>
      </c>
      <c r="AH274" s="10">
        <v>7.7598697528675997E-7</v>
      </c>
      <c r="AJ274" s="2" t="s">
        <v>23</v>
      </c>
      <c r="AK274" s="2" t="s">
        <v>961</v>
      </c>
      <c r="AL274" s="2" t="s">
        <v>229</v>
      </c>
      <c r="AM274" s="2">
        <v>0.109329922218711</v>
      </c>
      <c r="AN274" s="2">
        <v>0.30087738700393801</v>
      </c>
      <c r="AO274" s="2">
        <v>0.71632824556454</v>
      </c>
      <c r="AQ274" s="2" t="s">
        <v>23</v>
      </c>
      <c r="AR274" s="2" t="s">
        <v>660</v>
      </c>
      <c r="AS274" s="2" t="s">
        <v>229</v>
      </c>
      <c r="AT274" s="2">
        <v>0.54656671545014301</v>
      </c>
      <c r="AU274" s="2">
        <v>0.23398254530762899</v>
      </c>
      <c r="AV274" s="2">
        <v>1.9494919434019899E-2</v>
      </c>
      <c r="AX274" s="2" t="s">
        <v>23</v>
      </c>
      <c r="AY274" s="2" t="s">
        <v>661</v>
      </c>
      <c r="AZ274" s="2" t="s">
        <v>229</v>
      </c>
      <c r="BA274" s="2">
        <v>0.30203604184934602</v>
      </c>
      <c r="BB274" s="2">
        <v>0.175307211112669</v>
      </c>
      <c r="BC274" s="2">
        <v>8.4907386397693199E-2</v>
      </c>
      <c r="BE274" s="2" t="s">
        <v>23</v>
      </c>
      <c r="BF274" s="2" t="s">
        <v>662</v>
      </c>
      <c r="BG274" s="2" t="s">
        <v>229</v>
      </c>
      <c r="BH274" s="2">
        <v>0.42389089103865502</v>
      </c>
      <c r="BI274" s="2">
        <v>7.7004839937848596E-2</v>
      </c>
      <c r="BJ274" s="10">
        <v>3.6973342583271698E-8</v>
      </c>
      <c r="BL274" s="2" t="s">
        <v>23</v>
      </c>
      <c r="BM274" s="2" t="s">
        <v>658</v>
      </c>
      <c r="BN274" s="2" t="s">
        <v>229</v>
      </c>
      <c r="BO274" s="2">
        <v>0.67365129448412397</v>
      </c>
      <c r="BP274" s="2">
        <v>9.3210283015769002E-2</v>
      </c>
      <c r="BQ274" s="10">
        <v>4.92978315549635E-13</v>
      </c>
      <c r="BS274" s="2" t="s">
        <v>23</v>
      </c>
      <c r="BT274" s="2" t="s">
        <v>654</v>
      </c>
      <c r="BU274" s="2" t="s">
        <v>229</v>
      </c>
      <c r="BV274" s="2">
        <v>0.76152246285577596</v>
      </c>
      <c r="BW274" s="2">
        <v>0.127420713210217</v>
      </c>
      <c r="BX274" s="10">
        <v>2.2806412928244101E-9</v>
      </c>
      <c r="BZ274" s="2" t="s">
        <v>23</v>
      </c>
      <c r="CA274" s="2" t="s">
        <v>664</v>
      </c>
      <c r="CB274" s="2" t="s">
        <v>229</v>
      </c>
      <c r="CC274" s="2">
        <v>0.45251628099082403</v>
      </c>
      <c r="CD274" s="2">
        <v>8.1474314517808705E-2</v>
      </c>
      <c r="CE274" s="10">
        <v>2.7904981224324501E-8</v>
      </c>
      <c r="CG274" s="2" t="s">
        <v>23</v>
      </c>
      <c r="CH274" s="2" t="s">
        <v>645</v>
      </c>
      <c r="CI274" s="2" t="s">
        <v>229</v>
      </c>
      <c r="CJ274" s="2">
        <v>0.29688961343935599</v>
      </c>
      <c r="CK274" s="2">
        <v>7.0561428370634005E-2</v>
      </c>
      <c r="CL274" s="10">
        <v>2.5817249632338499E-5</v>
      </c>
      <c r="CN274" s="2" t="s">
        <v>23</v>
      </c>
      <c r="CO274" s="2" t="s">
        <v>666</v>
      </c>
      <c r="CP274" s="2" t="s">
        <v>229</v>
      </c>
      <c r="CQ274" s="2">
        <v>0.54407453131889105</v>
      </c>
      <c r="CR274" s="2">
        <v>0.420344022110342</v>
      </c>
      <c r="CS274" s="2">
        <v>0.19554270797411899</v>
      </c>
    </row>
    <row r="275" spans="1:97" ht="14" customHeight="1">
      <c r="A275" s="2" t="s">
        <v>23</v>
      </c>
      <c r="B275" s="2" t="s">
        <v>667</v>
      </c>
      <c r="C275" s="2" t="s">
        <v>1018</v>
      </c>
      <c r="D275" s="2">
        <v>0.771997324048176</v>
      </c>
      <c r="E275" s="2">
        <v>0.14802250195040401</v>
      </c>
      <c r="F275" s="10">
        <v>1.83415861808302E-7</v>
      </c>
      <c r="H275" s="2" t="s">
        <v>23</v>
      </c>
      <c r="I275" s="2" t="s">
        <v>649</v>
      </c>
      <c r="J275" s="2" t="s">
        <v>1018</v>
      </c>
      <c r="K275" s="2">
        <v>0.84600636549854602</v>
      </c>
      <c r="L275" s="2">
        <v>0.13256843662866</v>
      </c>
      <c r="M275" s="10">
        <v>1.7518135580375201E-10</v>
      </c>
      <c r="O275" s="2" t="s">
        <v>23</v>
      </c>
      <c r="P275" s="2" t="s">
        <v>668</v>
      </c>
      <c r="Q275" s="2" t="s">
        <v>1018</v>
      </c>
      <c r="R275" s="2">
        <v>0.94414688200769703</v>
      </c>
      <c r="S275" s="2">
        <v>0.172200342434292</v>
      </c>
      <c r="T275" s="10">
        <v>4.1855213754358998E-8</v>
      </c>
      <c r="V275" s="2" t="s">
        <v>23</v>
      </c>
      <c r="W275" s="2" t="s">
        <v>652</v>
      </c>
      <c r="X275" s="2" t="s">
        <v>1018</v>
      </c>
      <c r="Y275" s="2">
        <v>0.94078841804107105</v>
      </c>
      <c r="Z275" s="2">
        <v>0.171673996715624</v>
      </c>
      <c r="AA275" s="10">
        <v>4.2511701832340298E-8</v>
      </c>
      <c r="AC275" s="2" t="s">
        <v>23</v>
      </c>
      <c r="AD275" s="2" t="s">
        <v>648</v>
      </c>
      <c r="AE275" s="2" t="s">
        <v>1018</v>
      </c>
      <c r="AF275" s="2">
        <v>0.55080677904877995</v>
      </c>
      <c r="AG275" s="2">
        <v>0.109638705167411</v>
      </c>
      <c r="AH275" s="10">
        <v>5.06497209237369E-7</v>
      </c>
      <c r="AJ275" s="2" t="s">
        <v>23</v>
      </c>
      <c r="AK275" s="2" t="s">
        <v>961</v>
      </c>
      <c r="AL275" s="2" t="s">
        <v>1018</v>
      </c>
      <c r="AM275" s="2">
        <v>0.13922079418237601</v>
      </c>
      <c r="AN275" s="2">
        <v>0.30118549807364903</v>
      </c>
      <c r="AO275" s="2">
        <v>0.64390729408854197</v>
      </c>
      <c r="AQ275" s="2" t="s">
        <v>23</v>
      </c>
      <c r="AR275" s="2" t="s">
        <v>660</v>
      </c>
      <c r="AS275" s="2" t="s">
        <v>1018</v>
      </c>
      <c r="AT275" s="2">
        <v>0.54068115795024196</v>
      </c>
      <c r="AU275" s="2">
        <v>0.233919248941065</v>
      </c>
      <c r="AV275" s="2">
        <v>2.0810722371716502E-2</v>
      </c>
      <c r="AX275" s="2" t="s">
        <v>23</v>
      </c>
      <c r="AY275" s="2" t="s">
        <v>661</v>
      </c>
      <c r="AZ275" s="2" t="s">
        <v>1018</v>
      </c>
      <c r="BA275" s="2">
        <v>0.29413599791550898</v>
      </c>
      <c r="BB275" s="2">
        <v>0.175330373262818</v>
      </c>
      <c r="BC275" s="2">
        <v>9.3423247717747002E-2</v>
      </c>
      <c r="BE275" s="2" t="s">
        <v>23</v>
      </c>
      <c r="BF275" s="2" t="s">
        <v>662</v>
      </c>
      <c r="BG275" s="2" t="s">
        <v>1018</v>
      </c>
      <c r="BH275" s="2">
        <v>0.42672053554072098</v>
      </c>
      <c r="BI275" s="2">
        <v>7.7023522965408694E-2</v>
      </c>
      <c r="BJ275" s="10">
        <v>3.0224259159214202E-8</v>
      </c>
      <c r="BL275" s="2" t="s">
        <v>23</v>
      </c>
      <c r="BM275" s="2" t="s">
        <v>658</v>
      </c>
      <c r="BN275" s="2" t="s">
        <v>1018</v>
      </c>
      <c r="BO275" s="2">
        <v>0.67975233679779601</v>
      </c>
      <c r="BP275" s="2">
        <v>9.2936491548576694E-2</v>
      </c>
      <c r="BQ275" s="10">
        <v>2.5899706477131298E-13</v>
      </c>
      <c r="BS275" s="2" t="s">
        <v>23</v>
      </c>
      <c r="BT275" s="2" t="s">
        <v>654</v>
      </c>
      <c r="BU275" s="2" t="s">
        <v>1018</v>
      </c>
      <c r="BV275" s="2">
        <v>0.76896310451539696</v>
      </c>
      <c r="BW275" s="2">
        <v>0.12745144204428299</v>
      </c>
      <c r="BX275" s="10">
        <v>1.60564275442059E-9</v>
      </c>
      <c r="BZ275" s="2" t="s">
        <v>23</v>
      </c>
      <c r="CA275" s="2" t="s">
        <v>664</v>
      </c>
      <c r="CB275" s="2" t="s">
        <v>1018</v>
      </c>
      <c r="CC275" s="2">
        <v>0.45695561635091098</v>
      </c>
      <c r="CD275" s="2">
        <v>8.1498082324142004E-2</v>
      </c>
      <c r="CE275" s="10">
        <v>2.05923939491762E-8</v>
      </c>
      <c r="CG275" s="2" t="s">
        <v>23</v>
      </c>
      <c r="CH275" s="2" t="s">
        <v>645</v>
      </c>
      <c r="CI275" s="2" t="s">
        <v>1018</v>
      </c>
      <c r="CJ275" s="2">
        <v>0.29319978064436902</v>
      </c>
      <c r="CK275" s="2">
        <v>7.0329338224036003E-2</v>
      </c>
      <c r="CL275" s="10">
        <v>3.0600064328890303E-5</v>
      </c>
      <c r="CN275" s="2" t="s">
        <v>23</v>
      </c>
      <c r="CO275" s="2" t="s">
        <v>666</v>
      </c>
      <c r="CP275" s="2" t="s">
        <v>1018</v>
      </c>
      <c r="CQ275" s="2">
        <v>0.53108433464441496</v>
      </c>
      <c r="CR275" s="2">
        <v>0.42097936336825698</v>
      </c>
      <c r="CS275" s="2">
        <v>0.207112622980233</v>
      </c>
    </row>
    <row r="276" spans="1:97" ht="14" customHeight="1">
      <c r="A276" s="2" t="s">
        <v>23</v>
      </c>
      <c r="B276" s="2" t="s">
        <v>667</v>
      </c>
      <c r="C276" s="2" t="s">
        <v>399</v>
      </c>
      <c r="D276" s="2">
        <v>0.77771995075493605</v>
      </c>
      <c r="E276" s="2">
        <v>0.147767831574182</v>
      </c>
      <c r="F276" s="10">
        <v>1.4163043788466101E-7</v>
      </c>
      <c r="H276" s="2" t="s">
        <v>23</v>
      </c>
      <c r="I276" s="2" t="s">
        <v>649</v>
      </c>
      <c r="J276" s="2" t="s">
        <v>399</v>
      </c>
      <c r="K276" s="2">
        <v>0.84408643522684401</v>
      </c>
      <c r="L276" s="2">
        <v>0.13266579315555499</v>
      </c>
      <c r="M276" s="10">
        <v>1.9849285929030401E-10</v>
      </c>
      <c r="O276" s="2" t="s">
        <v>23</v>
      </c>
      <c r="P276" s="2" t="s">
        <v>668</v>
      </c>
      <c r="Q276" s="2" t="s">
        <v>399</v>
      </c>
      <c r="R276" s="2">
        <v>0.93872169145595197</v>
      </c>
      <c r="S276" s="2">
        <v>0.17225891644206701</v>
      </c>
      <c r="T276" s="10">
        <v>5.0517020717467103E-8</v>
      </c>
      <c r="V276" s="2" t="s">
        <v>23</v>
      </c>
      <c r="W276" s="2" t="s">
        <v>652</v>
      </c>
      <c r="X276" s="2" t="s">
        <v>399</v>
      </c>
      <c r="Y276" s="2">
        <v>0.93518093238303801</v>
      </c>
      <c r="Z276" s="2">
        <v>0.17174799413212199</v>
      </c>
      <c r="AA276" s="10">
        <v>5.17831839264875E-8</v>
      </c>
      <c r="AC276" s="2" t="s">
        <v>23</v>
      </c>
      <c r="AD276" s="2" t="s">
        <v>648</v>
      </c>
      <c r="AE276" s="2" t="s">
        <v>399</v>
      </c>
      <c r="AF276" s="2">
        <v>0.54311131637727506</v>
      </c>
      <c r="AG276" s="2">
        <v>0.109901887856607</v>
      </c>
      <c r="AH276" s="10">
        <v>7.7411220733053401E-7</v>
      </c>
      <c r="AJ276" s="2" t="s">
        <v>23</v>
      </c>
      <c r="AK276" s="2" t="s">
        <v>961</v>
      </c>
      <c r="AL276" s="2" t="s">
        <v>399</v>
      </c>
      <c r="AM276" s="2">
        <v>0.11634062308524799</v>
      </c>
      <c r="AN276" s="2">
        <v>0.301422706777557</v>
      </c>
      <c r="AO276" s="2">
        <v>0.69951765618797601</v>
      </c>
      <c r="AQ276" s="2" t="s">
        <v>23</v>
      </c>
      <c r="AR276" s="2" t="s">
        <v>660</v>
      </c>
      <c r="AS276" s="2" t="s">
        <v>399</v>
      </c>
      <c r="AT276" s="2">
        <v>0.53283612979513395</v>
      </c>
      <c r="AU276" s="2">
        <v>0.23359399567098499</v>
      </c>
      <c r="AV276" s="2">
        <v>2.25463632340843E-2</v>
      </c>
      <c r="AX276" s="2" t="s">
        <v>23</v>
      </c>
      <c r="AY276" s="2" t="s">
        <v>661</v>
      </c>
      <c r="AZ276" s="2" t="s">
        <v>399</v>
      </c>
      <c r="BA276" s="2">
        <v>0.30295281164830701</v>
      </c>
      <c r="BB276" s="2">
        <v>0.17536537403701899</v>
      </c>
      <c r="BC276" s="2">
        <v>8.40685655592842E-2</v>
      </c>
      <c r="BE276" s="2" t="s">
        <v>23</v>
      </c>
      <c r="BF276" s="2" t="s">
        <v>662</v>
      </c>
      <c r="BG276" s="2" t="s">
        <v>399</v>
      </c>
      <c r="BH276" s="2">
        <v>0.43070813721182699</v>
      </c>
      <c r="BI276" s="2">
        <v>7.6853919995909001E-2</v>
      </c>
      <c r="BJ276" s="10">
        <v>2.0916561180117699E-8</v>
      </c>
      <c r="BL276" s="2" t="s">
        <v>23</v>
      </c>
      <c r="BM276" s="2" t="s">
        <v>658</v>
      </c>
      <c r="BN276" s="2" t="s">
        <v>399</v>
      </c>
      <c r="BO276" s="2">
        <v>0.67295493647960103</v>
      </c>
      <c r="BP276" s="2">
        <v>9.3253063270912095E-2</v>
      </c>
      <c r="BQ276" s="10">
        <v>5.3367032049364904E-13</v>
      </c>
      <c r="BS276" s="2" t="s">
        <v>23</v>
      </c>
      <c r="BT276" s="2" t="s">
        <v>654</v>
      </c>
      <c r="BU276" s="2" t="s">
        <v>399</v>
      </c>
      <c r="BV276" s="2">
        <v>0.78278591944350895</v>
      </c>
      <c r="BW276" s="2">
        <v>0.12747099850458499</v>
      </c>
      <c r="BX276" s="10">
        <v>8.2058210730312998E-10</v>
      </c>
      <c r="BZ276" s="2" t="s">
        <v>23</v>
      </c>
      <c r="CA276" s="2" t="s">
        <v>664</v>
      </c>
      <c r="CB276" s="2" t="s">
        <v>399</v>
      </c>
      <c r="CC276" s="2">
        <v>0.460281139115503</v>
      </c>
      <c r="CD276" s="2">
        <v>8.1357306241321897E-2</v>
      </c>
      <c r="CE276" s="10">
        <v>1.5356985722733699E-8</v>
      </c>
      <c r="CG276" s="2" t="s">
        <v>23</v>
      </c>
      <c r="CH276" s="2" t="s">
        <v>645</v>
      </c>
      <c r="CI276" s="2" t="s">
        <v>399</v>
      </c>
      <c r="CJ276" s="2">
        <v>0.301986507334077</v>
      </c>
      <c r="CK276" s="2">
        <v>7.0610119498588406E-2</v>
      </c>
      <c r="CL276" s="10">
        <v>1.8958515141272501E-5</v>
      </c>
      <c r="CN276" s="2" t="s">
        <v>23</v>
      </c>
      <c r="CO276" s="2" t="s">
        <v>666</v>
      </c>
      <c r="CP276" s="2" t="s">
        <v>399</v>
      </c>
      <c r="CQ276" s="2">
        <v>0.54335352152821004</v>
      </c>
      <c r="CR276" s="2">
        <v>0.42067279788866602</v>
      </c>
      <c r="CS276" s="2">
        <v>0.19648537913290301</v>
      </c>
    </row>
    <row r="277" spans="1:97" ht="14" customHeight="1">
      <c r="A277" s="2" t="s">
        <v>23</v>
      </c>
      <c r="B277" s="2" t="s">
        <v>667</v>
      </c>
      <c r="C277" s="2" t="s">
        <v>230</v>
      </c>
      <c r="D277" s="2">
        <v>0.76415162098868505</v>
      </c>
      <c r="E277" s="2">
        <v>0.14820772804194399</v>
      </c>
      <c r="F277" s="10">
        <v>2.5234836220451499E-7</v>
      </c>
      <c r="H277" s="2" t="s">
        <v>23</v>
      </c>
      <c r="I277" s="2" t="s">
        <v>649</v>
      </c>
      <c r="J277" s="2" t="s">
        <v>230</v>
      </c>
      <c r="K277" s="2">
        <v>0.83742329282384498</v>
      </c>
      <c r="L277" s="2">
        <v>0.132768197846409</v>
      </c>
      <c r="M277" s="10">
        <v>2.8374576178256001E-10</v>
      </c>
      <c r="O277" s="2" t="s">
        <v>23</v>
      </c>
      <c r="P277" s="2" t="s">
        <v>668</v>
      </c>
      <c r="Q277" s="2" t="s">
        <v>230</v>
      </c>
      <c r="R277" s="2">
        <v>0.94854812565163804</v>
      </c>
      <c r="S277" s="2">
        <v>0.17225290945636201</v>
      </c>
      <c r="T277" s="10">
        <v>3.6558603435078499E-8</v>
      </c>
      <c r="V277" s="2" t="s">
        <v>23</v>
      </c>
      <c r="W277" s="2" t="s">
        <v>652</v>
      </c>
      <c r="X277" s="2" t="s">
        <v>230</v>
      </c>
      <c r="Y277" s="2">
        <v>0.94485883158544504</v>
      </c>
      <c r="Z277" s="2">
        <v>0.17173192342754201</v>
      </c>
      <c r="AA277" s="10">
        <v>3.7563364751062202E-8</v>
      </c>
      <c r="AC277" s="2" t="s">
        <v>23</v>
      </c>
      <c r="AD277" s="2" t="s">
        <v>648</v>
      </c>
      <c r="AE277" s="2" t="s">
        <v>230</v>
      </c>
      <c r="AF277" s="2">
        <v>0.54994449042026705</v>
      </c>
      <c r="AG277" s="2">
        <v>0.109852408705088</v>
      </c>
      <c r="AH277" s="10">
        <v>5.5511501677293295E-7</v>
      </c>
      <c r="AJ277" s="2" t="s">
        <v>23</v>
      </c>
      <c r="AK277" s="2" t="s">
        <v>961</v>
      </c>
      <c r="AL277" s="2" t="s">
        <v>230</v>
      </c>
      <c r="AM277" s="2">
        <v>0.12746216418130199</v>
      </c>
      <c r="AN277" s="2">
        <v>0.30176788565523099</v>
      </c>
      <c r="AO277" s="2">
        <v>0.67274418000313596</v>
      </c>
      <c r="AQ277" s="2" t="s">
        <v>23</v>
      </c>
      <c r="AR277" s="2" t="s">
        <v>660</v>
      </c>
      <c r="AS277" s="2" t="s">
        <v>230</v>
      </c>
      <c r="AT277" s="2">
        <v>0.52036846472856901</v>
      </c>
      <c r="AU277" s="2">
        <v>0.23305101215719601</v>
      </c>
      <c r="AV277" s="2">
        <v>2.55586927686061E-2</v>
      </c>
      <c r="AX277" s="2" t="s">
        <v>23</v>
      </c>
      <c r="AY277" s="2" t="s">
        <v>661</v>
      </c>
      <c r="AZ277" s="2" t="s">
        <v>230</v>
      </c>
      <c r="BA277" s="2">
        <v>0.30693312356925301</v>
      </c>
      <c r="BB277" s="2">
        <v>0.17539190479970901</v>
      </c>
      <c r="BC277" s="2">
        <v>8.0120979757726002E-2</v>
      </c>
      <c r="BE277" s="2" t="s">
        <v>23</v>
      </c>
      <c r="BF277" s="2" t="s">
        <v>662</v>
      </c>
      <c r="BG277" s="2" t="s">
        <v>230</v>
      </c>
      <c r="BH277" s="2">
        <v>0.43296040397642399</v>
      </c>
      <c r="BI277" s="2">
        <v>7.6826746903240595E-2</v>
      </c>
      <c r="BJ277" s="10">
        <v>1.7450801084058201E-8</v>
      </c>
      <c r="BL277" s="2" t="s">
        <v>23</v>
      </c>
      <c r="BM277" s="2" t="s">
        <v>658</v>
      </c>
      <c r="BN277" s="2" t="s">
        <v>230</v>
      </c>
      <c r="BO277" s="2">
        <v>0.67933133370138699</v>
      </c>
      <c r="BP277" s="2">
        <v>9.3138078138730901E-2</v>
      </c>
      <c r="BQ277" s="10">
        <v>3.0131297380580101E-13</v>
      </c>
      <c r="BS277" s="2" t="s">
        <v>23</v>
      </c>
      <c r="BT277" s="2" t="s">
        <v>654</v>
      </c>
      <c r="BU277" s="2" t="s">
        <v>230</v>
      </c>
      <c r="BV277" s="2">
        <v>0.78417259851893695</v>
      </c>
      <c r="BW277" s="2">
        <v>0.127555481237528</v>
      </c>
      <c r="BX277" s="10">
        <v>7.8615449270207001E-10</v>
      </c>
      <c r="BZ277" s="2" t="s">
        <v>23</v>
      </c>
      <c r="CA277" s="2" t="s">
        <v>664</v>
      </c>
      <c r="CB277" s="2" t="s">
        <v>230</v>
      </c>
      <c r="CC277" s="2">
        <v>0.46338765340126598</v>
      </c>
      <c r="CD277" s="2">
        <v>8.1267890020138706E-2</v>
      </c>
      <c r="CE277" s="10">
        <v>1.1842569348272301E-8</v>
      </c>
      <c r="CG277" s="2" t="s">
        <v>23</v>
      </c>
      <c r="CH277" s="2" t="s">
        <v>645</v>
      </c>
      <c r="CI277" s="2" t="s">
        <v>230</v>
      </c>
      <c r="CJ277" s="2">
        <v>0.30419794726394001</v>
      </c>
      <c r="CK277" s="2">
        <v>7.0586604038901504E-2</v>
      </c>
      <c r="CL277" s="10">
        <v>1.63571900713171E-5</v>
      </c>
      <c r="CN277" s="2" t="s">
        <v>23</v>
      </c>
      <c r="CO277" s="2" t="s">
        <v>666</v>
      </c>
      <c r="CP277" s="2" t="s">
        <v>230</v>
      </c>
      <c r="CQ277" s="2">
        <v>0.55113025392443504</v>
      </c>
      <c r="CR277" s="2">
        <v>0.42077489008194702</v>
      </c>
      <c r="CS277" s="2">
        <v>0.190264063762525</v>
      </c>
    </row>
    <row r="278" spans="1:97" ht="14" customHeight="1">
      <c r="A278" s="2" t="s">
        <v>23</v>
      </c>
      <c r="B278" s="2" t="s">
        <v>667</v>
      </c>
      <c r="C278" s="2" t="s">
        <v>231</v>
      </c>
      <c r="D278" s="2">
        <v>0.76612347970771699</v>
      </c>
      <c r="E278" s="2">
        <v>0.14810433845496901</v>
      </c>
      <c r="F278" s="10">
        <v>2.30533819548618E-7</v>
      </c>
      <c r="H278" s="2" t="s">
        <v>23</v>
      </c>
      <c r="I278" s="2" t="s">
        <v>649</v>
      </c>
      <c r="J278" s="2" t="s">
        <v>231</v>
      </c>
      <c r="K278" s="2">
        <v>0.83999429059709296</v>
      </c>
      <c r="L278" s="2">
        <v>0.13268685056590701</v>
      </c>
      <c r="M278" s="10">
        <v>2.4412721408152198E-10</v>
      </c>
      <c r="O278" s="2" t="s">
        <v>23</v>
      </c>
      <c r="P278" s="2" t="s">
        <v>668</v>
      </c>
      <c r="Q278" s="2" t="s">
        <v>231</v>
      </c>
      <c r="R278" s="2">
        <v>0.93443117978532597</v>
      </c>
      <c r="S278" s="2">
        <v>0.172121247755229</v>
      </c>
      <c r="T278" s="10">
        <v>5.6698496468718197E-8</v>
      </c>
      <c r="V278" s="2" t="s">
        <v>23</v>
      </c>
      <c r="W278" s="2" t="s">
        <v>652</v>
      </c>
      <c r="X278" s="2" t="s">
        <v>231</v>
      </c>
      <c r="Y278" s="2">
        <v>0.930295285909572</v>
      </c>
      <c r="Z278" s="2">
        <v>0.171601690076952</v>
      </c>
      <c r="AA278" s="10">
        <v>5.9184448882753802E-8</v>
      </c>
      <c r="AC278" s="2" t="s">
        <v>23</v>
      </c>
      <c r="AD278" s="2" t="s">
        <v>648</v>
      </c>
      <c r="AE278" s="2" t="s">
        <v>231</v>
      </c>
      <c r="AF278" s="2">
        <v>0.54201568348469797</v>
      </c>
      <c r="AG278" s="2">
        <v>0.109873452183731</v>
      </c>
      <c r="AH278" s="10">
        <v>8.0938628626329601E-7</v>
      </c>
      <c r="AJ278" s="2" t="s">
        <v>23</v>
      </c>
      <c r="AK278" s="2" t="s">
        <v>961</v>
      </c>
      <c r="AL278" s="2" t="s">
        <v>231</v>
      </c>
      <c r="AM278" s="2">
        <v>0.10332956402697401</v>
      </c>
      <c r="AN278" s="2">
        <v>0.30061572829564498</v>
      </c>
      <c r="AO278" s="2">
        <v>0.731052050340666</v>
      </c>
      <c r="AQ278" s="2" t="s">
        <v>23</v>
      </c>
      <c r="AR278" s="2" t="s">
        <v>660</v>
      </c>
      <c r="AS278" s="2" t="s">
        <v>231</v>
      </c>
      <c r="AT278" s="2">
        <v>0.52818618074639101</v>
      </c>
      <c r="AU278" s="2">
        <v>0.233137066438905</v>
      </c>
      <c r="AV278" s="2">
        <v>2.3478292200218201E-2</v>
      </c>
      <c r="AX278" s="2" t="s">
        <v>23</v>
      </c>
      <c r="AY278" s="2" t="s">
        <v>661</v>
      </c>
      <c r="AZ278" s="2" t="s">
        <v>231</v>
      </c>
      <c r="BA278" s="2">
        <v>0.302391100214287</v>
      </c>
      <c r="BB278" s="2">
        <v>0.17534891540040501</v>
      </c>
      <c r="BC278" s="2">
        <v>8.4615669082954301E-2</v>
      </c>
      <c r="BE278" s="2" t="s">
        <v>23</v>
      </c>
      <c r="BF278" s="2" t="s">
        <v>662</v>
      </c>
      <c r="BG278" s="2" t="s">
        <v>231</v>
      </c>
      <c r="BH278" s="2">
        <v>0.42483021742182298</v>
      </c>
      <c r="BI278" s="2">
        <v>7.7040810430918094E-2</v>
      </c>
      <c r="BJ278" s="10">
        <v>3.5006552856874802E-8</v>
      </c>
      <c r="BL278" s="2" t="s">
        <v>23</v>
      </c>
      <c r="BM278" s="2" t="s">
        <v>658</v>
      </c>
      <c r="BN278" s="2" t="s">
        <v>231</v>
      </c>
      <c r="BO278" s="2">
        <v>0.66873631299501302</v>
      </c>
      <c r="BP278" s="2">
        <v>9.3154011492810204E-2</v>
      </c>
      <c r="BQ278" s="10">
        <v>7.0313262128841904E-13</v>
      </c>
      <c r="BS278" s="2" t="s">
        <v>23</v>
      </c>
      <c r="BT278" s="2" t="s">
        <v>654</v>
      </c>
      <c r="BU278" s="2" t="s">
        <v>231</v>
      </c>
      <c r="BV278" s="2">
        <v>0.77492888538112004</v>
      </c>
      <c r="BW278" s="2">
        <v>0.12745367362913801</v>
      </c>
      <c r="BX278" s="10">
        <v>1.2012052253657999E-9</v>
      </c>
      <c r="BZ278" s="2" t="s">
        <v>23</v>
      </c>
      <c r="CA278" s="2" t="s">
        <v>664</v>
      </c>
      <c r="CB278" s="2" t="s">
        <v>231</v>
      </c>
      <c r="CC278" s="2">
        <v>0.45428391452280198</v>
      </c>
      <c r="CD278" s="2">
        <v>8.1532278246538401E-2</v>
      </c>
      <c r="CE278" s="10">
        <v>2.52078745079187E-8</v>
      </c>
      <c r="CG278" s="2" t="s">
        <v>23</v>
      </c>
      <c r="CH278" s="2" t="s">
        <v>645</v>
      </c>
      <c r="CI278" s="2" t="s">
        <v>231</v>
      </c>
      <c r="CJ278" s="2">
        <v>0.29213266794524601</v>
      </c>
      <c r="CK278" s="2">
        <v>7.0223717335162805E-2</v>
      </c>
      <c r="CL278" s="10">
        <v>3.1820783604003303E-5</v>
      </c>
      <c r="CN278" s="2" t="s">
        <v>23</v>
      </c>
      <c r="CO278" s="2" t="s">
        <v>666</v>
      </c>
      <c r="CP278" s="2" t="s">
        <v>231</v>
      </c>
      <c r="CQ278" s="2">
        <v>0.48399297589336299</v>
      </c>
      <c r="CR278" s="2">
        <v>0.41893847641772503</v>
      </c>
      <c r="CS278" s="2">
        <v>0.24797409005210599</v>
      </c>
    </row>
    <row r="279" spans="1:97" ht="14" customHeight="1">
      <c r="A279" s="2" t="s">
        <v>23</v>
      </c>
      <c r="B279" s="2" t="s">
        <v>667</v>
      </c>
      <c r="C279" s="2" t="s">
        <v>232</v>
      </c>
      <c r="D279" s="2">
        <v>0.77801357173878105</v>
      </c>
      <c r="E279" s="2">
        <v>0.147702658700958</v>
      </c>
      <c r="F279" s="10">
        <v>1.3834609110611899E-7</v>
      </c>
      <c r="H279" s="2" t="s">
        <v>23</v>
      </c>
      <c r="I279" s="2" t="s">
        <v>649</v>
      </c>
      <c r="J279" s="2" t="s">
        <v>232</v>
      </c>
      <c r="K279" s="2">
        <v>0.84613056863887204</v>
      </c>
      <c r="L279" s="2">
        <v>0.13257496709946701</v>
      </c>
      <c r="M279" s="10">
        <v>1.7447050983733099E-10</v>
      </c>
      <c r="O279" s="2" t="s">
        <v>23</v>
      </c>
      <c r="P279" s="2" t="s">
        <v>668</v>
      </c>
      <c r="Q279" s="2" t="s">
        <v>232</v>
      </c>
      <c r="R279" s="2">
        <v>0.94658655647236001</v>
      </c>
      <c r="S279" s="2">
        <v>0.172139301648007</v>
      </c>
      <c r="T279" s="10">
        <v>3.8204504837383301E-8</v>
      </c>
      <c r="V279" s="2" t="s">
        <v>23</v>
      </c>
      <c r="W279" s="2" t="s">
        <v>652</v>
      </c>
      <c r="X279" s="2" t="s">
        <v>232</v>
      </c>
      <c r="Y279" s="2">
        <v>0.94287844655208397</v>
      </c>
      <c r="Z279" s="2">
        <v>0.17161816812723199</v>
      </c>
      <c r="AA279" s="10">
        <v>3.9282373412718402E-8</v>
      </c>
      <c r="AC279" s="2" t="s">
        <v>23</v>
      </c>
      <c r="AD279" s="2" t="s">
        <v>648</v>
      </c>
      <c r="AE279" s="2" t="s">
        <v>232</v>
      </c>
      <c r="AF279" s="2">
        <v>0.54392761684937696</v>
      </c>
      <c r="AG279" s="2">
        <v>0.1098935386733</v>
      </c>
      <c r="AH279" s="10">
        <v>7.4371175030352698E-7</v>
      </c>
      <c r="AJ279" s="2" t="s">
        <v>23</v>
      </c>
      <c r="AK279" s="2" t="s">
        <v>961</v>
      </c>
      <c r="AL279" s="2" t="s">
        <v>232</v>
      </c>
      <c r="AM279" s="2">
        <v>0.140249554662808</v>
      </c>
      <c r="AN279" s="2">
        <v>0.301160061547247</v>
      </c>
      <c r="AO279" s="2">
        <v>0.641431883063035</v>
      </c>
      <c r="AQ279" s="2" t="s">
        <v>23</v>
      </c>
      <c r="AR279" s="2" t="s">
        <v>660</v>
      </c>
      <c r="AS279" s="2" t="s">
        <v>232</v>
      </c>
      <c r="AT279" s="2">
        <v>0.54949607026190705</v>
      </c>
      <c r="AU279" s="2">
        <v>0.234052922784102</v>
      </c>
      <c r="AV279" s="2">
        <v>1.88875572856366E-2</v>
      </c>
      <c r="AX279" s="2" t="s">
        <v>23</v>
      </c>
      <c r="AY279" s="2" t="s">
        <v>661</v>
      </c>
      <c r="AZ279" s="2" t="s">
        <v>232</v>
      </c>
      <c r="BA279" s="2">
        <v>0.29734853881279599</v>
      </c>
      <c r="BB279" s="2">
        <v>0.175397552292447</v>
      </c>
      <c r="BC279" s="2">
        <v>9.0021693916324794E-2</v>
      </c>
      <c r="BE279" s="2" t="s">
        <v>23</v>
      </c>
      <c r="BF279" s="2" t="s">
        <v>662</v>
      </c>
      <c r="BG279" s="2" t="s">
        <v>232</v>
      </c>
      <c r="BH279" s="2">
        <v>0.42801751213596101</v>
      </c>
      <c r="BI279" s="2">
        <v>7.69908622044852E-2</v>
      </c>
      <c r="BJ279" s="10">
        <v>2.7081420074915099E-8</v>
      </c>
      <c r="BL279" s="2" t="s">
        <v>23</v>
      </c>
      <c r="BM279" s="2" t="s">
        <v>658</v>
      </c>
      <c r="BN279" s="2" t="s">
        <v>232</v>
      </c>
      <c r="BO279" s="2">
        <v>0.67128150595684899</v>
      </c>
      <c r="BP279" s="2">
        <v>9.3233219962640501E-2</v>
      </c>
      <c r="BQ279" s="10">
        <v>6.0201561414623299E-13</v>
      </c>
      <c r="BS279" s="2" t="s">
        <v>23</v>
      </c>
      <c r="BT279" s="2" t="s">
        <v>654</v>
      </c>
      <c r="BU279" s="2" t="s">
        <v>232</v>
      </c>
      <c r="BV279" s="2">
        <v>0.76927679768906798</v>
      </c>
      <c r="BW279" s="2">
        <v>0.12745630057406401</v>
      </c>
      <c r="BX279" s="10">
        <v>1.5836118857380901E-9</v>
      </c>
      <c r="BZ279" s="2" t="s">
        <v>23</v>
      </c>
      <c r="CA279" s="2" t="s">
        <v>664</v>
      </c>
      <c r="CB279" s="2" t="s">
        <v>232</v>
      </c>
      <c r="CC279" s="2">
        <v>0.45851919695941401</v>
      </c>
      <c r="CD279" s="2">
        <v>8.1443673043091094E-2</v>
      </c>
      <c r="CE279" s="10">
        <v>1.80321038780306E-8</v>
      </c>
      <c r="CG279" s="2" t="s">
        <v>23</v>
      </c>
      <c r="CH279" s="2" t="s">
        <v>645</v>
      </c>
      <c r="CI279" s="2" t="s">
        <v>232</v>
      </c>
      <c r="CJ279" s="2">
        <v>0.30092807421905099</v>
      </c>
      <c r="CK279" s="2">
        <v>7.0631423653279998E-2</v>
      </c>
      <c r="CL279" s="10">
        <v>2.0393269389514699E-5</v>
      </c>
      <c r="CN279" s="2" t="s">
        <v>23</v>
      </c>
      <c r="CO279" s="2" t="s">
        <v>666</v>
      </c>
      <c r="CP279" s="2" t="s">
        <v>232</v>
      </c>
      <c r="CQ279" s="2">
        <v>0.53263416166769495</v>
      </c>
      <c r="CR279" s="2">
        <v>0.42097543035719698</v>
      </c>
      <c r="CS279" s="2">
        <v>0.20578598164126299</v>
      </c>
    </row>
    <row r="280" spans="1:97" ht="14" customHeight="1">
      <c r="A280" s="2" t="s">
        <v>23</v>
      </c>
      <c r="B280" s="2" t="s">
        <v>667</v>
      </c>
      <c r="C280" s="2" t="s">
        <v>233</v>
      </c>
      <c r="D280" s="2">
        <v>0.76380738944951299</v>
      </c>
      <c r="E280" s="2">
        <v>0.14812850393962701</v>
      </c>
      <c r="F280" s="10">
        <v>2.5176485635226302E-7</v>
      </c>
      <c r="H280" s="2" t="s">
        <v>23</v>
      </c>
      <c r="I280" s="2" t="s">
        <v>649</v>
      </c>
      <c r="J280" s="2" t="s">
        <v>233</v>
      </c>
      <c r="K280" s="2">
        <v>0.84091330573029699</v>
      </c>
      <c r="L280" s="2">
        <v>0.13273830953031801</v>
      </c>
      <c r="M280" s="10">
        <v>2.3715446326922899E-10</v>
      </c>
      <c r="O280" s="2" t="s">
        <v>23</v>
      </c>
      <c r="P280" s="2" t="s">
        <v>668</v>
      </c>
      <c r="Q280" s="2" t="s">
        <v>233</v>
      </c>
      <c r="R280" s="2">
        <v>0.94300723172868295</v>
      </c>
      <c r="S280" s="2">
        <v>0.17229166547032401</v>
      </c>
      <c r="T280" s="10">
        <v>4.4168419505838302E-8</v>
      </c>
      <c r="V280" s="2" t="s">
        <v>23</v>
      </c>
      <c r="W280" s="2" t="s">
        <v>652</v>
      </c>
      <c r="X280" s="2" t="s">
        <v>233</v>
      </c>
      <c r="Y280" s="2">
        <v>0.93958562848852301</v>
      </c>
      <c r="Z280" s="2">
        <v>0.17177252409538901</v>
      </c>
      <c r="AA280" s="10">
        <v>4.5018458471538702E-8</v>
      </c>
      <c r="AC280" s="2" t="s">
        <v>23</v>
      </c>
      <c r="AD280" s="2" t="s">
        <v>648</v>
      </c>
      <c r="AE280" s="2" t="s">
        <v>233</v>
      </c>
      <c r="AF280" s="2">
        <v>0.53859237780932001</v>
      </c>
      <c r="AG280" s="2">
        <v>0.10982192073686201</v>
      </c>
      <c r="AH280" s="10">
        <v>9.3792712338752496E-7</v>
      </c>
      <c r="AJ280" s="2" t="s">
        <v>23</v>
      </c>
      <c r="AK280" s="2" t="s">
        <v>961</v>
      </c>
      <c r="AL280" s="2" t="s">
        <v>233</v>
      </c>
      <c r="AM280" s="2">
        <v>0.106513437713734</v>
      </c>
      <c r="AN280" s="2">
        <v>0.301088140333654</v>
      </c>
      <c r="AO280" s="2">
        <v>0.72351751518138996</v>
      </c>
      <c r="AQ280" s="2" t="s">
        <v>23</v>
      </c>
      <c r="AR280" s="2" t="s">
        <v>660</v>
      </c>
      <c r="AS280" s="2" t="s">
        <v>233</v>
      </c>
      <c r="AT280" s="2">
        <v>0.52950892620545797</v>
      </c>
      <c r="AU280" s="2">
        <v>0.233485078405132</v>
      </c>
      <c r="AV280" s="2">
        <v>2.3338405253232899E-2</v>
      </c>
      <c r="AX280" s="2" t="s">
        <v>23</v>
      </c>
      <c r="AY280" s="2" t="s">
        <v>661</v>
      </c>
      <c r="AZ280" s="2" t="s">
        <v>233</v>
      </c>
      <c r="BA280" s="2">
        <v>0.30634842681262597</v>
      </c>
      <c r="BB280" s="2">
        <v>0.17530125856452999</v>
      </c>
      <c r="BC280" s="2">
        <v>8.0541275496926107E-2</v>
      </c>
      <c r="BE280" s="2" t="s">
        <v>23</v>
      </c>
      <c r="BF280" s="2" t="s">
        <v>662</v>
      </c>
      <c r="BG280" s="2" t="s">
        <v>233</v>
      </c>
      <c r="BH280" s="2">
        <v>0.43007116168720799</v>
      </c>
      <c r="BI280" s="2">
        <v>7.6931858639849304E-2</v>
      </c>
      <c r="BJ280" s="10">
        <v>2.2669473740336E-8</v>
      </c>
      <c r="BL280" s="2" t="s">
        <v>23</v>
      </c>
      <c r="BM280" s="2" t="s">
        <v>658</v>
      </c>
      <c r="BN280" s="2" t="s">
        <v>233</v>
      </c>
      <c r="BO280" s="2">
        <v>0.66741101265112102</v>
      </c>
      <c r="BP280" s="2">
        <v>9.3147548031000699E-2</v>
      </c>
      <c r="BQ280" s="10">
        <v>7.7732740238017596E-13</v>
      </c>
      <c r="BS280" s="2" t="s">
        <v>23</v>
      </c>
      <c r="BT280" s="2" t="s">
        <v>654</v>
      </c>
      <c r="BU280" s="2" t="s">
        <v>233</v>
      </c>
      <c r="BV280" s="2">
        <v>0.76765626866847603</v>
      </c>
      <c r="BW280" s="2">
        <v>0.12750023762316301</v>
      </c>
      <c r="BX280" s="10">
        <v>1.73533235844269E-9</v>
      </c>
      <c r="BZ280" s="2" t="s">
        <v>23</v>
      </c>
      <c r="CA280" s="2" t="s">
        <v>664</v>
      </c>
      <c r="CB280" s="2" t="s">
        <v>233</v>
      </c>
      <c r="CC280" s="2">
        <v>0.45803974180424101</v>
      </c>
      <c r="CD280" s="2">
        <v>8.1503730710387204E-2</v>
      </c>
      <c r="CE280" s="10">
        <v>1.9110973917159E-8</v>
      </c>
      <c r="CG280" s="2" t="s">
        <v>23</v>
      </c>
      <c r="CH280" s="2" t="s">
        <v>645</v>
      </c>
      <c r="CI280" s="2" t="s">
        <v>233</v>
      </c>
      <c r="CJ280" s="2">
        <v>0.29144636610821301</v>
      </c>
      <c r="CK280" s="2">
        <v>7.0256236599244695E-2</v>
      </c>
      <c r="CL280" s="10">
        <v>3.3490290655872999E-5</v>
      </c>
      <c r="CN280" s="2" t="s">
        <v>23</v>
      </c>
      <c r="CO280" s="2" t="s">
        <v>666</v>
      </c>
      <c r="CP280" s="2" t="s">
        <v>233</v>
      </c>
      <c r="CQ280" s="2">
        <v>0.56500714556328702</v>
      </c>
      <c r="CR280" s="2">
        <v>0.41943518011387598</v>
      </c>
      <c r="CS280" s="2">
        <v>0.17795876589097601</v>
      </c>
    </row>
    <row r="281" spans="1:97" ht="14" customHeight="1">
      <c r="A281" s="2" t="s">
        <v>23</v>
      </c>
      <c r="B281" s="2" t="s">
        <v>667</v>
      </c>
      <c r="C281" s="2" t="s">
        <v>1106</v>
      </c>
      <c r="D281" s="2">
        <v>0.77571145430175803</v>
      </c>
      <c r="E281" s="2">
        <v>0.147537662356443</v>
      </c>
      <c r="F281" s="10">
        <v>1.4585377910636301E-7</v>
      </c>
      <c r="H281" s="2" t="s">
        <v>23</v>
      </c>
      <c r="I281" s="2" t="s">
        <v>649</v>
      </c>
      <c r="J281" s="2" t="s">
        <v>1106</v>
      </c>
      <c r="K281" s="2">
        <v>0.84568095411459898</v>
      </c>
      <c r="L281" s="2">
        <v>0.132412922852887</v>
      </c>
      <c r="M281" s="10">
        <v>1.6950922812089701E-10</v>
      </c>
      <c r="O281" s="2" t="s">
        <v>23</v>
      </c>
      <c r="P281" s="2" t="s">
        <v>668</v>
      </c>
      <c r="Q281" s="2" t="s">
        <v>1106</v>
      </c>
      <c r="R281" s="2">
        <v>0.94505382817730499</v>
      </c>
      <c r="S281" s="2">
        <v>0.172010068509418</v>
      </c>
      <c r="T281" s="10">
        <v>3.92535792844732E-8</v>
      </c>
      <c r="V281" s="2" t="s">
        <v>23</v>
      </c>
      <c r="W281" s="2" t="s">
        <v>652</v>
      </c>
      <c r="X281" s="2" t="s">
        <v>1106</v>
      </c>
      <c r="Y281" s="2">
        <v>0.94111981079993301</v>
      </c>
      <c r="Z281" s="2">
        <v>0.17149586629298699</v>
      </c>
      <c r="AA281" s="10">
        <v>4.0717471665680799E-8</v>
      </c>
      <c r="AC281" s="2" t="s">
        <v>23</v>
      </c>
      <c r="AD281" s="2" t="s">
        <v>648</v>
      </c>
      <c r="AE281" s="2" t="s">
        <v>1106</v>
      </c>
      <c r="AF281" s="2">
        <v>0.54233062702259005</v>
      </c>
      <c r="AG281" s="2">
        <v>0.109790768401638</v>
      </c>
      <c r="AH281" s="10">
        <v>7.8253204406558598E-7</v>
      </c>
      <c r="AJ281" s="2" t="s">
        <v>23</v>
      </c>
      <c r="AK281" s="2" t="s">
        <v>961</v>
      </c>
      <c r="AL281" s="2" t="s">
        <v>1106</v>
      </c>
      <c r="AM281" s="2">
        <v>0.13268178351933599</v>
      </c>
      <c r="AN281" s="2">
        <v>0.30114934657298797</v>
      </c>
      <c r="AO281" s="2">
        <v>0.65951370772124696</v>
      </c>
      <c r="AQ281" s="2" t="s">
        <v>23</v>
      </c>
      <c r="AR281" s="2" t="s">
        <v>660</v>
      </c>
      <c r="AS281" s="2" t="s">
        <v>1106</v>
      </c>
      <c r="AT281" s="2">
        <v>0.52949850292928602</v>
      </c>
      <c r="AU281" s="2">
        <v>0.23241911750444999</v>
      </c>
      <c r="AV281" s="2">
        <v>2.2714339023631701E-2</v>
      </c>
      <c r="AX281" s="2" t="s">
        <v>23</v>
      </c>
      <c r="AY281" s="2" t="s">
        <v>661</v>
      </c>
      <c r="AZ281" s="2" t="s">
        <v>1106</v>
      </c>
      <c r="BA281" s="2">
        <v>0.29797076415213197</v>
      </c>
      <c r="BB281" s="2">
        <v>0.17526778994453901</v>
      </c>
      <c r="BC281" s="2">
        <v>8.9114269301728596E-2</v>
      </c>
      <c r="BE281" s="2" t="s">
        <v>23</v>
      </c>
      <c r="BF281" s="2" t="s">
        <v>662</v>
      </c>
      <c r="BG281" s="2" t="s">
        <v>1106</v>
      </c>
      <c r="BH281" s="2">
        <v>0.42444581098282302</v>
      </c>
      <c r="BI281" s="2">
        <v>7.6976816870799603E-2</v>
      </c>
      <c r="BJ281" s="10">
        <v>3.5088149200766602E-8</v>
      </c>
      <c r="BL281" s="2" t="s">
        <v>23</v>
      </c>
      <c r="BM281" s="2" t="s">
        <v>658</v>
      </c>
      <c r="BN281" s="2" t="s">
        <v>1106</v>
      </c>
      <c r="BO281" s="2">
        <v>0.67277085437606299</v>
      </c>
      <c r="BP281" s="2">
        <v>9.3172494358509397E-2</v>
      </c>
      <c r="BQ281" s="10">
        <v>5.1719724977783797E-13</v>
      </c>
      <c r="BS281" s="2" t="s">
        <v>23</v>
      </c>
      <c r="BT281" s="2" t="s">
        <v>654</v>
      </c>
      <c r="BU281" s="2" t="s">
        <v>1106</v>
      </c>
      <c r="BV281" s="2">
        <v>0.76993569879624402</v>
      </c>
      <c r="BW281" s="2">
        <v>0.127359428064859</v>
      </c>
      <c r="BX281" s="10">
        <v>1.4906145684985301E-9</v>
      </c>
      <c r="BZ281" s="2" t="s">
        <v>23</v>
      </c>
      <c r="CA281" s="2" t="s">
        <v>664</v>
      </c>
      <c r="CB281" s="2" t="s">
        <v>1106</v>
      </c>
      <c r="CC281" s="2">
        <v>0.45315965515595003</v>
      </c>
      <c r="CD281" s="2">
        <v>8.1445657419927098E-2</v>
      </c>
      <c r="CE281" s="10">
        <v>2.6373387919087001E-8</v>
      </c>
      <c r="CG281" s="2" t="s">
        <v>23</v>
      </c>
      <c r="CH281" s="2" t="s">
        <v>645</v>
      </c>
      <c r="CI281" s="2" t="s">
        <v>1106</v>
      </c>
      <c r="CJ281" s="2">
        <v>0.30242064556285397</v>
      </c>
      <c r="CK281" s="2">
        <v>7.0476251060157105E-2</v>
      </c>
      <c r="CL281" s="10">
        <v>1.7779017106213398E-5</v>
      </c>
      <c r="CN281" s="2" t="s">
        <v>23</v>
      </c>
      <c r="CO281" s="2" t="s">
        <v>666</v>
      </c>
      <c r="CP281" s="2" t="s">
        <v>1106</v>
      </c>
      <c r="CQ281" s="2">
        <v>0.50824488029047099</v>
      </c>
      <c r="CR281" s="2">
        <v>0.42014862760994898</v>
      </c>
      <c r="CS281" s="2">
        <v>0.22640217454445899</v>
      </c>
    </row>
    <row r="282" spans="1:97" ht="14" customHeight="1">
      <c r="A282" s="2" t="s">
        <v>23</v>
      </c>
      <c r="B282" s="2" t="s">
        <v>667</v>
      </c>
      <c r="C282" s="2" t="s">
        <v>234</v>
      </c>
      <c r="D282" s="2">
        <v>0.77005146710202599</v>
      </c>
      <c r="E282" s="2">
        <v>0.14806115129647601</v>
      </c>
      <c r="F282" s="10">
        <v>1.98324170562822E-7</v>
      </c>
      <c r="H282" s="2" t="s">
        <v>23</v>
      </c>
      <c r="I282" s="2" t="s">
        <v>649</v>
      </c>
      <c r="J282" s="2" t="s">
        <v>234</v>
      </c>
      <c r="K282" s="2">
        <v>0.84529431065520899</v>
      </c>
      <c r="L282" s="2">
        <v>0.13258008492578</v>
      </c>
      <c r="M282" s="10">
        <v>1.8209809338238799E-10</v>
      </c>
      <c r="O282" s="2" t="s">
        <v>23</v>
      </c>
      <c r="P282" s="2" t="s">
        <v>668</v>
      </c>
      <c r="Q282" s="2" t="s">
        <v>234</v>
      </c>
      <c r="R282" s="2">
        <v>0.94207297644299304</v>
      </c>
      <c r="S282" s="2">
        <v>0.172215635910766</v>
      </c>
      <c r="T282" s="10">
        <v>4.4924818958017102E-8</v>
      </c>
      <c r="V282" s="2" t="s">
        <v>23</v>
      </c>
      <c r="W282" s="2" t="s">
        <v>652</v>
      </c>
      <c r="X282" s="2" t="s">
        <v>234</v>
      </c>
      <c r="Y282" s="2">
        <v>0.93704438560235304</v>
      </c>
      <c r="Z282" s="2">
        <v>0.1717100180768</v>
      </c>
      <c r="AA282" s="10">
        <v>4.8388423686329498E-8</v>
      </c>
      <c r="AC282" s="2" t="s">
        <v>23</v>
      </c>
      <c r="AD282" s="2" t="s">
        <v>648</v>
      </c>
      <c r="AE282" s="2" t="s">
        <v>234</v>
      </c>
      <c r="AF282" s="2">
        <v>0.54560631114798996</v>
      </c>
      <c r="AG282" s="2">
        <v>0.109858900684574</v>
      </c>
      <c r="AH282" s="10">
        <v>6.8197385673257796E-7</v>
      </c>
      <c r="AJ282" s="2" t="s">
        <v>23</v>
      </c>
      <c r="AK282" s="2" t="s">
        <v>961</v>
      </c>
      <c r="AL282" s="2" t="s">
        <v>234</v>
      </c>
      <c r="AM282" s="2">
        <v>0.111522007199252</v>
      </c>
      <c r="AN282" s="2">
        <v>0.30109714890517802</v>
      </c>
      <c r="AO282" s="2">
        <v>0.71109530297283696</v>
      </c>
      <c r="AQ282" s="2" t="s">
        <v>23</v>
      </c>
      <c r="AR282" s="2" t="s">
        <v>660</v>
      </c>
      <c r="AS282" s="2" t="s">
        <v>234</v>
      </c>
      <c r="AT282" s="2">
        <v>0.55944579487380597</v>
      </c>
      <c r="AU282" s="2">
        <v>0.23368918414804399</v>
      </c>
      <c r="AV282" s="2">
        <v>1.66669372240675E-2</v>
      </c>
      <c r="AX282" s="2" t="s">
        <v>23</v>
      </c>
      <c r="AY282" s="2" t="s">
        <v>661</v>
      </c>
      <c r="AZ282" s="2" t="s">
        <v>234</v>
      </c>
      <c r="BA282" s="2">
        <v>0.30803788923563102</v>
      </c>
      <c r="BB282" s="2">
        <v>0.175070370510094</v>
      </c>
      <c r="BC282" s="2">
        <v>7.8491096148272002E-2</v>
      </c>
      <c r="BE282" s="2" t="s">
        <v>23</v>
      </c>
      <c r="BF282" s="2" t="s">
        <v>662</v>
      </c>
      <c r="BG282" s="2" t="s">
        <v>234</v>
      </c>
      <c r="BH282" s="2">
        <v>0.42798628533970801</v>
      </c>
      <c r="BI282" s="2">
        <v>7.6976206351688906E-2</v>
      </c>
      <c r="BJ282" s="10">
        <v>2.6980320615493599E-8</v>
      </c>
      <c r="BL282" s="2" t="s">
        <v>23</v>
      </c>
      <c r="BM282" s="2" t="s">
        <v>658</v>
      </c>
      <c r="BN282" s="2" t="s">
        <v>234</v>
      </c>
      <c r="BO282" s="2">
        <v>0.67420884924994595</v>
      </c>
      <c r="BP282" s="2">
        <v>9.3212840767826294E-2</v>
      </c>
      <c r="BQ282" s="10">
        <v>4.7242551208055003E-13</v>
      </c>
      <c r="BS282" s="2" t="s">
        <v>23</v>
      </c>
      <c r="BT282" s="2" t="s">
        <v>654</v>
      </c>
      <c r="BU282" s="2" t="s">
        <v>234</v>
      </c>
      <c r="BV282" s="2">
        <v>0.77513852317410303</v>
      </c>
      <c r="BW282" s="2">
        <v>0.12743909203408199</v>
      </c>
      <c r="BX282" s="10">
        <v>1.1837941297784301E-9</v>
      </c>
      <c r="BZ282" s="2" t="s">
        <v>23</v>
      </c>
      <c r="CA282" s="2" t="s">
        <v>664</v>
      </c>
      <c r="CB282" s="2" t="s">
        <v>234</v>
      </c>
      <c r="CC282" s="2">
        <v>0.45653032351823702</v>
      </c>
      <c r="CD282" s="2">
        <v>8.1502878719043007E-2</v>
      </c>
      <c r="CE282" s="10">
        <v>2.1262595518388601E-8</v>
      </c>
      <c r="CG282" s="2" t="s">
        <v>23</v>
      </c>
      <c r="CH282" s="2" t="s">
        <v>645</v>
      </c>
      <c r="CI282" s="2" t="s">
        <v>234</v>
      </c>
      <c r="CJ282" s="2">
        <v>0.30436151264845301</v>
      </c>
      <c r="CK282" s="2">
        <v>7.04404453952827E-2</v>
      </c>
      <c r="CL282" s="10">
        <v>1.5544016825887599E-5</v>
      </c>
      <c r="CN282" s="2" t="s">
        <v>23</v>
      </c>
      <c r="CO282" s="2" t="s">
        <v>666</v>
      </c>
      <c r="CP282" s="2" t="s">
        <v>234</v>
      </c>
      <c r="CQ282" s="2">
        <v>0.46886588242024002</v>
      </c>
      <c r="CR282" s="2">
        <v>0.41669043733928501</v>
      </c>
      <c r="CS282" s="2">
        <v>0.260498393848617</v>
      </c>
    </row>
    <row r="283" spans="1:97" ht="14" customHeight="1">
      <c r="A283" s="2" t="s">
        <v>23</v>
      </c>
      <c r="B283" s="2" t="s">
        <v>667</v>
      </c>
      <c r="C283" s="2" t="s">
        <v>235</v>
      </c>
      <c r="D283" s="2">
        <v>0.77395408954591505</v>
      </c>
      <c r="E283" s="2">
        <v>0.14785507594372699</v>
      </c>
      <c r="F283" s="10">
        <v>1.6539152651348101E-7</v>
      </c>
      <c r="H283" s="2" t="s">
        <v>23</v>
      </c>
      <c r="I283" s="2" t="s">
        <v>649</v>
      </c>
      <c r="J283" s="2" t="s">
        <v>235</v>
      </c>
      <c r="K283" s="2">
        <v>0.84260062954223003</v>
      </c>
      <c r="L283" s="2">
        <v>0.13262681013792499</v>
      </c>
      <c r="M283" s="10">
        <v>2.1092282513256301E-10</v>
      </c>
      <c r="O283" s="2" t="s">
        <v>23</v>
      </c>
      <c r="P283" s="2" t="s">
        <v>668</v>
      </c>
      <c r="Q283" s="2" t="s">
        <v>235</v>
      </c>
      <c r="R283" s="2">
        <v>0.92898210961148098</v>
      </c>
      <c r="S283" s="2">
        <v>0.171640291517655</v>
      </c>
      <c r="T283" s="10">
        <v>6.2193283943967901E-8</v>
      </c>
      <c r="V283" s="2" t="s">
        <v>23</v>
      </c>
      <c r="W283" s="2" t="s">
        <v>652</v>
      </c>
      <c r="X283" s="2" t="s">
        <v>235</v>
      </c>
      <c r="Y283" s="2">
        <v>0.924996143774511</v>
      </c>
      <c r="Z283" s="2">
        <v>0.17112451759833799</v>
      </c>
      <c r="AA283" s="10">
        <v>6.4664602637375897E-8</v>
      </c>
      <c r="AC283" s="2" t="s">
        <v>23</v>
      </c>
      <c r="AD283" s="2" t="s">
        <v>648</v>
      </c>
      <c r="AE283" s="2" t="s">
        <v>235</v>
      </c>
      <c r="AF283" s="2">
        <v>0.54385795098675405</v>
      </c>
      <c r="AG283" s="2">
        <v>0.109852502268782</v>
      </c>
      <c r="AH283" s="10">
        <v>7.39083968276499E-7</v>
      </c>
      <c r="AJ283" s="2" t="s">
        <v>23</v>
      </c>
      <c r="AK283" s="2" t="s">
        <v>961</v>
      </c>
      <c r="AL283" s="2" t="s">
        <v>235</v>
      </c>
      <c r="AM283" s="2">
        <v>0.13361747439355201</v>
      </c>
      <c r="AN283" s="2">
        <v>0.30127897668010001</v>
      </c>
      <c r="AO283" s="2">
        <v>0.65740352338616403</v>
      </c>
      <c r="AQ283" s="2" t="s">
        <v>23</v>
      </c>
      <c r="AR283" s="2" t="s">
        <v>660</v>
      </c>
      <c r="AS283" s="2" t="s">
        <v>235</v>
      </c>
      <c r="AT283" s="2">
        <v>0.54267695387751502</v>
      </c>
      <c r="AU283" s="2">
        <v>0.23388757819962799</v>
      </c>
      <c r="AV283" s="2">
        <v>2.0327518890314498E-2</v>
      </c>
      <c r="AX283" s="2" t="s">
        <v>23</v>
      </c>
      <c r="AY283" s="2" t="s">
        <v>661</v>
      </c>
      <c r="AZ283" s="2" t="s">
        <v>235</v>
      </c>
      <c r="BA283" s="2">
        <v>0.30239911961155602</v>
      </c>
      <c r="BB283" s="2">
        <v>0.17527636272997099</v>
      </c>
      <c r="BC283" s="2">
        <v>8.4478754551473301E-2</v>
      </c>
      <c r="BE283" s="2" t="s">
        <v>23</v>
      </c>
      <c r="BF283" s="2" t="s">
        <v>662</v>
      </c>
      <c r="BG283" s="2" t="s">
        <v>235</v>
      </c>
      <c r="BH283" s="2">
        <v>0.42252078091742901</v>
      </c>
      <c r="BI283" s="2">
        <v>7.6948389055956495E-2</v>
      </c>
      <c r="BJ283" s="10">
        <v>3.9974740245180002E-8</v>
      </c>
      <c r="BL283" s="2" t="s">
        <v>23</v>
      </c>
      <c r="BM283" s="2" t="s">
        <v>658</v>
      </c>
      <c r="BN283" s="2" t="s">
        <v>235</v>
      </c>
      <c r="BO283" s="2">
        <v>0.67257769779684196</v>
      </c>
      <c r="BP283" s="2">
        <v>9.3209560326774299E-2</v>
      </c>
      <c r="BQ283" s="10">
        <v>5.3634082192000297E-13</v>
      </c>
      <c r="BS283" s="2" t="s">
        <v>23</v>
      </c>
      <c r="BT283" s="2" t="s">
        <v>654</v>
      </c>
      <c r="BU283" s="2" t="s">
        <v>235</v>
      </c>
      <c r="BV283" s="2">
        <v>0.76343590360990499</v>
      </c>
      <c r="BW283" s="2">
        <v>0.127410461363164</v>
      </c>
      <c r="BX283" s="10">
        <v>2.0735179506640402E-9</v>
      </c>
      <c r="BZ283" s="2" t="s">
        <v>23</v>
      </c>
      <c r="CA283" s="2" t="s">
        <v>664</v>
      </c>
      <c r="CB283" s="2" t="s">
        <v>235</v>
      </c>
      <c r="CC283" s="2">
        <v>0.451114455957003</v>
      </c>
      <c r="CD283" s="2">
        <v>8.1395301522887403E-2</v>
      </c>
      <c r="CE283" s="10">
        <v>2.9858135115782901E-8</v>
      </c>
      <c r="CG283" s="2" t="s">
        <v>23</v>
      </c>
      <c r="CH283" s="2" t="s">
        <v>645</v>
      </c>
      <c r="CI283" s="2" t="s">
        <v>235</v>
      </c>
      <c r="CJ283" s="2">
        <v>0.29410652502422802</v>
      </c>
      <c r="CK283" s="2">
        <v>7.0331177749100193E-2</v>
      </c>
      <c r="CL283" s="10">
        <v>2.8928982256382299E-5</v>
      </c>
      <c r="CN283" s="2" t="s">
        <v>23</v>
      </c>
      <c r="CO283" s="2" t="s">
        <v>666</v>
      </c>
      <c r="CP283" s="2" t="s">
        <v>235</v>
      </c>
      <c r="CQ283" s="2">
        <v>0.52713338538333898</v>
      </c>
      <c r="CR283" s="2">
        <v>0.42089568647088799</v>
      </c>
      <c r="CS283" s="2">
        <v>0.21042100732095501</v>
      </c>
    </row>
    <row r="284" spans="1:97" ht="14" customHeight="1">
      <c r="A284" s="2" t="s">
        <v>23</v>
      </c>
      <c r="B284" s="2" t="s">
        <v>667</v>
      </c>
      <c r="C284" s="2" t="s">
        <v>236</v>
      </c>
      <c r="D284" s="2">
        <v>0.77734274689740501</v>
      </c>
      <c r="E284" s="2">
        <v>0.14756335282226701</v>
      </c>
      <c r="F284" s="10">
        <v>1.3802501877903201E-7</v>
      </c>
      <c r="H284" s="2" t="s">
        <v>23</v>
      </c>
      <c r="I284" s="2" t="s">
        <v>649</v>
      </c>
      <c r="J284" s="2" t="s">
        <v>236</v>
      </c>
      <c r="K284" s="2">
        <v>0.85015344530812098</v>
      </c>
      <c r="L284" s="2">
        <v>0.132159233261475</v>
      </c>
      <c r="M284" s="10">
        <v>1.2527737907016099E-10</v>
      </c>
      <c r="O284" s="2" t="s">
        <v>23</v>
      </c>
      <c r="P284" s="2" t="s">
        <v>668</v>
      </c>
      <c r="Q284" s="2" t="s">
        <v>236</v>
      </c>
      <c r="R284" s="2">
        <v>0.949859967479598</v>
      </c>
      <c r="S284" s="2">
        <v>0.17182712942824399</v>
      </c>
      <c r="T284" s="10">
        <v>3.23906391227598E-8</v>
      </c>
      <c r="V284" s="2" t="s">
        <v>23</v>
      </c>
      <c r="W284" s="2" t="s">
        <v>652</v>
      </c>
      <c r="X284" s="2" t="s">
        <v>236</v>
      </c>
      <c r="Y284" s="2">
        <v>0.94603796010846097</v>
      </c>
      <c r="Z284" s="2">
        <v>0.17130517909578899</v>
      </c>
      <c r="AA284" s="10">
        <v>3.3415306120974599E-8</v>
      </c>
      <c r="AC284" s="2" t="s">
        <v>23</v>
      </c>
      <c r="AD284" s="2" t="s">
        <v>648</v>
      </c>
      <c r="AE284" s="2" t="s">
        <v>236</v>
      </c>
      <c r="AF284" s="2">
        <v>0.54997271773366896</v>
      </c>
      <c r="AG284" s="2">
        <v>0.109595295760458</v>
      </c>
      <c r="AH284" s="10">
        <v>5.2153888941011E-7</v>
      </c>
      <c r="AJ284" s="2" t="s">
        <v>23</v>
      </c>
      <c r="AK284" s="2" t="s">
        <v>961</v>
      </c>
      <c r="AL284" s="2" t="s">
        <v>236</v>
      </c>
      <c r="AM284" s="2">
        <v>0.13622193865858501</v>
      </c>
      <c r="AN284" s="2">
        <v>0.30114478187176003</v>
      </c>
      <c r="AO284" s="2">
        <v>0.65101902188875604</v>
      </c>
      <c r="AQ284" s="2" t="s">
        <v>23</v>
      </c>
      <c r="AR284" s="2" t="s">
        <v>660</v>
      </c>
      <c r="AS284" s="2" t="s">
        <v>236</v>
      </c>
      <c r="AT284" s="2">
        <v>0.5449208290084</v>
      </c>
      <c r="AU284" s="2">
        <v>0.23393478447275101</v>
      </c>
      <c r="AV284" s="2">
        <v>1.9839436713617101E-2</v>
      </c>
      <c r="AX284" s="2" t="s">
        <v>23</v>
      </c>
      <c r="AY284" s="2" t="s">
        <v>661</v>
      </c>
      <c r="AZ284" s="2" t="s">
        <v>236</v>
      </c>
      <c r="BA284" s="2">
        <v>0.316177475910979</v>
      </c>
      <c r="BB284" s="2">
        <v>0.17405758918140299</v>
      </c>
      <c r="BC284" s="2">
        <v>6.92920656674718E-2</v>
      </c>
      <c r="BE284" s="2" t="s">
        <v>23</v>
      </c>
      <c r="BF284" s="2" t="s">
        <v>662</v>
      </c>
      <c r="BG284" s="2" t="s">
        <v>236</v>
      </c>
      <c r="BH284" s="2">
        <v>0.43381855137808001</v>
      </c>
      <c r="BI284" s="2">
        <v>7.6331783224245303E-2</v>
      </c>
      <c r="BJ284" s="10">
        <v>1.3209866812491901E-8</v>
      </c>
      <c r="BL284" s="2" t="s">
        <v>23</v>
      </c>
      <c r="BM284" s="2" t="s">
        <v>658</v>
      </c>
      <c r="BN284" s="2" t="s">
        <v>236</v>
      </c>
      <c r="BO284" s="2">
        <v>0.67741445688387603</v>
      </c>
      <c r="BP284" s="2">
        <v>9.3028486670539298E-2</v>
      </c>
      <c r="BQ284" s="10">
        <v>3.2940507971159102E-13</v>
      </c>
      <c r="BS284" s="2" t="s">
        <v>23</v>
      </c>
      <c r="BT284" s="2" t="s">
        <v>654</v>
      </c>
      <c r="BU284" s="2" t="s">
        <v>236</v>
      </c>
      <c r="BV284" s="2">
        <v>0.78136760904396896</v>
      </c>
      <c r="BW284" s="2">
        <v>0.127404183702369</v>
      </c>
      <c r="BX284" s="10">
        <v>8.6246723875358898E-10</v>
      </c>
      <c r="BZ284" s="2" t="s">
        <v>23</v>
      </c>
      <c r="CA284" s="2" t="s">
        <v>664</v>
      </c>
      <c r="CB284" s="2" t="s">
        <v>236</v>
      </c>
      <c r="CC284" s="2">
        <v>0.462682178229748</v>
      </c>
      <c r="CD284" s="2">
        <v>8.0948606002955503E-2</v>
      </c>
      <c r="CE284" s="10">
        <v>1.0921975865822499E-8</v>
      </c>
      <c r="CG284" s="2" t="s">
        <v>23</v>
      </c>
      <c r="CH284" s="2" t="s">
        <v>645</v>
      </c>
      <c r="CI284" s="2" t="s">
        <v>236</v>
      </c>
      <c r="CJ284" s="2">
        <v>0.29589012629936401</v>
      </c>
      <c r="CK284" s="2">
        <v>7.0483686493320402E-2</v>
      </c>
      <c r="CL284" s="10">
        <v>2.6928920286982E-5</v>
      </c>
      <c r="CN284" s="2" t="s">
        <v>23</v>
      </c>
      <c r="CO284" s="2" t="s">
        <v>666</v>
      </c>
      <c r="CP284" s="2" t="s">
        <v>236</v>
      </c>
      <c r="CQ284" s="2">
        <v>0.47816195439231202</v>
      </c>
      <c r="CR284" s="2">
        <v>0.41725219557329701</v>
      </c>
      <c r="CS284" s="2">
        <v>0.25180413824220899</v>
      </c>
    </row>
    <row r="285" spans="1:97" ht="14" customHeight="1">
      <c r="A285" s="2" t="s">
        <v>23</v>
      </c>
      <c r="B285" s="2" t="s">
        <v>667</v>
      </c>
      <c r="C285" s="2" t="s">
        <v>237</v>
      </c>
      <c r="D285" s="2">
        <v>0.78403936093481497</v>
      </c>
      <c r="E285" s="2">
        <v>0.146903384142339</v>
      </c>
      <c r="F285" s="10">
        <v>9.4440315930572705E-8</v>
      </c>
      <c r="H285" s="2" t="s">
        <v>23</v>
      </c>
      <c r="I285" s="2" t="s">
        <v>649</v>
      </c>
      <c r="J285" s="2" t="s">
        <v>237</v>
      </c>
      <c r="K285" s="2">
        <v>0.85650427029195197</v>
      </c>
      <c r="L285" s="2">
        <v>0.131485378403529</v>
      </c>
      <c r="M285" s="10">
        <v>7.3143936601971103E-11</v>
      </c>
      <c r="O285" s="2" t="s">
        <v>23</v>
      </c>
      <c r="P285" s="2" t="s">
        <v>668</v>
      </c>
      <c r="Q285" s="2" t="s">
        <v>237</v>
      </c>
      <c r="R285" s="2">
        <v>0.95313157022424799</v>
      </c>
      <c r="S285" s="2">
        <v>0.17164924672701901</v>
      </c>
      <c r="T285" s="10">
        <v>2.81151850167375E-8</v>
      </c>
      <c r="V285" s="2" t="s">
        <v>23</v>
      </c>
      <c r="W285" s="2" t="s">
        <v>652</v>
      </c>
      <c r="X285" s="2" t="s">
        <v>237</v>
      </c>
      <c r="Y285" s="2">
        <v>0.94915840679240804</v>
      </c>
      <c r="Z285" s="2">
        <v>0.17113906797148601</v>
      </c>
      <c r="AA285" s="10">
        <v>2.9207256063512701E-8</v>
      </c>
      <c r="AC285" s="2" t="s">
        <v>23</v>
      </c>
      <c r="AD285" s="2" t="s">
        <v>648</v>
      </c>
      <c r="AE285" s="2" t="s">
        <v>237</v>
      </c>
      <c r="AF285" s="2">
        <v>0.54784417098150595</v>
      </c>
      <c r="AG285" s="2">
        <v>0.109772343788218</v>
      </c>
      <c r="AH285" s="10">
        <v>6.0151410800481805E-7</v>
      </c>
      <c r="AJ285" s="2" t="s">
        <v>23</v>
      </c>
      <c r="AK285" s="2" t="s">
        <v>961</v>
      </c>
      <c r="AL285" s="2" t="s">
        <v>237</v>
      </c>
      <c r="AM285" s="2">
        <v>0.116906321202499</v>
      </c>
      <c r="AN285" s="2">
        <v>0.30130613085708702</v>
      </c>
      <c r="AO285" s="2">
        <v>0.69801715743049297</v>
      </c>
      <c r="AQ285" s="2" t="s">
        <v>23</v>
      </c>
      <c r="AR285" s="2" t="s">
        <v>660</v>
      </c>
      <c r="AS285" s="2" t="s">
        <v>237</v>
      </c>
      <c r="AT285" s="2">
        <v>0.52130864896524698</v>
      </c>
      <c r="AU285" s="2">
        <v>0.232097954978157</v>
      </c>
      <c r="AV285" s="2">
        <v>2.4699415516139901E-2</v>
      </c>
      <c r="AX285" s="2" t="s">
        <v>23</v>
      </c>
      <c r="AY285" s="2" t="s">
        <v>661</v>
      </c>
      <c r="AZ285" s="2" t="s">
        <v>237</v>
      </c>
      <c r="BA285" s="2">
        <v>0.30461789705013198</v>
      </c>
      <c r="BB285" s="2">
        <v>0.17522839656235001</v>
      </c>
      <c r="BC285" s="2">
        <v>8.2139500092933193E-2</v>
      </c>
      <c r="BE285" s="2" t="s">
        <v>23</v>
      </c>
      <c r="BF285" s="2" t="s">
        <v>662</v>
      </c>
      <c r="BG285" s="2" t="s">
        <v>237</v>
      </c>
      <c r="BH285" s="2">
        <v>0.42648026120971</v>
      </c>
      <c r="BI285" s="2">
        <v>7.7012776074073599E-2</v>
      </c>
      <c r="BJ285" s="10">
        <v>3.0631949421613501E-8</v>
      </c>
      <c r="BL285" s="2" t="s">
        <v>23</v>
      </c>
      <c r="BM285" s="2" t="s">
        <v>658</v>
      </c>
      <c r="BN285" s="2" t="s">
        <v>237</v>
      </c>
      <c r="BO285" s="2">
        <v>0.67726725636891905</v>
      </c>
      <c r="BP285" s="2">
        <v>9.3077052876480895E-2</v>
      </c>
      <c r="BQ285" s="10">
        <v>3.4280813846947599E-13</v>
      </c>
      <c r="BS285" s="2" t="s">
        <v>23</v>
      </c>
      <c r="BT285" s="2" t="s">
        <v>654</v>
      </c>
      <c r="BU285" s="2" t="s">
        <v>237</v>
      </c>
      <c r="BV285" s="2">
        <v>0.77649644780730198</v>
      </c>
      <c r="BW285" s="2">
        <v>0.12742626375284999</v>
      </c>
      <c r="BX285" s="10">
        <v>1.1033561854265401E-9</v>
      </c>
      <c r="BZ285" s="2" t="s">
        <v>23</v>
      </c>
      <c r="CA285" s="2" t="s">
        <v>664</v>
      </c>
      <c r="CB285" s="2" t="s">
        <v>237</v>
      </c>
      <c r="CC285" s="2">
        <v>0.45542404925824198</v>
      </c>
      <c r="CD285" s="2">
        <v>8.1513392559522405E-2</v>
      </c>
      <c r="CE285" s="10">
        <v>2.3088342937726999E-8</v>
      </c>
      <c r="CG285" s="2" t="s">
        <v>23</v>
      </c>
      <c r="CH285" s="2" t="s">
        <v>645</v>
      </c>
      <c r="CI285" s="2" t="s">
        <v>237</v>
      </c>
      <c r="CJ285" s="2">
        <v>0.30026581515502498</v>
      </c>
      <c r="CK285" s="2">
        <v>7.0625262131298105E-2</v>
      </c>
      <c r="CL285" s="10">
        <v>2.12309767350284E-5</v>
      </c>
      <c r="CN285" s="2" t="s">
        <v>23</v>
      </c>
      <c r="CO285" s="2" t="s">
        <v>666</v>
      </c>
      <c r="CP285" s="2" t="s">
        <v>237</v>
      </c>
      <c r="CQ285" s="2">
        <v>0.51903032109006597</v>
      </c>
      <c r="CR285" s="2">
        <v>0.42092286025898501</v>
      </c>
      <c r="CS285" s="2">
        <v>0.21754701693546299</v>
      </c>
    </row>
    <row r="286" spans="1:97" ht="14" customHeight="1">
      <c r="A286" s="2" t="s">
        <v>23</v>
      </c>
      <c r="B286" s="2" t="s">
        <v>667</v>
      </c>
      <c r="C286" s="2" t="s">
        <v>238</v>
      </c>
      <c r="D286" s="2">
        <v>0.78147289905785</v>
      </c>
      <c r="E286" s="2">
        <v>0.14764787292308901</v>
      </c>
      <c r="F286" s="10">
        <v>1.2044765149347801E-7</v>
      </c>
      <c r="H286" s="2" t="s">
        <v>23</v>
      </c>
      <c r="I286" s="2" t="s">
        <v>649</v>
      </c>
      <c r="J286" s="2" t="s">
        <v>238</v>
      </c>
      <c r="K286" s="2">
        <v>0.84519945821661302</v>
      </c>
      <c r="L286" s="2">
        <v>0.13270590751237801</v>
      </c>
      <c r="M286" s="10">
        <v>1.9030636227954201E-10</v>
      </c>
      <c r="O286" s="2" t="s">
        <v>23</v>
      </c>
      <c r="P286" s="2" t="s">
        <v>668</v>
      </c>
      <c r="Q286" s="2" t="s">
        <v>238</v>
      </c>
      <c r="R286" s="2">
        <v>0.938348386397166</v>
      </c>
      <c r="S286" s="2">
        <v>0.17233047348083899</v>
      </c>
      <c r="T286" s="10">
        <v>5.1790258553104698E-8</v>
      </c>
      <c r="V286" s="2" t="s">
        <v>23</v>
      </c>
      <c r="W286" s="2" t="s">
        <v>652</v>
      </c>
      <c r="X286" s="2" t="s">
        <v>238</v>
      </c>
      <c r="Y286" s="2">
        <v>0.93399227390527795</v>
      </c>
      <c r="Z286" s="2">
        <v>0.17181358078689801</v>
      </c>
      <c r="AA286" s="10">
        <v>5.44656795541972E-8</v>
      </c>
      <c r="AC286" s="2" t="s">
        <v>23</v>
      </c>
      <c r="AD286" s="2" t="s">
        <v>648</v>
      </c>
      <c r="AE286" s="2" t="s">
        <v>238</v>
      </c>
      <c r="AF286" s="2">
        <v>0.54717744942514002</v>
      </c>
      <c r="AG286" s="2">
        <v>0.10991032526979599</v>
      </c>
      <c r="AH286" s="10">
        <v>6.41123962775348E-7</v>
      </c>
      <c r="AJ286" s="2" t="s">
        <v>23</v>
      </c>
      <c r="AK286" s="2" t="s">
        <v>961</v>
      </c>
      <c r="AL286" s="2" t="s">
        <v>238</v>
      </c>
      <c r="AM286" s="2">
        <v>0.102932615978669</v>
      </c>
      <c r="AN286" s="2">
        <v>0.30099826426975201</v>
      </c>
      <c r="AO286" s="2">
        <v>0.73237287027772202</v>
      </c>
      <c r="AQ286" s="2" t="s">
        <v>23</v>
      </c>
      <c r="AR286" s="2" t="s">
        <v>660</v>
      </c>
      <c r="AS286" s="2" t="s">
        <v>238</v>
      </c>
      <c r="AT286" s="2">
        <v>0.55435741685314299</v>
      </c>
      <c r="AU286" s="2">
        <v>0.23411995859357701</v>
      </c>
      <c r="AV286" s="2">
        <v>1.7892516660655E-2</v>
      </c>
      <c r="AX286" s="2" t="s">
        <v>23</v>
      </c>
      <c r="AY286" s="2" t="s">
        <v>661</v>
      </c>
      <c r="AZ286" s="2" t="s">
        <v>238</v>
      </c>
      <c r="BA286" s="2">
        <v>0.30557836611306199</v>
      </c>
      <c r="BB286" s="2">
        <v>0.175381151984559</v>
      </c>
      <c r="BC286" s="2">
        <v>8.1444212095437798E-2</v>
      </c>
      <c r="BE286" s="2" t="s">
        <v>23</v>
      </c>
      <c r="BF286" s="2" t="s">
        <v>662</v>
      </c>
      <c r="BG286" s="2" t="s">
        <v>238</v>
      </c>
      <c r="BH286" s="2">
        <v>0.42769255820700403</v>
      </c>
      <c r="BI286" s="2">
        <v>7.7051627474007095E-2</v>
      </c>
      <c r="BJ286" s="10">
        <v>2.84483851499781E-8</v>
      </c>
      <c r="BL286" s="2" t="s">
        <v>23</v>
      </c>
      <c r="BM286" s="2" t="s">
        <v>658</v>
      </c>
      <c r="BN286" s="2" t="s">
        <v>238</v>
      </c>
      <c r="BO286" s="2">
        <v>0.67667627702496602</v>
      </c>
      <c r="BP286" s="2">
        <v>9.3223915213621805E-2</v>
      </c>
      <c r="BQ286" s="10">
        <v>3.9108102890772599E-13</v>
      </c>
      <c r="BS286" s="2" t="s">
        <v>23</v>
      </c>
      <c r="BT286" s="2" t="s">
        <v>654</v>
      </c>
      <c r="BU286" s="2" t="s">
        <v>238</v>
      </c>
      <c r="BV286" s="2">
        <v>0.76714349986847596</v>
      </c>
      <c r="BW286" s="2">
        <v>0.127528959506093</v>
      </c>
      <c r="BX286" s="10">
        <v>1.7939270083502701E-9</v>
      </c>
      <c r="BZ286" s="2" t="s">
        <v>23</v>
      </c>
      <c r="CA286" s="2" t="s">
        <v>664</v>
      </c>
      <c r="CB286" s="2" t="s">
        <v>238</v>
      </c>
      <c r="CC286" s="2">
        <v>0.45736617452457401</v>
      </c>
      <c r="CD286" s="2">
        <v>8.1544309076078694E-2</v>
      </c>
      <c r="CE286" s="10">
        <v>2.03727746086416E-8</v>
      </c>
      <c r="CG286" s="2" t="s">
        <v>23</v>
      </c>
      <c r="CH286" s="2" t="s">
        <v>645</v>
      </c>
      <c r="CI286" s="2" t="s">
        <v>238</v>
      </c>
      <c r="CJ286" s="2">
        <v>0.30407126796639899</v>
      </c>
      <c r="CK286" s="2">
        <v>7.0566288310929995E-2</v>
      </c>
      <c r="CL286" s="10">
        <v>1.6398247895673001E-5</v>
      </c>
      <c r="CN286" s="2" t="s">
        <v>23</v>
      </c>
      <c r="CO286" s="2" t="s">
        <v>666</v>
      </c>
      <c r="CP286" s="2" t="s">
        <v>238</v>
      </c>
      <c r="CQ286" s="2">
        <v>0.50992030057423099</v>
      </c>
      <c r="CR286" s="2">
        <v>0.42109737100101602</v>
      </c>
      <c r="CS286" s="2">
        <v>0.22592144997222599</v>
      </c>
    </row>
    <row r="287" spans="1:97" ht="14" customHeight="1">
      <c r="A287" s="2" t="s">
        <v>23</v>
      </c>
      <c r="B287" s="2" t="s">
        <v>667</v>
      </c>
      <c r="C287" s="2" t="s">
        <v>239</v>
      </c>
      <c r="D287" s="2">
        <v>0.76577472835129101</v>
      </c>
      <c r="E287" s="2">
        <v>0.14807044074775999</v>
      </c>
      <c r="F287" s="10">
        <v>2.3198361695515099E-7</v>
      </c>
      <c r="H287" s="2" t="s">
        <v>23</v>
      </c>
      <c r="I287" s="2" t="s">
        <v>649</v>
      </c>
      <c r="J287" s="2" t="s">
        <v>239</v>
      </c>
      <c r="K287" s="2">
        <v>0.84170596026678801</v>
      </c>
      <c r="L287" s="2">
        <v>0.132657996421265</v>
      </c>
      <c r="M287" s="10">
        <v>2.2252378160683699E-10</v>
      </c>
      <c r="O287" s="2" t="s">
        <v>23</v>
      </c>
      <c r="P287" s="2" t="s">
        <v>668</v>
      </c>
      <c r="Q287" s="2" t="s">
        <v>239</v>
      </c>
      <c r="R287" s="2">
        <v>0.94017254739155198</v>
      </c>
      <c r="S287" s="2">
        <v>0.172208351119334</v>
      </c>
      <c r="T287" s="10">
        <v>4.7746087088403698E-8</v>
      </c>
      <c r="V287" s="2" t="s">
        <v>23</v>
      </c>
      <c r="W287" s="2" t="s">
        <v>652</v>
      </c>
      <c r="X287" s="2" t="s">
        <v>239</v>
      </c>
      <c r="Y287" s="2">
        <v>0.93681112154590496</v>
      </c>
      <c r="Z287" s="2">
        <v>0.17169731820814499</v>
      </c>
      <c r="AA287" s="10">
        <v>4.8649239848253E-8</v>
      </c>
      <c r="AC287" s="2" t="s">
        <v>23</v>
      </c>
      <c r="AD287" s="2" t="s">
        <v>648</v>
      </c>
      <c r="AE287" s="2" t="s">
        <v>239</v>
      </c>
      <c r="AF287" s="2">
        <v>0.54533126546589705</v>
      </c>
      <c r="AG287" s="2">
        <v>0.109854119484343</v>
      </c>
      <c r="AH287" s="10">
        <v>6.9006035722501901E-7</v>
      </c>
      <c r="AJ287" s="2" t="s">
        <v>23</v>
      </c>
      <c r="AK287" s="2" t="s">
        <v>961</v>
      </c>
      <c r="AL287" s="2" t="s">
        <v>239</v>
      </c>
      <c r="AM287" s="2">
        <v>0.118743378683469</v>
      </c>
      <c r="AN287" s="2">
        <v>0.301370920022063</v>
      </c>
      <c r="AO287" s="2">
        <v>0.69357311123968202</v>
      </c>
      <c r="AQ287" s="2" t="s">
        <v>23</v>
      </c>
      <c r="AR287" s="2" t="s">
        <v>660</v>
      </c>
      <c r="AS287" s="2" t="s">
        <v>239</v>
      </c>
      <c r="AT287" s="2">
        <v>0.54219432217042396</v>
      </c>
      <c r="AU287" s="2">
        <v>0.23391141358525799</v>
      </c>
      <c r="AV287" s="2">
        <v>2.04521870728895E-2</v>
      </c>
      <c r="AX287" s="2" t="s">
        <v>23</v>
      </c>
      <c r="AY287" s="2" t="s">
        <v>661</v>
      </c>
      <c r="AZ287" s="2" t="s">
        <v>239</v>
      </c>
      <c r="BA287" s="2">
        <v>0.29362619041650601</v>
      </c>
      <c r="BB287" s="2">
        <v>0.17527736628489499</v>
      </c>
      <c r="BC287" s="2">
        <v>9.3893267125145993E-2</v>
      </c>
      <c r="BE287" s="2" t="s">
        <v>23</v>
      </c>
      <c r="BF287" s="2" t="s">
        <v>662</v>
      </c>
      <c r="BG287" s="2" t="s">
        <v>239</v>
      </c>
      <c r="BH287" s="2">
        <v>0.431950417221248</v>
      </c>
      <c r="BI287" s="2">
        <v>7.6663988122553095E-2</v>
      </c>
      <c r="BJ287" s="10">
        <v>1.75737439885703E-8</v>
      </c>
      <c r="BL287" s="2" t="s">
        <v>23</v>
      </c>
      <c r="BM287" s="2" t="s">
        <v>658</v>
      </c>
      <c r="BN287" s="2" t="s">
        <v>239</v>
      </c>
      <c r="BO287" s="2">
        <v>0.67233811202375904</v>
      </c>
      <c r="BP287" s="2">
        <v>9.3223105224480005E-2</v>
      </c>
      <c r="BQ287" s="10">
        <v>5.5079188128481105E-13</v>
      </c>
      <c r="BS287" s="2" t="s">
        <v>23</v>
      </c>
      <c r="BT287" s="2" t="s">
        <v>654</v>
      </c>
      <c r="BU287" s="2" t="s">
        <v>239</v>
      </c>
      <c r="BV287" s="2">
        <v>0.78753926570131705</v>
      </c>
      <c r="BW287" s="2">
        <v>0.12742757802850599</v>
      </c>
      <c r="BX287" s="10">
        <v>6.3984339623894602E-10</v>
      </c>
      <c r="BZ287" s="2" t="s">
        <v>23</v>
      </c>
      <c r="CA287" s="2" t="s">
        <v>664</v>
      </c>
      <c r="CB287" s="2" t="s">
        <v>239</v>
      </c>
      <c r="CC287" s="2">
        <v>0.46251855657577301</v>
      </c>
      <c r="CD287" s="2">
        <v>8.1058063673142E-2</v>
      </c>
      <c r="CE287" s="10">
        <v>1.15651564894663E-8</v>
      </c>
      <c r="CG287" s="2" t="s">
        <v>23</v>
      </c>
      <c r="CH287" s="2" t="s">
        <v>645</v>
      </c>
      <c r="CI287" s="2" t="s">
        <v>239</v>
      </c>
      <c r="CJ287" s="2">
        <v>0.30108302308970802</v>
      </c>
      <c r="CK287" s="2">
        <v>7.0609502970582605E-2</v>
      </c>
      <c r="CL287" s="10">
        <v>2.0074720853442399E-5</v>
      </c>
      <c r="CN287" s="2" t="s">
        <v>23</v>
      </c>
      <c r="CO287" s="2" t="s">
        <v>666</v>
      </c>
      <c r="CP287" s="2" t="s">
        <v>239</v>
      </c>
      <c r="CQ287" s="2">
        <v>0.50694873182975497</v>
      </c>
      <c r="CR287" s="2">
        <v>0.42052487391190302</v>
      </c>
      <c r="CS287" s="2">
        <v>0.228004836728532</v>
      </c>
    </row>
    <row r="288" spans="1:97" ht="14" customHeight="1">
      <c r="A288" s="2" t="s">
        <v>23</v>
      </c>
      <c r="B288" s="2" t="s">
        <v>667</v>
      </c>
      <c r="C288" s="2" t="s">
        <v>240</v>
      </c>
      <c r="D288" s="2">
        <v>0.76521204226816197</v>
      </c>
      <c r="E288" s="2">
        <v>0.14800628389304801</v>
      </c>
      <c r="F288" s="10">
        <v>2.3392855024696099E-7</v>
      </c>
      <c r="H288" s="2" t="s">
        <v>23</v>
      </c>
      <c r="I288" s="2" t="s">
        <v>649</v>
      </c>
      <c r="J288" s="2" t="s">
        <v>240</v>
      </c>
      <c r="K288" s="2">
        <v>0.83738982905291803</v>
      </c>
      <c r="L288" s="2">
        <v>0.13254892498444201</v>
      </c>
      <c r="M288" s="10">
        <v>2.6567286742270801E-10</v>
      </c>
      <c r="O288" s="2" t="s">
        <v>23</v>
      </c>
      <c r="P288" s="2" t="s">
        <v>668</v>
      </c>
      <c r="Q288" s="2" t="s">
        <v>240</v>
      </c>
      <c r="R288" s="2">
        <v>0.93944455396984805</v>
      </c>
      <c r="S288" s="2">
        <v>0.172144958041724</v>
      </c>
      <c r="T288" s="10">
        <v>4.83462794044807E-8</v>
      </c>
      <c r="V288" s="2" t="s">
        <v>23</v>
      </c>
      <c r="W288" s="2" t="s">
        <v>652</v>
      </c>
      <c r="X288" s="2" t="s">
        <v>240</v>
      </c>
      <c r="Y288" s="2">
        <v>0.93520626295886999</v>
      </c>
      <c r="Z288" s="2">
        <v>0.17162785811432599</v>
      </c>
      <c r="AA288" s="10">
        <v>5.0643752707195703E-8</v>
      </c>
      <c r="AC288" s="2" t="s">
        <v>23</v>
      </c>
      <c r="AD288" s="2" t="s">
        <v>648</v>
      </c>
      <c r="AE288" s="2" t="s">
        <v>240</v>
      </c>
      <c r="AF288" s="2">
        <v>0.53579406703358301</v>
      </c>
      <c r="AG288" s="2">
        <v>0.109365666862313</v>
      </c>
      <c r="AH288" s="10">
        <v>9.6273374045226594E-7</v>
      </c>
      <c r="AJ288" s="2" t="s">
        <v>23</v>
      </c>
      <c r="AK288" s="2" t="s">
        <v>961</v>
      </c>
      <c r="AL288" s="2" t="s">
        <v>240</v>
      </c>
      <c r="AM288" s="2">
        <v>0.12747504158447601</v>
      </c>
      <c r="AN288" s="2">
        <v>0.30135839420761501</v>
      </c>
      <c r="AO288" s="2">
        <v>0.67229419377808597</v>
      </c>
      <c r="AQ288" s="2" t="s">
        <v>23</v>
      </c>
      <c r="AR288" s="2" t="s">
        <v>660</v>
      </c>
      <c r="AS288" s="2" t="s">
        <v>240</v>
      </c>
      <c r="AT288" s="2">
        <v>0.55341533627889905</v>
      </c>
      <c r="AU288" s="2">
        <v>0.23381851048139399</v>
      </c>
      <c r="AV288" s="2">
        <v>1.7939788721354499E-2</v>
      </c>
      <c r="AX288" s="2" t="s">
        <v>23</v>
      </c>
      <c r="AY288" s="2" t="s">
        <v>661</v>
      </c>
      <c r="AZ288" s="2" t="s">
        <v>240</v>
      </c>
      <c r="BA288" s="2">
        <v>0.28857288925677899</v>
      </c>
      <c r="BB288" s="2">
        <v>0.174847997834566</v>
      </c>
      <c r="BC288" s="2">
        <v>9.8856763257367197E-2</v>
      </c>
      <c r="BE288" s="2" t="s">
        <v>23</v>
      </c>
      <c r="BF288" s="2" t="s">
        <v>662</v>
      </c>
      <c r="BG288" s="2" t="s">
        <v>240</v>
      </c>
      <c r="BH288" s="2">
        <v>0.422003066322447</v>
      </c>
      <c r="BI288" s="2">
        <v>7.6889297450708105E-2</v>
      </c>
      <c r="BJ288" s="10">
        <v>4.0547595680888302E-8</v>
      </c>
      <c r="BL288" s="2" t="s">
        <v>23</v>
      </c>
      <c r="BM288" s="2" t="s">
        <v>658</v>
      </c>
      <c r="BN288" s="2" t="s">
        <v>240</v>
      </c>
      <c r="BO288" s="2">
        <v>0.66803534763275096</v>
      </c>
      <c r="BP288" s="2">
        <v>9.3013071333295894E-2</v>
      </c>
      <c r="BQ288" s="10">
        <v>6.8615378895884704E-13</v>
      </c>
      <c r="BS288" s="2" t="s">
        <v>23</v>
      </c>
      <c r="BT288" s="2" t="s">
        <v>654</v>
      </c>
      <c r="BU288" s="2" t="s">
        <v>240</v>
      </c>
      <c r="BV288" s="2">
        <v>0.77675077948886395</v>
      </c>
      <c r="BW288" s="2">
        <v>0.127384371978602</v>
      </c>
      <c r="BX288" s="10">
        <v>1.07610231222052E-9</v>
      </c>
      <c r="BZ288" s="2" t="s">
        <v>23</v>
      </c>
      <c r="CA288" s="2" t="s">
        <v>664</v>
      </c>
      <c r="CB288" s="2" t="s">
        <v>240</v>
      </c>
      <c r="CC288" s="2">
        <v>0.452399866903893</v>
      </c>
      <c r="CD288" s="2">
        <v>8.1438329855770597E-2</v>
      </c>
      <c r="CE288" s="10">
        <v>2.7741775526804699E-8</v>
      </c>
      <c r="CG288" s="2" t="s">
        <v>23</v>
      </c>
      <c r="CH288" s="2" t="s">
        <v>645</v>
      </c>
      <c r="CI288" s="2" t="s">
        <v>240</v>
      </c>
      <c r="CJ288" s="2">
        <v>0.30133920728449998</v>
      </c>
      <c r="CK288" s="2">
        <v>7.0570486877228805E-2</v>
      </c>
      <c r="CL288" s="10">
        <v>1.9543287829355499E-5</v>
      </c>
      <c r="CN288" s="2" t="s">
        <v>23</v>
      </c>
      <c r="CO288" s="2" t="s">
        <v>666</v>
      </c>
      <c r="CP288" s="2" t="s">
        <v>240</v>
      </c>
      <c r="CQ288" s="2">
        <v>0.53436687123239102</v>
      </c>
      <c r="CR288" s="2">
        <v>0.42063575612862503</v>
      </c>
      <c r="CS288" s="2">
        <v>0.20394962607325101</v>
      </c>
    </row>
    <row r="289" spans="1:97" ht="14" customHeight="1">
      <c r="A289" s="2" t="s">
        <v>23</v>
      </c>
      <c r="B289" s="2" t="s">
        <v>667</v>
      </c>
      <c r="C289" s="2" t="s">
        <v>241</v>
      </c>
      <c r="D289" s="2">
        <v>0.76182229331985796</v>
      </c>
      <c r="E289" s="2">
        <v>0.14792502148837999</v>
      </c>
      <c r="F289" s="10">
        <v>2.6040729806303898E-7</v>
      </c>
      <c r="H289" s="2" t="s">
        <v>23</v>
      </c>
      <c r="I289" s="2" t="s">
        <v>649</v>
      </c>
      <c r="J289" s="2" t="s">
        <v>241</v>
      </c>
      <c r="K289" s="2">
        <v>0.83756000921700802</v>
      </c>
      <c r="L289" s="2">
        <v>0.13259564554664299</v>
      </c>
      <c r="M289" s="10">
        <v>2.6729759080191998E-10</v>
      </c>
      <c r="O289" s="2" t="s">
        <v>23</v>
      </c>
      <c r="P289" s="2" t="s">
        <v>668</v>
      </c>
      <c r="Q289" s="2" t="s">
        <v>241</v>
      </c>
      <c r="R289" s="2">
        <v>0.94054248953590203</v>
      </c>
      <c r="S289" s="2">
        <v>0.17219038965008701</v>
      </c>
      <c r="T289" s="10">
        <v>4.7020607252387997E-8</v>
      </c>
      <c r="V289" s="2" t="s">
        <v>23</v>
      </c>
      <c r="W289" s="2" t="s">
        <v>652</v>
      </c>
      <c r="X289" s="2" t="s">
        <v>241</v>
      </c>
      <c r="Y289" s="2">
        <v>0.93661986932176799</v>
      </c>
      <c r="Z289" s="2">
        <v>0.17167848982018299</v>
      </c>
      <c r="AA289" s="10">
        <v>4.8790635356868E-8</v>
      </c>
      <c r="AC289" s="2" t="s">
        <v>23</v>
      </c>
      <c r="AD289" s="2" t="s">
        <v>648</v>
      </c>
      <c r="AE289" s="2" t="s">
        <v>241</v>
      </c>
      <c r="AF289" s="2">
        <v>0.54600390884112704</v>
      </c>
      <c r="AG289" s="2">
        <v>0.109822599693883</v>
      </c>
      <c r="AH289" s="10">
        <v>6.6371810721730898E-7</v>
      </c>
      <c r="AJ289" s="2" t="s">
        <v>23</v>
      </c>
      <c r="AK289" s="2" t="s">
        <v>961</v>
      </c>
      <c r="AL289" s="2" t="s">
        <v>241</v>
      </c>
      <c r="AM289" s="2">
        <v>0.145237502904903</v>
      </c>
      <c r="AN289" s="2">
        <v>0.30058316548407099</v>
      </c>
      <c r="AO289" s="2">
        <v>0.62896385091360596</v>
      </c>
      <c r="AQ289" s="2" t="s">
        <v>23</v>
      </c>
      <c r="AR289" s="2" t="s">
        <v>660</v>
      </c>
      <c r="AS289" s="2" t="s">
        <v>241</v>
      </c>
      <c r="AT289" s="2">
        <v>0.54711907340806398</v>
      </c>
      <c r="AU289" s="2">
        <v>0.23397443268954701</v>
      </c>
      <c r="AV289" s="2">
        <v>1.9368000741488499E-2</v>
      </c>
      <c r="AX289" s="2" t="s">
        <v>23</v>
      </c>
      <c r="AY289" s="2" t="s">
        <v>661</v>
      </c>
      <c r="AZ289" s="2" t="s">
        <v>241</v>
      </c>
      <c r="BA289" s="2">
        <v>0.29481589068807001</v>
      </c>
      <c r="BB289" s="2">
        <v>0.17528814029766401</v>
      </c>
      <c r="BC289" s="2">
        <v>9.2589596355951195E-2</v>
      </c>
      <c r="BE289" s="2" t="s">
        <v>23</v>
      </c>
      <c r="BF289" s="2" t="s">
        <v>662</v>
      </c>
      <c r="BG289" s="2" t="s">
        <v>241</v>
      </c>
      <c r="BH289" s="2">
        <v>0.42688511928336897</v>
      </c>
      <c r="BI289" s="2">
        <v>7.6994501219866895E-2</v>
      </c>
      <c r="BJ289" s="10">
        <v>2.95033764018787E-8</v>
      </c>
      <c r="BL289" s="2" t="s">
        <v>23</v>
      </c>
      <c r="BM289" s="2" t="s">
        <v>658</v>
      </c>
      <c r="BN289" s="2" t="s">
        <v>241</v>
      </c>
      <c r="BO289" s="2">
        <v>0.67578283813570605</v>
      </c>
      <c r="BP289" s="2">
        <v>9.3137467574213706E-2</v>
      </c>
      <c r="BQ289" s="10">
        <v>3.9942141677482501E-13</v>
      </c>
      <c r="BS289" s="2" t="s">
        <v>23</v>
      </c>
      <c r="BT289" s="2" t="s">
        <v>654</v>
      </c>
      <c r="BU289" s="2" t="s">
        <v>241</v>
      </c>
      <c r="BV289" s="2">
        <v>0.77226615415354105</v>
      </c>
      <c r="BW289" s="2">
        <v>0.12741267650454799</v>
      </c>
      <c r="BX289" s="10">
        <v>1.3515956515138901E-9</v>
      </c>
      <c r="BZ289" s="2" t="s">
        <v>23</v>
      </c>
      <c r="CA289" s="2" t="s">
        <v>664</v>
      </c>
      <c r="CB289" s="2" t="s">
        <v>241</v>
      </c>
      <c r="CC289" s="2">
        <v>0.45601952204816498</v>
      </c>
      <c r="CD289" s="2">
        <v>8.14959939018675E-2</v>
      </c>
      <c r="CE289" s="10">
        <v>2.1985170151185001E-8</v>
      </c>
      <c r="CG289" s="2" t="s">
        <v>23</v>
      </c>
      <c r="CH289" s="2" t="s">
        <v>645</v>
      </c>
      <c r="CI289" s="2" t="s">
        <v>241</v>
      </c>
      <c r="CJ289" s="2">
        <v>0.29725266997966499</v>
      </c>
      <c r="CK289" s="2">
        <v>7.0573986665421404E-2</v>
      </c>
      <c r="CL289" s="10">
        <v>2.5319835898478601E-5</v>
      </c>
      <c r="CN289" s="2" t="s">
        <v>23</v>
      </c>
      <c r="CO289" s="2" t="s">
        <v>666</v>
      </c>
      <c r="CP289" s="2" t="s">
        <v>241</v>
      </c>
      <c r="CQ289" s="2">
        <v>0.52740921473254998</v>
      </c>
      <c r="CR289" s="2">
        <v>0.420906811796316</v>
      </c>
      <c r="CS289" s="2">
        <v>0.210194484385995</v>
      </c>
    </row>
    <row r="290" spans="1:97" ht="14" customHeight="1">
      <c r="A290" s="2" t="s">
        <v>23</v>
      </c>
      <c r="B290" s="2" t="s">
        <v>667</v>
      </c>
      <c r="C290" s="2" t="s">
        <v>1107</v>
      </c>
      <c r="D290" s="2">
        <v>0.76983238117062203</v>
      </c>
      <c r="E290" s="2">
        <v>0.14812288550284899</v>
      </c>
      <c r="F290" s="10">
        <v>2.0225302880423301E-7</v>
      </c>
      <c r="H290" s="2" t="s">
        <v>23</v>
      </c>
      <c r="I290" s="2" t="s">
        <v>649</v>
      </c>
      <c r="J290" s="2" t="s">
        <v>1107</v>
      </c>
      <c r="K290" s="2">
        <v>0.84700954808072504</v>
      </c>
      <c r="L290" s="2">
        <v>0.132574448538367</v>
      </c>
      <c r="M290" s="10">
        <v>1.6704492718510801E-10</v>
      </c>
      <c r="O290" s="2" t="s">
        <v>23</v>
      </c>
      <c r="P290" s="2" t="s">
        <v>668</v>
      </c>
      <c r="Q290" s="2" t="s">
        <v>1107</v>
      </c>
      <c r="R290" s="2">
        <v>0.93892396830267699</v>
      </c>
      <c r="S290" s="2">
        <v>0.172275255607965</v>
      </c>
      <c r="T290" s="10">
        <v>5.0330666225331101E-8</v>
      </c>
      <c r="V290" s="2" t="s">
        <v>23</v>
      </c>
      <c r="W290" s="2" t="s">
        <v>652</v>
      </c>
      <c r="X290" s="2" t="s">
        <v>1107</v>
      </c>
      <c r="Y290" s="2">
        <v>0.934791667765838</v>
      </c>
      <c r="Z290" s="2">
        <v>0.171761374161571</v>
      </c>
      <c r="AA290" s="10">
        <v>5.25716563313075E-8</v>
      </c>
      <c r="AC290" s="2" t="s">
        <v>23</v>
      </c>
      <c r="AD290" s="2" t="s">
        <v>648</v>
      </c>
      <c r="AE290" s="2" t="s">
        <v>1107</v>
      </c>
      <c r="AF290" s="2">
        <v>0.56066289876058795</v>
      </c>
      <c r="AG290" s="2">
        <v>0.10863888556987999</v>
      </c>
      <c r="AH290" s="10">
        <v>2.45904773250212E-7</v>
      </c>
      <c r="AJ290" s="2" t="s">
        <v>23</v>
      </c>
      <c r="AK290" s="2" t="s">
        <v>961</v>
      </c>
      <c r="AL290" s="2" t="s">
        <v>1107</v>
      </c>
      <c r="AM290" s="2">
        <v>0.122070739840194</v>
      </c>
      <c r="AN290" s="2">
        <v>0.30156787597755402</v>
      </c>
      <c r="AO290" s="2">
        <v>0.68563412430479298</v>
      </c>
      <c r="AQ290" s="2" t="s">
        <v>23</v>
      </c>
      <c r="AR290" s="2" t="s">
        <v>660</v>
      </c>
      <c r="AS290" s="2" t="s">
        <v>1107</v>
      </c>
      <c r="AT290" s="2">
        <v>0.57123938440681798</v>
      </c>
      <c r="AU290" s="2">
        <v>0.23298449565863999</v>
      </c>
      <c r="AV290" s="2">
        <v>1.42130083596731E-2</v>
      </c>
      <c r="AX290" s="2" t="s">
        <v>23</v>
      </c>
      <c r="AY290" s="2" t="s">
        <v>661</v>
      </c>
      <c r="AZ290" s="2" t="s">
        <v>1107</v>
      </c>
      <c r="BA290" s="2">
        <v>0.28939984265547702</v>
      </c>
      <c r="BB290" s="2">
        <v>0.17520164966875601</v>
      </c>
      <c r="BC290" s="2">
        <v>9.8573282838771301E-2</v>
      </c>
      <c r="BE290" s="2" t="s">
        <v>23</v>
      </c>
      <c r="BF290" s="2" t="s">
        <v>662</v>
      </c>
      <c r="BG290" s="2" t="s">
        <v>1107</v>
      </c>
      <c r="BH290" s="2">
        <v>0.42140376521925599</v>
      </c>
      <c r="BI290" s="2">
        <v>7.6961485070362295E-2</v>
      </c>
      <c r="BJ290" s="10">
        <v>4.3624102773758999E-8</v>
      </c>
      <c r="BL290" s="2" t="s">
        <v>23</v>
      </c>
      <c r="BM290" s="2" t="s">
        <v>658</v>
      </c>
      <c r="BN290" s="2" t="s">
        <v>1107</v>
      </c>
      <c r="BO290" s="2">
        <v>0.68628334437456995</v>
      </c>
      <c r="BP290" s="2">
        <v>9.2286198865459204E-2</v>
      </c>
      <c r="BQ290" s="10">
        <v>1.03413175327298E-13</v>
      </c>
      <c r="BS290" s="2" t="s">
        <v>23</v>
      </c>
      <c r="BT290" s="2" t="s">
        <v>654</v>
      </c>
      <c r="BU290" s="2" t="s">
        <v>1107</v>
      </c>
      <c r="BV290" s="2">
        <v>0.77029430804629195</v>
      </c>
      <c r="BW290" s="2">
        <v>0.12748155700799699</v>
      </c>
      <c r="BX290" s="10">
        <v>1.5184031990184901E-9</v>
      </c>
      <c r="BZ290" s="2" t="s">
        <v>23</v>
      </c>
      <c r="CA290" s="2" t="s">
        <v>664</v>
      </c>
      <c r="CB290" s="2" t="s">
        <v>1107</v>
      </c>
      <c r="CC290" s="2">
        <v>0.45067625199942002</v>
      </c>
      <c r="CD290" s="2">
        <v>8.1453386250176202E-2</v>
      </c>
      <c r="CE290" s="10">
        <v>3.1491707131214699E-8</v>
      </c>
      <c r="CG290" s="2" t="s">
        <v>23</v>
      </c>
      <c r="CH290" s="2" t="s">
        <v>645</v>
      </c>
      <c r="CI290" s="2" t="s">
        <v>1107</v>
      </c>
      <c r="CJ290" s="2">
        <v>0.30120722227784302</v>
      </c>
      <c r="CK290" s="2">
        <v>7.0640147924383695E-2</v>
      </c>
      <c r="CL290" s="10">
        <v>2.00829592826716E-5</v>
      </c>
      <c r="CN290" s="2" t="s">
        <v>23</v>
      </c>
      <c r="CO290" s="2" t="s">
        <v>666</v>
      </c>
      <c r="CP290" s="2" t="s">
        <v>1107</v>
      </c>
      <c r="CQ290" s="2">
        <v>0.57064417270311596</v>
      </c>
      <c r="CR290" s="2">
        <v>0.41864784195473198</v>
      </c>
      <c r="CS290" s="2">
        <v>0.17286206226473999</v>
      </c>
    </row>
    <row r="291" spans="1:97" ht="14" customHeight="1">
      <c r="A291" s="2" t="s">
        <v>23</v>
      </c>
      <c r="B291" s="2" t="s">
        <v>667</v>
      </c>
      <c r="C291" s="2" t="s">
        <v>1019</v>
      </c>
      <c r="D291" s="2">
        <v>0.76758945061861406</v>
      </c>
      <c r="E291" s="2">
        <v>0.14811727525435101</v>
      </c>
      <c r="F291" s="10">
        <v>2.1915604637313899E-7</v>
      </c>
      <c r="H291" s="2" t="s">
        <v>23</v>
      </c>
      <c r="I291" s="2" t="s">
        <v>649</v>
      </c>
      <c r="J291" s="2" t="s">
        <v>1019</v>
      </c>
      <c r="K291" s="2">
        <v>0.84378954594894595</v>
      </c>
      <c r="L291" s="2">
        <v>0.13265908347605301</v>
      </c>
      <c r="M291" s="10">
        <v>2.0098512376184599E-10</v>
      </c>
      <c r="O291" s="2" t="s">
        <v>23</v>
      </c>
      <c r="P291" s="2" t="s">
        <v>668</v>
      </c>
      <c r="Q291" s="2" t="s">
        <v>1019</v>
      </c>
      <c r="R291" s="2">
        <v>0.94885461311014796</v>
      </c>
      <c r="S291" s="2">
        <v>0.172049349780693</v>
      </c>
      <c r="T291" s="10">
        <v>3.4875173021381499E-8</v>
      </c>
      <c r="V291" s="2" t="s">
        <v>23</v>
      </c>
      <c r="W291" s="2" t="s">
        <v>652</v>
      </c>
      <c r="X291" s="2" t="s">
        <v>1019</v>
      </c>
      <c r="Y291" s="2">
        <v>0.94504157002191203</v>
      </c>
      <c r="Z291" s="2">
        <v>0.17153034838124701</v>
      </c>
      <c r="AA291" s="10">
        <v>3.5991260887077401E-8</v>
      </c>
      <c r="AC291" s="2" t="s">
        <v>23</v>
      </c>
      <c r="AD291" s="2" t="s">
        <v>648</v>
      </c>
      <c r="AE291" s="2" t="s">
        <v>1019</v>
      </c>
      <c r="AF291" s="2">
        <v>0.547973895166603</v>
      </c>
      <c r="AG291" s="2">
        <v>0.109808315206089</v>
      </c>
      <c r="AH291" s="10">
        <v>6.0292811023529399E-7</v>
      </c>
      <c r="AJ291" s="2" t="s">
        <v>23</v>
      </c>
      <c r="AK291" s="2" t="s">
        <v>961</v>
      </c>
      <c r="AL291" s="2" t="s">
        <v>1019</v>
      </c>
      <c r="AM291" s="2">
        <v>0.14118022650755499</v>
      </c>
      <c r="AN291" s="2">
        <v>0.30112008954166702</v>
      </c>
      <c r="AO291" s="2">
        <v>0.63917668554317397</v>
      </c>
      <c r="AQ291" s="2" t="s">
        <v>23</v>
      </c>
      <c r="AR291" s="2" t="s">
        <v>660</v>
      </c>
      <c r="AS291" s="2" t="s">
        <v>1019</v>
      </c>
      <c r="AT291" s="2">
        <v>0.54006232564230605</v>
      </c>
      <c r="AU291" s="2">
        <v>0.233921527972689</v>
      </c>
      <c r="AV291" s="2">
        <v>2.0958407974556E-2</v>
      </c>
      <c r="AX291" s="2" t="s">
        <v>23</v>
      </c>
      <c r="AY291" s="2" t="s">
        <v>661</v>
      </c>
      <c r="AZ291" s="2" t="s">
        <v>1019</v>
      </c>
      <c r="BA291" s="2">
        <v>0.301060618607421</v>
      </c>
      <c r="BB291" s="2">
        <v>0.17538704658160301</v>
      </c>
      <c r="BC291" s="2">
        <v>8.6061441731730998E-2</v>
      </c>
      <c r="BE291" s="2" t="s">
        <v>23</v>
      </c>
      <c r="BF291" s="2" t="s">
        <v>662</v>
      </c>
      <c r="BG291" s="2" t="s">
        <v>1019</v>
      </c>
      <c r="BH291" s="2">
        <v>0.42636114101780698</v>
      </c>
      <c r="BI291" s="2">
        <v>7.7037312520328097E-2</v>
      </c>
      <c r="BJ291" s="10">
        <v>3.1216054415781399E-8</v>
      </c>
      <c r="BL291" s="2" t="s">
        <v>23</v>
      </c>
      <c r="BM291" s="2" t="s">
        <v>658</v>
      </c>
      <c r="BN291" s="2" t="s">
        <v>1019</v>
      </c>
      <c r="BO291" s="2">
        <v>0.67916837031604704</v>
      </c>
      <c r="BP291" s="2">
        <v>9.3005311584893294E-2</v>
      </c>
      <c r="BQ291" s="10">
        <v>2.8253519550611502E-13</v>
      </c>
      <c r="BS291" s="2" t="s">
        <v>23</v>
      </c>
      <c r="BT291" s="2" t="s">
        <v>654</v>
      </c>
      <c r="BU291" s="2" t="s">
        <v>1019</v>
      </c>
      <c r="BV291" s="2">
        <v>0.77089602040898197</v>
      </c>
      <c r="BW291" s="2">
        <v>0.12746006777545199</v>
      </c>
      <c r="BX291" s="10">
        <v>1.4652984391117E-9</v>
      </c>
      <c r="BZ291" s="2" t="s">
        <v>23</v>
      </c>
      <c r="CA291" s="2" t="s">
        <v>664</v>
      </c>
      <c r="CB291" s="2" t="s">
        <v>1019</v>
      </c>
      <c r="CC291" s="2">
        <v>0.45470966225007797</v>
      </c>
      <c r="CD291" s="2">
        <v>8.1539088308837701E-2</v>
      </c>
      <c r="CE291" s="10">
        <v>2.4528599362003299E-8</v>
      </c>
      <c r="CG291" s="2" t="s">
        <v>23</v>
      </c>
      <c r="CH291" s="2" t="s">
        <v>645</v>
      </c>
      <c r="CI291" s="2" t="s">
        <v>1019</v>
      </c>
      <c r="CJ291" s="2">
        <v>0.29629954100358802</v>
      </c>
      <c r="CK291" s="2">
        <v>7.0571912667936804E-2</v>
      </c>
      <c r="CL291" s="10">
        <v>2.6863228248732601E-5</v>
      </c>
      <c r="CN291" s="2" t="s">
        <v>23</v>
      </c>
      <c r="CO291" s="2" t="s">
        <v>666</v>
      </c>
      <c r="CP291" s="2" t="s">
        <v>1019</v>
      </c>
      <c r="CQ291" s="2">
        <v>0.52254485831662001</v>
      </c>
      <c r="CR291" s="2">
        <v>0.42107058739851</v>
      </c>
      <c r="CS291" s="2">
        <v>0.214609030658056</v>
      </c>
    </row>
    <row r="292" spans="1:97" ht="14" customHeight="1">
      <c r="A292" s="2" t="s">
        <v>23</v>
      </c>
      <c r="B292" s="2" t="s">
        <v>667</v>
      </c>
      <c r="C292" s="2" t="s">
        <v>242</v>
      </c>
      <c r="D292" s="2">
        <v>0.76588309729429904</v>
      </c>
      <c r="E292" s="2">
        <v>0.14804668211941799</v>
      </c>
      <c r="F292" s="10">
        <v>2.30051885182916E-7</v>
      </c>
      <c r="H292" s="2" t="s">
        <v>23</v>
      </c>
      <c r="I292" s="2" t="s">
        <v>649</v>
      </c>
      <c r="J292" s="2" t="s">
        <v>242</v>
      </c>
      <c r="K292" s="2">
        <v>0.83867101444500303</v>
      </c>
      <c r="L292" s="2">
        <v>0.13261942281907499</v>
      </c>
      <c r="M292" s="10">
        <v>2.5505468428348798E-10</v>
      </c>
      <c r="O292" s="2" t="s">
        <v>23</v>
      </c>
      <c r="P292" s="2" t="s">
        <v>668</v>
      </c>
      <c r="Q292" s="2" t="s">
        <v>242</v>
      </c>
      <c r="R292" s="2">
        <v>0.93548250103666597</v>
      </c>
      <c r="S292" s="2">
        <v>0.172072136566187</v>
      </c>
      <c r="T292" s="10">
        <v>5.4315500562117402E-8</v>
      </c>
      <c r="V292" s="2" t="s">
        <v>23</v>
      </c>
      <c r="W292" s="2" t="s">
        <v>652</v>
      </c>
      <c r="X292" s="2" t="s">
        <v>242</v>
      </c>
      <c r="Y292" s="2">
        <v>0.93168973273853495</v>
      </c>
      <c r="Z292" s="2">
        <v>0.171566650167044</v>
      </c>
      <c r="AA292" s="10">
        <v>5.6201814726939302E-8</v>
      </c>
      <c r="AC292" s="2" t="s">
        <v>23</v>
      </c>
      <c r="AD292" s="2" t="s">
        <v>648</v>
      </c>
      <c r="AE292" s="2" t="s">
        <v>242</v>
      </c>
      <c r="AF292" s="2">
        <v>0.539996234856437</v>
      </c>
      <c r="AG292" s="2">
        <v>0.109759397124577</v>
      </c>
      <c r="AH292" s="10">
        <v>8.6624814824673405E-7</v>
      </c>
      <c r="AJ292" s="2" t="s">
        <v>23</v>
      </c>
      <c r="AK292" s="2" t="s">
        <v>961</v>
      </c>
      <c r="AL292" s="2" t="s">
        <v>242</v>
      </c>
      <c r="AM292" s="2">
        <v>0.121807203874436</v>
      </c>
      <c r="AN292" s="2">
        <v>0.30138367872888</v>
      </c>
      <c r="AO292" s="2">
        <v>0.68609512375236703</v>
      </c>
      <c r="AQ292" s="2" t="s">
        <v>23</v>
      </c>
      <c r="AR292" s="2" t="s">
        <v>660</v>
      </c>
      <c r="AS292" s="2" t="s">
        <v>242</v>
      </c>
      <c r="AT292" s="2">
        <v>0.52213699084478704</v>
      </c>
      <c r="AU292" s="2">
        <v>0.231952779285513</v>
      </c>
      <c r="AV292" s="2">
        <v>2.43824561740703E-2</v>
      </c>
      <c r="AX292" s="2" t="s">
        <v>23</v>
      </c>
      <c r="AY292" s="2" t="s">
        <v>661</v>
      </c>
      <c r="AZ292" s="2" t="s">
        <v>242</v>
      </c>
      <c r="BA292" s="2">
        <v>0.29248102401929199</v>
      </c>
      <c r="BB292" s="2">
        <v>0.17518807550069901</v>
      </c>
      <c r="BC292" s="2">
        <v>9.5013207980621794E-2</v>
      </c>
      <c r="BE292" s="2" t="s">
        <v>23</v>
      </c>
      <c r="BF292" s="2" t="s">
        <v>662</v>
      </c>
      <c r="BG292" s="2" t="s">
        <v>242</v>
      </c>
      <c r="BH292" s="2">
        <v>0.42127193055365802</v>
      </c>
      <c r="BI292" s="2">
        <v>7.6868262668880305E-2</v>
      </c>
      <c r="BJ292" s="10">
        <v>4.2426847396922598E-8</v>
      </c>
      <c r="BL292" s="2" t="s">
        <v>23</v>
      </c>
      <c r="BM292" s="2" t="s">
        <v>658</v>
      </c>
      <c r="BN292" s="2" t="s">
        <v>242</v>
      </c>
      <c r="BO292" s="2">
        <v>0.66863067205103599</v>
      </c>
      <c r="BP292" s="2">
        <v>9.3091795734000296E-2</v>
      </c>
      <c r="BQ292" s="10">
        <v>6.8454252975841198E-13</v>
      </c>
      <c r="BS292" s="2" t="s">
        <v>23</v>
      </c>
      <c r="BT292" s="2" t="s">
        <v>654</v>
      </c>
      <c r="BU292" s="2" t="s">
        <v>242</v>
      </c>
      <c r="BV292" s="2">
        <v>0.76319475850420104</v>
      </c>
      <c r="BW292" s="2">
        <v>0.12740812177587099</v>
      </c>
      <c r="BX292" s="10">
        <v>2.0963749049257702E-9</v>
      </c>
      <c r="BZ292" s="2" t="s">
        <v>23</v>
      </c>
      <c r="CA292" s="2" t="s">
        <v>664</v>
      </c>
      <c r="CB292" s="2" t="s">
        <v>242</v>
      </c>
      <c r="CC292" s="2">
        <v>0.45109496072078997</v>
      </c>
      <c r="CD292" s="2">
        <v>8.1391906344947806E-2</v>
      </c>
      <c r="CE292" s="10">
        <v>2.9859556499413903E-8</v>
      </c>
      <c r="CG292" s="2" t="s">
        <v>23</v>
      </c>
      <c r="CH292" s="2" t="s">
        <v>645</v>
      </c>
      <c r="CI292" s="2" t="s">
        <v>242</v>
      </c>
      <c r="CJ292" s="2">
        <v>0.295538450150303</v>
      </c>
      <c r="CK292" s="2">
        <v>7.0460579817765295E-2</v>
      </c>
      <c r="CL292" s="10">
        <v>2.7361889730512401E-5</v>
      </c>
      <c r="CN292" s="2" t="s">
        <v>23</v>
      </c>
      <c r="CO292" s="2" t="s">
        <v>666</v>
      </c>
      <c r="CP292" s="2" t="s">
        <v>242</v>
      </c>
      <c r="CQ292" s="2">
        <v>0.48725169351606101</v>
      </c>
      <c r="CR292" s="2">
        <v>0.41862405301558703</v>
      </c>
      <c r="CS292" s="2">
        <v>0.24444986409398201</v>
      </c>
    </row>
    <row r="293" spans="1:97" ht="14" customHeight="1">
      <c r="A293" s="2" t="s">
        <v>23</v>
      </c>
      <c r="B293" s="2" t="s">
        <v>667</v>
      </c>
      <c r="C293" s="2" t="s">
        <v>243</v>
      </c>
      <c r="D293" s="2">
        <v>0.77568477707234396</v>
      </c>
      <c r="E293" s="2">
        <v>0.148140975009592</v>
      </c>
      <c r="F293" s="10">
        <v>1.6398223038579101E-7</v>
      </c>
      <c r="H293" s="2" t="s">
        <v>23</v>
      </c>
      <c r="I293" s="2" t="s">
        <v>649</v>
      </c>
      <c r="J293" s="2" t="s">
        <v>243</v>
      </c>
      <c r="K293" s="2">
        <v>0.85158121361279804</v>
      </c>
      <c r="L293" s="2">
        <v>0.132575474719696</v>
      </c>
      <c r="M293" s="10">
        <v>1.33290729263723E-10</v>
      </c>
      <c r="O293" s="2" t="s">
        <v>23</v>
      </c>
      <c r="P293" s="2" t="s">
        <v>668</v>
      </c>
      <c r="Q293" s="2" t="s">
        <v>243</v>
      </c>
      <c r="R293" s="2">
        <v>0.95468279755461305</v>
      </c>
      <c r="S293" s="2">
        <v>0.172096024254351</v>
      </c>
      <c r="T293" s="10">
        <v>2.8997478143065299E-8</v>
      </c>
      <c r="V293" s="2" t="s">
        <v>23</v>
      </c>
      <c r="W293" s="2" t="s">
        <v>652</v>
      </c>
      <c r="X293" s="2" t="s">
        <v>243</v>
      </c>
      <c r="Y293" s="2">
        <v>0.95028335243821005</v>
      </c>
      <c r="Z293" s="2">
        <v>0.171606327577147</v>
      </c>
      <c r="AA293" s="10">
        <v>3.06683856221664E-8</v>
      </c>
      <c r="AC293" s="2" t="s">
        <v>23</v>
      </c>
      <c r="AD293" s="2" t="s">
        <v>648</v>
      </c>
      <c r="AE293" s="2" t="s">
        <v>243</v>
      </c>
      <c r="AF293" s="2">
        <v>0.55074108840425395</v>
      </c>
      <c r="AG293" s="2">
        <v>0.10988675131480199</v>
      </c>
      <c r="AH293" s="10">
        <v>5.3896028991482702E-7</v>
      </c>
      <c r="AJ293" s="2" t="s">
        <v>23</v>
      </c>
      <c r="AK293" s="2" t="s">
        <v>961</v>
      </c>
      <c r="AL293" s="2" t="s">
        <v>243</v>
      </c>
      <c r="AM293" s="2">
        <v>0.134492535157057</v>
      </c>
      <c r="AN293" s="2">
        <v>0.30181570249367901</v>
      </c>
      <c r="AO293" s="2">
        <v>0.655877932656733</v>
      </c>
      <c r="AQ293" s="2" t="s">
        <v>23</v>
      </c>
      <c r="AR293" s="2" t="s">
        <v>660</v>
      </c>
      <c r="AS293" s="2" t="s">
        <v>243</v>
      </c>
      <c r="AT293" s="2">
        <v>0.53941113057273504</v>
      </c>
      <c r="AU293" s="2">
        <v>0.23424116823614399</v>
      </c>
      <c r="AV293" s="2">
        <v>2.1289961955600799E-2</v>
      </c>
      <c r="AX293" s="2" t="s">
        <v>23</v>
      </c>
      <c r="AY293" s="2" t="s">
        <v>661</v>
      </c>
      <c r="AZ293" s="2" t="s">
        <v>243</v>
      </c>
      <c r="BA293" s="2">
        <v>0.31582871881082097</v>
      </c>
      <c r="BB293" s="2">
        <v>0.17507350719056999</v>
      </c>
      <c r="BC293" s="2">
        <v>7.1234788601970606E-2</v>
      </c>
      <c r="BE293" s="2" t="s">
        <v>23</v>
      </c>
      <c r="BF293" s="2" t="s">
        <v>662</v>
      </c>
      <c r="BG293" s="2" t="s">
        <v>243</v>
      </c>
      <c r="BH293" s="2">
        <v>0.43588982354153</v>
      </c>
      <c r="BI293" s="2">
        <v>7.6679091601406804E-2</v>
      </c>
      <c r="BJ293" s="10">
        <v>1.31120589455341E-8</v>
      </c>
      <c r="BL293" s="2" t="s">
        <v>23</v>
      </c>
      <c r="BM293" s="2" t="s">
        <v>658</v>
      </c>
      <c r="BN293" s="2" t="s">
        <v>243</v>
      </c>
      <c r="BO293" s="2">
        <v>0.67763351229260105</v>
      </c>
      <c r="BP293" s="2">
        <v>9.3270010308459994E-2</v>
      </c>
      <c r="BQ293" s="10">
        <v>3.7224355543229998E-13</v>
      </c>
      <c r="BS293" s="2" t="s">
        <v>23</v>
      </c>
      <c r="BT293" s="2" t="s">
        <v>654</v>
      </c>
      <c r="BU293" s="2" t="s">
        <v>243</v>
      </c>
      <c r="BV293" s="2">
        <v>0.779342390240923</v>
      </c>
      <c r="BW293" s="2">
        <v>0.12760735511629001</v>
      </c>
      <c r="BX293" s="10">
        <v>1.0130087789012799E-9</v>
      </c>
      <c r="BZ293" s="2" t="s">
        <v>23</v>
      </c>
      <c r="CA293" s="2" t="s">
        <v>664</v>
      </c>
      <c r="CB293" s="2" t="s">
        <v>243</v>
      </c>
      <c r="CC293" s="2">
        <v>0.46527535619959398</v>
      </c>
      <c r="CD293" s="2">
        <v>8.1201088605792296E-2</v>
      </c>
      <c r="CE293" s="10">
        <v>1.0048082180155399E-8</v>
      </c>
      <c r="CG293" s="2" t="s">
        <v>23</v>
      </c>
      <c r="CH293" s="2" t="s">
        <v>645</v>
      </c>
      <c r="CI293" s="2" t="s">
        <v>243</v>
      </c>
      <c r="CJ293" s="2">
        <v>0.30349393937987201</v>
      </c>
      <c r="CK293" s="2">
        <v>7.0661062510424005E-2</v>
      </c>
      <c r="CL293" s="10">
        <v>1.7464123601327701E-5</v>
      </c>
      <c r="CN293" s="2" t="s">
        <v>23</v>
      </c>
      <c r="CO293" s="2" t="s">
        <v>666</v>
      </c>
      <c r="CP293" s="2" t="s">
        <v>243</v>
      </c>
      <c r="CQ293" s="2">
        <v>0.55517301624297999</v>
      </c>
      <c r="CR293" s="2">
        <v>0.42085638157010602</v>
      </c>
      <c r="CS293" s="2">
        <v>0.18711871565076299</v>
      </c>
    </row>
    <row r="294" spans="1:97" ht="14" customHeight="1">
      <c r="A294" s="2" t="s">
        <v>23</v>
      </c>
      <c r="B294" s="2" t="s">
        <v>667</v>
      </c>
      <c r="C294" s="2" t="s">
        <v>244</v>
      </c>
      <c r="D294" s="2">
        <v>0.76197122563698005</v>
      </c>
      <c r="E294" s="2">
        <v>0.14807710918608499</v>
      </c>
      <c r="F294" s="10">
        <v>2.6642109710631802E-7</v>
      </c>
      <c r="H294" s="2" t="s">
        <v>23</v>
      </c>
      <c r="I294" s="2" t="s">
        <v>649</v>
      </c>
      <c r="J294" s="2" t="s">
        <v>244</v>
      </c>
      <c r="K294" s="2">
        <v>0.83243667509555697</v>
      </c>
      <c r="L294" s="2">
        <v>0.13250444345794399</v>
      </c>
      <c r="M294" s="10">
        <v>3.3353534481901E-10</v>
      </c>
      <c r="O294" s="2" t="s">
        <v>23</v>
      </c>
      <c r="P294" s="2" t="s">
        <v>668</v>
      </c>
      <c r="Q294" s="2" t="s">
        <v>244</v>
      </c>
      <c r="R294" s="2">
        <v>0.93517119809716098</v>
      </c>
      <c r="S294" s="2">
        <v>0.172227025699311</v>
      </c>
      <c r="T294" s="10">
        <v>5.6393579340939301E-8</v>
      </c>
      <c r="V294" s="2" t="s">
        <v>23</v>
      </c>
      <c r="W294" s="2" t="s">
        <v>652</v>
      </c>
      <c r="X294" s="2" t="s">
        <v>244</v>
      </c>
      <c r="Y294" s="2">
        <v>0.930998228587681</v>
      </c>
      <c r="Z294" s="2">
        <v>0.17170840608759</v>
      </c>
      <c r="AA294" s="10">
        <v>5.8945004320986501E-8</v>
      </c>
      <c r="AC294" s="2" t="s">
        <v>23</v>
      </c>
      <c r="AD294" s="2" t="s">
        <v>648</v>
      </c>
      <c r="AE294" s="2" t="s">
        <v>244</v>
      </c>
      <c r="AF294" s="2">
        <v>0.53745064268783005</v>
      </c>
      <c r="AG294" s="2">
        <v>0.109767905734679</v>
      </c>
      <c r="AH294" s="10">
        <v>9.7684889089464892E-7</v>
      </c>
      <c r="AJ294" s="2" t="s">
        <v>23</v>
      </c>
      <c r="AK294" s="2" t="s">
        <v>961</v>
      </c>
      <c r="AL294" s="2" t="s">
        <v>244</v>
      </c>
      <c r="AM294" s="2">
        <v>0.124800997850131</v>
      </c>
      <c r="AN294" s="2">
        <v>0.30162949805162897</v>
      </c>
      <c r="AO294" s="2">
        <v>0.67905285123938097</v>
      </c>
      <c r="AQ294" s="2" t="s">
        <v>23</v>
      </c>
      <c r="AR294" s="2" t="s">
        <v>660</v>
      </c>
      <c r="AS294" s="2" t="s">
        <v>244</v>
      </c>
      <c r="AT294" s="2">
        <v>0.54541584599008097</v>
      </c>
      <c r="AU294" s="2">
        <v>0.234127669891917</v>
      </c>
      <c r="AV294" s="2">
        <v>1.9829103947893299E-2</v>
      </c>
      <c r="AX294" s="2" t="s">
        <v>23</v>
      </c>
      <c r="AY294" s="2" t="s">
        <v>661</v>
      </c>
      <c r="AZ294" s="2" t="s">
        <v>244</v>
      </c>
      <c r="BA294" s="2">
        <v>0.30053557110345402</v>
      </c>
      <c r="BB294" s="2">
        <v>0.17544900472161401</v>
      </c>
      <c r="BC294" s="2">
        <v>8.6721530424939602E-2</v>
      </c>
      <c r="BE294" s="2" t="s">
        <v>23</v>
      </c>
      <c r="BF294" s="2" t="s">
        <v>662</v>
      </c>
      <c r="BG294" s="2" t="s">
        <v>244</v>
      </c>
      <c r="BH294" s="2">
        <v>0.42532829187445098</v>
      </c>
      <c r="BI294" s="2">
        <v>7.7068740379602804E-2</v>
      </c>
      <c r="BJ294" s="10">
        <v>3.41288935341398E-8</v>
      </c>
      <c r="BL294" s="2" t="s">
        <v>23</v>
      </c>
      <c r="BM294" s="2" t="s">
        <v>658</v>
      </c>
      <c r="BN294" s="2" t="s">
        <v>244</v>
      </c>
      <c r="BO294" s="2">
        <v>0.67170688569853398</v>
      </c>
      <c r="BP294" s="2">
        <v>9.3270707215362306E-2</v>
      </c>
      <c r="BQ294" s="10">
        <v>5.9470003887817297E-13</v>
      </c>
      <c r="BS294" s="2" t="s">
        <v>23</v>
      </c>
      <c r="BT294" s="2" t="s">
        <v>654</v>
      </c>
      <c r="BU294" s="2" t="s">
        <v>244</v>
      </c>
      <c r="BV294" s="2">
        <v>0.77095072318151603</v>
      </c>
      <c r="BW294" s="2">
        <v>0.12749920584913299</v>
      </c>
      <c r="BX294" s="10">
        <v>1.47833503040603E-9</v>
      </c>
      <c r="BZ294" s="2" t="s">
        <v>23</v>
      </c>
      <c r="CA294" s="2" t="s">
        <v>664</v>
      </c>
      <c r="CB294" s="2" t="s">
        <v>244</v>
      </c>
      <c r="CC294" s="2">
        <v>0.45409974488506499</v>
      </c>
      <c r="CD294" s="2">
        <v>8.1560913955203498E-2</v>
      </c>
      <c r="CE294" s="10">
        <v>2.5825005634788301E-8</v>
      </c>
      <c r="CG294" s="2" t="s">
        <v>23</v>
      </c>
      <c r="CH294" s="2" t="s">
        <v>645</v>
      </c>
      <c r="CI294" s="2" t="s">
        <v>244</v>
      </c>
      <c r="CJ294" s="2">
        <v>0.29285907956116097</v>
      </c>
      <c r="CK294" s="2">
        <v>7.03890987587487E-2</v>
      </c>
      <c r="CL294" s="10">
        <v>3.1744823394911599E-5</v>
      </c>
      <c r="CN294" s="2" t="s">
        <v>23</v>
      </c>
      <c r="CO294" s="2" t="s">
        <v>666</v>
      </c>
      <c r="CP294" s="2" t="s">
        <v>244</v>
      </c>
      <c r="CQ294" s="2">
        <v>0.52898275366080105</v>
      </c>
      <c r="CR294" s="2">
        <v>0.421175654279276</v>
      </c>
      <c r="CS294" s="2">
        <v>0.209127908470645</v>
      </c>
    </row>
    <row r="295" spans="1:97" ht="14" customHeight="1">
      <c r="A295" s="2" t="s">
        <v>23</v>
      </c>
      <c r="B295" s="2" t="s">
        <v>667</v>
      </c>
      <c r="C295" s="2" t="s">
        <v>245</v>
      </c>
      <c r="D295" s="2">
        <v>0.77333024383014803</v>
      </c>
      <c r="E295" s="2">
        <v>0.14717972076418601</v>
      </c>
      <c r="F295" s="10">
        <v>1.48567468310196E-7</v>
      </c>
      <c r="H295" s="2" t="s">
        <v>23</v>
      </c>
      <c r="I295" s="2" t="s">
        <v>649</v>
      </c>
      <c r="J295" s="2" t="s">
        <v>245</v>
      </c>
      <c r="K295" s="2">
        <v>0.84377925010798605</v>
      </c>
      <c r="L295" s="2">
        <v>0.13230310884261801</v>
      </c>
      <c r="M295" s="10">
        <v>1.7985847516648999E-10</v>
      </c>
      <c r="O295" s="2" t="s">
        <v>23</v>
      </c>
      <c r="P295" s="2" t="s">
        <v>668</v>
      </c>
      <c r="Q295" s="2" t="s">
        <v>245</v>
      </c>
      <c r="R295" s="2">
        <v>0.93602968670070097</v>
      </c>
      <c r="S295" s="2">
        <v>0.171622969645507</v>
      </c>
      <c r="T295" s="10">
        <v>4.9252414503102203E-8</v>
      </c>
      <c r="V295" s="2" t="s">
        <v>23</v>
      </c>
      <c r="W295" s="2" t="s">
        <v>652</v>
      </c>
      <c r="X295" s="2" t="s">
        <v>245</v>
      </c>
      <c r="Y295" s="2">
        <v>0.93213456147706597</v>
      </c>
      <c r="Z295" s="2">
        <v>0.17111918337939799</v>
      </c>
      <c r="AA295" s="10">
        <v>5.1145149764266602E-8</v>
      </c>
      <c r="AC295" s="2" t="s">
        <v>23</v>
      </c>
      <c r="AD295" s="2" t="s">
        <v>648</v>
      </c>
      <c r="AE295" s="2" t="s">
        <v>245</v>
      </c>
      <c r="AF295" s="2">
        <v>0.54538009365861295</v>
      </c>
      <c r="AG295" s="2">
        <v>0.10966624489535801</v>
      </c>
      <c r="AH295" s="10">
        <v>6.5894087921796604E-7</v>
      </c>
      <c r="AJ295" s="2" t="s">
        <v>23</v>
      </c>
      <c r="AK295" s="2" t="s">
        <v>961</v>
      </c>
      <c r="AL295" s="2" t="s">
        <v>245</v>
      </c>
      <c r="AM295" s="2">
        <v>0.13574415885840399</v>
      </c>
      <c r="AN295" s="2">
        <v>0.30010682428825203</v>
      </c>
      <c r="AO295" s="2">
        <v>0.65103885368269399</v>
      </c>
      <c r="AQ295" s="2" t="s">
        <v>23</v>
      </c>
      <c r="AR295" s="2" t="s">
        <v>660</v>
      </c>
      <c r="AS295" s="2" t="s">
        <v>245</v>
      </c>
      <c r="AT295" s="2">
        <v>0.55420954441654902</v>
      </c>
      <c r="AU295" s="2">
        <v>0.233198073782515</v>
      </c>
      <c r="AV295" s="2">
        <v>1.74748520494926E-2</v>
      </c>
      <c r="AX295" s="2" t="s">
        <v>23</v>
      </c>
      <c r="AY295" s="2" t="s">
        <v>661</v>
      </c>
      <c r="AZ295" s="2" t="s">
        <v>245</v>
      </c>
      <c r="BA295" s="2">
        <v>0.29897495095217202</v>
      </c>
      <c r="BB295" s="2">
        <v>0.175158311289935</v>
      </c>
      <c r="BC295" s="2">
        <v>8.7843581371757296E-2</v>
      </c>
      <c r="BE295" s="2" t="s">
        <v>23</v>
      </c>
      <c r="BF295" s="2" t="s">
        <v>662</v>
      </c>
      <c r="BG295" s="2" t="s">
        <v>245</v>
      </c>
      <c r="BH295" s="2">
        <v>0.42298178807000503</v>
      </c>
      <c r="BI295" s="2">
        <v>7.6738640467182304E-2</v>
      </c>
      <c r="BJ295" s="10">
        <v>3.54820914204063E-8</v>
      </c>
      <c r="BL295" s="2" t="s">
        <v>23</v>
      </c>
      <c r="BM295" s="2" t="s">
        <v>658</v>
      </c>
      <c r="BN295" s="2" t="s">
        <v>245</v>
      </c>
      <c r="BO295" s="2">
        <v>0.67707554942145898</v>
      </c>
      <c r="BP295" s="2">
        <v>9.2468803602830704E-2</v>
      </c>
      <c r="BQ295" s="10">
        <v>2.4392886564165898E-13</v>
      </c>
      <c r="BS295" s="2" t="s">
        <v>23</v>
      </c>
      <c r="BT295" s="2" t="s">
        <v>654</v>
      </c>
      <c r="BU295" s="2" t="s">
        <v>245</v>
      </c>
      <c r="BV295" s="2">
        <v>0.77029249502585195</v>
      </c>
      <c r="BW295" s="2">
        <v>0.12728219437816299</v>
      </c>
      <c r="BX295" s="10">
        <v>1.43193540594855E-9</v>
      </c>
      <c r="BZ295" s="2" t="s">
        <v>23</v>
      </c>
      <c r="CA295" s="2" t="s">
        <v>664</v>
      </c>
      <c r="CB295" s="2" t="s">
        <v>245</v>
      </c>
      <c r="CC295" s="2">
        <v>0.45230334449327297</v>
      </c>
      <c r="CD295" s="2">
        <v>8.1211980711283396E-2</v>
      </c>
      <c r="CE295" s="10">
        <v>2.5559385784232E-8</v>
      </c>
      <c r="CG295" s="2" t="s">
        <v>23</v>
      </c>
      <c r="CH295" s="2" t="s">
        <v>645</v>
      </c>
      <c r="CI295" s="2" t="s">
        <v>245</v>
      </c>
      <c r="CJ295" s="2">
        <v>0.30288577169585101</v>
      </c>
      <c r="CK295" s="2">
        <v>7.0074540405233296E-2</v>
      </c>
      <c r="CL295" s="10">
        <v>1.5438520515304199E-5</v>
      </c>
      <c r="CN295" s="2" t="s">
        <v>23</v>
      </c>
      <c r="CO295" s="2" t="s">
        <v>666</v>
      </c>
      <c r="CP295" s="2" t="s">
        <v>245</v>
      </c>
      <c r="CQ295" s="2">
        <v>0.52299180567957804</v>
      </c>
      <c r="CR295" s="2">
        <v>0.42047805816994599</v>
      </c>
      <c r="CS295" s="2">
        <v>0.21357213248094301</v>
      </c>
    </row>
    <row r="296" spans="1:97" ht="14" customHeight="1">
      <c r="A296" s="2" t="s">
        <v>23</v>
      </c>
      <c r="B296" s="2" t="s">
        <v>667</v>
      </c>
      <c r="C296" s="2" t="s">
        <v>1108</v>
      </c>
      <c r="D296" s="2">
        <v>0.77010307048333004</v>
      </c>
      <c r="E296" s="2">
        <v>0.14807160757973201</v>
      </c>
      <c r="F296" s="10">
        <v>1.9834419851111601E-7</v>
      </c>
      <c r="H296" s="2" t="s">
        <v>23</v>
      </c>
      <c r="I296" s="2" t="s">
        <v>649</v>
      </c>
      <c r="J296" s="2" t="s">
        <v>1108</v>
      </c>
      <c r="K296" s="2">
        <v>0.84734223692553501</v>
      </c>
      <c r="L296" s="2">
        <v>0.13249778812867599</v>
      </c>
      <c r="M296" s="10">
        <v>1.6039769126592001E-10</v>
      </c>
      <c r="O296" s="2" t="s">
        <v>23</v>
      </c>
      <c r="P296" s="2" t="s">
        <v>668</v>
      </c>
      <c r="Q296" s="2" t="s">
        <v>1108</v>
      </c>
      <c r="R296" s="2">
        <v>0.95283461877739795</v>
      </c>
      <c r="S296" s="2">
        <v>0.17174703759735099</v>
      </c>
      <c r="T296" s="10">
        <v>2.8912857273637299E-8</v>
      </c>
      <c r="V296" s="2" t="s">
        <v>23</v>
      </c>
      <c r="W296" s="2" t="s">
        <v>652</v>
      </c>
      <c r="X296" s="2" t="s">
        <v>1108</v>
      </c>
      <c r="Y296" s="2">
        <v>0.94919974333136403</v>
      </c>
      <c r="Z296" s="2">
        <v>0.17120917687857001</v>
      </c>
      <c r="AA296" s="10">
        <v>2.9548034298571301E-8</v>
      </c>
      <c r="AC296" s="2" t="s">
        <v>23</v>
      </c>
      <c r="AD296" s="2" t="s">
        <v>648</v>
      </c>
      <c r="AE296" s="2" t="s">
        <v>1108</v>
      </c>
      <c r="AF296" s="2">
        <v>0.54862793605900895</v>
      </c>
      <c r="AG296" s="2">
        <v>0.10975976451001</v>
      </c>
      <c r="AH296" s="10">
        <v>5.7795059585185696E-7</v>
      </c>
      <c r="AJ296" s="2" t="s">
        <v>23</v>
      </c>
      <c r="AK296" s="2" t="s">
        <v>961</v>
      </c>
      <c r="AL296" s="2" t="s">
        <v>1108</v>
      </c>
      <c r="AM296" s="2">
        <v>0.137405856056701</v>
      </c>
      <c r="AN296" s="2">
        <v>0.30125359034316102</v>
      </c>
      <c r="AO296" s="2">
        <v>0.64830829940715695</v>
      </c>
      <c r="AQ296" s="2" t="s">
        <v>23</v>
      </c>
      <c r="AR296" s="2" t="s">
        <v>660</v>
      </c>
      <c r="AS296" s="2" t="s">
        <v>1108</v>
      </c>
      <c r="AT296" s="2">
        <v>0.55710936198851002</v>
      </c>
      <c r="AU296" s="2">
        <v>0.23383497411151</v>
      </c>
      <c r="AV296" s="2">
        <v>1.7196024081950301E-2</v>
      </c>
      <c r="AX296" s="2" t="s">
        <v>23</v>
      </c>
      <c r="AY296" s="2" t="s">
        <v>661</v>
      </c>
      <c r="AZ296" s="2" t="s">
        <v>1108</v>
      </c>
      <c r="BA296" s="2">
        <v>0.31342264704491302</v>
      </c>
      <c r="BB296" s="2">
        <v>0.17467300358601201</v>
      </c>
      <c r="BC296" s="2">
        <v>7.2759017943283599E-2</v>
      </c>
      <c r="BE296" s="2" t="s">
        <v>23</v>
      </c>
      <c r="BF296" s="2" t="s">
        <v>662</v>
      </c>
      <c r="BG296" s="2" t="s">
        <v>1108</v>
      </c>
      <c r="BH296" s="2">
        <v>0.42879085735547701</v>
      </c>
      <c r="BI296" s="2">
        <v>7.6947741458098698E-2</v>
      </c>
      <c r="BJ296" s="10">
        <v>2.51117585241879E-8</v>
      </c>
      <c r="BL296" s="2" t="s">
        <v>23</v>
      </c>
      <c r="BM296" s="2" t="s">
        <v>658</v>
      </c>
      <c r="BN296" s="2" t="s">
        <v>1108</v>
      </c>
      <c r="BO296" s="2">
        <v>0.675197259496083</v>
      </c>
      <c r="BP296" s="2">
        <v>9.3194602876925506E-2</v>
      </c>
      <c r="BQ296" s="10">
        <v>4.3235835916034199E-13</v>
      </c>
      <c r="BS296" s="2" t="s">
        <v>23</v>
      </c>
      <c r="BT296" s="2" t="s">
        <v>654</v>
      </c>
      <c r="BU296" s="2" t="s">
        <v>1108</v>
      </c>
      <c r="BV296" s="2">
        <v>0.77506882698929502</v>
      </c>
      <c r="BW296" s="2">
        <v>0.12744633847438799</v>
      </c>
      <c r="BX296" s="10">
        <v>1.19040526157255E-9</v>
      </c>
      <c r="BZ296" s="2" t="s">
        <v>23</v>
      </c>
      <c r="CA296" s="2" t="s">
        <v>664</v>
      </c>
      <c r="CB296" s="2" t="s">
        <v>1108</v>
      </c>
      <c r="CC296" s="2">
        <v>0.45820574981454798</v>
      </c>
      <c r="CD296" s="2">
        <v>8.1447705770319401E-2</v>
      </c>
      <c r="CE296" s="10">
        <v>1.8468635735203701E-8</v>
      </c>
      <c r="CG296" s="2" t="s">
        <v>23</v>
      </c>
      <c r="CH296" s="2" t="s">
        <v>645</v>
      </c>
      <c r="CI296" s="2" t="s">
        <v>1108</v>
      </c>
      <c r="CJ296" s="2">
        <v>0.30647811478811499</v>
      </c>
      <c r="CK296" s="2">
        <v>7.0250342809954694E-2</v>
      </c>
      <c r="CL296" s="10">
        <v>1.28492606267833E-5</v>
      </c>
      <c r="CN296" s="2" t="s">
        <v>23</v>
      </c>
      <c r="CO296" s="2" t="s">
        <v>666</v>
      </c>
      <c r="CP296" s="2" t="s">
        <v>1108</v>
      </c>
      <c r="CQ296" s="2">
        <v>0.53080204770768202</v>
      </c>
      <c r="CR296" s="2">
        <v>0.420972899341302</v>
      </c>
      <c r="CS296" s="2">
        <v>0.207347173092468</v>
      </c>
    </row>
    <row r="297" spans="1:97" ht="14" customHeight="1">
      <c r="A297" s="2" t="s">
        <v>23</v>
      </c>
      <c r="B297" s="2" t="s">
        <v>667</v>
      </c>
      <c r="C297" s="2" t="s">
        <v>407</v>
      </c>
      <c r="D297" s="2">
        <v>0.75522296340863904</v>
      </c>
      <c r="E297" s="2">
        <v>0.14760253332070999</v>
      </c>
      <c r="F297" s="10">
        <v>3.1109415514346001E-7</v>
      </c>
      <c r="H297" s="2" t="s">
        <v>23</v>
      </c>
      <c r="I297" s="2" t="s">
        <v>649</v>
      </c>
      <c r="J297" s="2" t="s">
        <v>407</v>
      </c>
      <c r="K297" s="2">
        <v>0.82755388421602305</v>
      </c>
      <c r="L297" s="2">
        <v>0.13201400883654399</v>
      </c>
      <c r="M297" s="10">
        <v>3.6411610162830398E-10</v>
      </c>
      <c r="O297" s="2" t="s">
        <v>23</v>
      </c>
      <c r="P297" s="2" t="s">
        <v>668</v>
      </c>
      <c r="Q297" s="2" t="s">
        <v>407</v>
      </c>
      <c r="R297" s="2">
        <v>0.92357203290437895</v>
      </c>
      <c r="S297" s="2">
        <v>0.17136607869966999</v>
      </c>
      <c r="T297" s="10">
        <v>7.0666479586676204E-8</v>
      </c>
      <c r="V297" s="2" t="s">
        <v>23</v>
      </c>
      <c r="W297" s="2" t="s">
        <v>652</v>
      </c>
      <c r="X297" s="2" t="s">
        <v>407</v>
      </c>
      <c r="Y297" s="2">
        <v>0.91930343301312201</v>
      </c>
      <c r="Z297" s="2">
        <v>0.17081976343820199</v>
      </c>
      <c r="AA297" s="10">
        <v>7.3779152886320397E-8</v>
      </c>
      <c r="AC297" s="2" t="s">
        <v>23</v>
      </c>
      <c r="AD297" s="2" t="s">
        <v>648</v>
      </c>
      <c r="AE297" s="2" t="s">
        <v>407</v>
      </c>
      <c r="AF297" s="2">
        <v>0.53150800008718602</v>
      </c>
      <c r="AG297" s="2">
        <v>0.109181084317396</v>
      </c>
      <c r="AH297" s="10">
        <v>1.1265770976013099E-6</v>
      </c>
      <c r="AJ297" s="2" t="s">
        <v>23</v>
      </c>
      <c r="AK297" s="2" t="s">
        <v>961</v>
      </c>
      <c r="AL297" s="2" t="s">
        <v>407</v>
      </c>
      <c r="AM297" s="2">
        <v>9.8588077977276603E-2</v>
      </c>
      <c r="AN297" s="2">
        <v>0.30025988859936098</v>
      </c>
      <c r="AO297" s="2">
        <v>0.74265272468663102</v>
      </c>
      <c r="AQ297" s="2" t="s">
        <v>23</v>
      </c>
      <c r="AR297" s="2" t="s">
        <v>660</v>
      </c>
      <c r="AS297" s="2" t="s">
        <v>407</v>
      </c>
      <c r="AT297" s="2">
        <v>0.543241783374943</v>
      </c>
      <c r="AU297" s="2">
        <v>0.23401723504559699</v>
      </c>
      <c r="AV297" s="2">
        <v>2.02666079850157E-2</v>
      </c>
      <c r="AX297" s="2" t="s">
        <v>23</v>
      </c>
      <c r="AY297" s="2" t="s">
        <v>661</v>
      </c>
      <c r="AZ297" s="2" t="s">
        <v>407</v>
      </c>
      <c r="BA297" s="2">
        <v>0.30401639896212002</v>
      </c>
      <c r="BB297" s="2">
        <v>0.175318015910991</v>
      </c>
      <c r="BC297" s="2">
        <v>8.2902944558618005E-2</v>
      </c>
      <c r="BE297" s="2" t="s">
        <v>23</v>
      </c>
      <c r="BF297" s="2" t="s">
        <v>662</v>
      </c>
      <c r="BG297" s="2" t="s">
        <v>407</v>
      </c>
      <c r="BH297" s="2">
        <v>0.422215403614359</v>
      </c>
      <c r="BI297" s="2">
        <v>7.6982338945425999E-2</v>
      </c>
      <c r="BJ297" s="10">
        <v>4.1446486444547199E-8</v>
      </c>
      <c r="BL297" s="2" t="s">
        <v>23</v>
      </c>
      <c r="BM297" s="2" t="s">
        <v>658</v>
      </c>
      <c r="BN297" s="2" t="s">
        <v>407</v>
      </c>
      <c r="BO297" s="2">
        <v>0.66140560881328103</v>
      </c>
      <c r="BP297" s="2">
        <v>9.2543548790553307E-2</v>
      </c>
      <c r="BQ297" s="10">
        <v>8.8716755646409796E-13</v>
      </c>
      <c r="BS297" s="2" t="s">
        <v>23</v>
      </c>
      <c r="BT297" s="2" t="s">
        <v>654</v>
      </c>
      <c r="BU297" s="2" t="s">
        <v>407</v>
      </c>
      <c r="BV297" s="2">
        <v>0.77101410501726497</v>
      </c>
      <c r="BW297" s="2">
        <v>0.127463343438426</v>
      </c>
      <c r="BX297" s="10">
        <v>1.4583042484336999E-9</v>
      </c>
      <c r="BZ297" s="2" t="s">
        <v>23</v>
      </c>
      <c r="CA297" s="2" t="s">
        <v>664</v>
      </c>
      <c r="CB297" s="2" t="s">
        <v>407</v>
      </c>
      <c r="CC297" s="2">
        <v>0.45052476985576301</v>
      </c>
      <c r="CD297" s="2">
        <v>8.1424353684141401E-2</v>
      </c>
      <c r="CE297" s="10">
        <v>3.1471522847891301E-8</v>
      </c>
      <c r="CG297" s="2" t="s">
        <v>23</v>
      </c>
      <c r="CH297" s="2" t="s">
        <v>645</v>
      </c>
      <c r="CI297" s="2" t="s">
        <v>407</v>
      </c>
      <c r="CJ297" s="2">
        <v>0.30174925727776097</v>
      </c>
      <c r="CK297" s="2">
        <v>7.0612631596097403E-2</v>
      </c>
      <c r="CL297" s="10">
        <v>1.92597387499372E-5</v>
      </c>
      <c r="CN297" s="2" t="s">
        <v>23</v>
      </c>
      <c r="CO297" s="2" t="s">
        <v>666</v>
      </c>
      <c r="CP297" s="2" t="s">
        <v>407</v>
      </c>
      <c r="CQ297" s="2">
        <v>0.49890611400875101</v>
      </c>
      <c r="CR297" s="2">
        <v>0.42028427335667701</v>
      </c>
      <c r="CS297" s="2">
        <v>0.23520070342510099</v>
      </c>
    </row>
    <row r="298" spans="1:97" ht="14" customHeight="1">
      <c r="A298" s="2" t="s">
        <v>23</v>
      </c>
      <c r="B298" s="2" t="s">
        <v>667</v>
      </c>
      <c r="C298" s="2" t="s">
        <v>246</v>
      </c>
      <c r="D298" s="2">
        <v>0.74514300397097</v>
      </c>
      <c r="E298" s="2">
        <v>0.14865550406799499</v>
      </c>
      <c r="F298" s="10">
        <v>5.3713680380203199E-7</v>
      </c>
      <c r="H298" s="2" t="s">
        <v>23</v>
      </c>
      <c r="I298" s="2" t="s">
        <v>649</v>
      </c>
      <c r="J298" s="2" t="s">
        <v>246</v>
      </c>
      <c r="K298" s="2">
        <v>0.81944274344274604</v>
      </c>
      <c r="L298" s="2">
        <v>0.133124116361788</v>
      </c>
      <c r="M298" s="10">
        <v>7.4850769584906202E-10</v>
      </c>
      <c r="O298" s="2" t="s">
        <v>23</v>
      </c>
      <c r="P298" s="2" t="s">
        <v>668</v>
      </c>
      <c r="Q298" s="2" t="s">
        <v>246</v>
      </c>
      <c r="R298" s="2">
        <v>0.91976291747146599</v>
      </c>
      <c r="S298" s="2">
        <v>0.17302895050186501</v>
      </c>
      <c r="T298" s="10">
        <v>1.06271939184293E-7</v>
      </c>
      <c r="V298" s="2" t="s">
        <v>23</v>
      </c>
      <c r="W298" s="2" t="s">
        <v>652</v>
      </c>
      <c r="X298" s="2" t="s">
        <v>246</v>
      </c>
      <c r="Y298" s="2">
        <v>0.91703680883904704</v>
      </c>
      <c r="Z298" s="2">
        <v>0.172535252515192</v>
      </c>
      <c r="AA298" s="10">
        <v>1.0661679396812E-7</v>
      </c>
      <c r="AC298" s="2" t="s">
        <v>23</v>
      </c>
      <c r="AD298" s="2" t="s">
        <v>648</v>
      </c>
      <c r="AE298" s="2" t="s">
        <v>246</v>
      </c>
      <c r="AF298" s="2">
        <v>0.52736879129723802</v>
      </c>
      <c r="AG298" s="2">
        <v>0.11029294320385299</v>
      </c>
      <c r="AH298" s="10">
        <v>1.73967803885763E-6</v>
      </c>
      <c r="AJ298" s="2" t="s">
        <v>23</v>
      </c>
      <c r="AK298" s="2" t="s">
        <v>961</v>
      </c>
      <c r="AL298" s="2" t="s">
        <v>246</v>
      </c>
      <c r="AM298" s="2">
        <v>0.1200150365567</v>
      </c>
      <c r="AN298" s="2">
        <v>0.30337885676961002</v>
      </c>
      <c r="AO298" s="2">
        <v>0.69240412366584303</v>
      </c>
      <c r="AQ298" s="2" t="s">
        <v>23</v>
      </c>
      <c r="AR298" s="2" t="s">
        <v>660</v>
      </c>
      <c r="AS298" s="2" t="s">
        <v>246</v>
      </c>
      <c r="AT298" s="2">
        <v>0.55797124343840299</v>
      </c>
      <c r="AU298" s="2">
        <v>0.235450046283942</v>
      </c>
      <c r="AV298" s="2">
        <v>1.7797357380381702E-2</v>
      </c>
      <c r="AX298" s="2" t="s">
        <v>23</v>
      </c>
      <c r="AY298" s="2" t="s">
        <v>661</v>
      </c>
      <c r="AZ298" s="2" t="s">
        <v>246</v>
      </c>
      <c r="BA298" s="2">
        <v>0.298026896267439</v>
      </c>
      <c r="BB298" s="2">
        <v>0.176486940189962</v>
      </c>
      <c r="BC298" s="2">
        <v>9.1284105669396404E-2</v>
      </c>
      <c r="BE298" s="2" t="s">
        <v>23</v>
      </c>
      <c r="BF298" s="2" t="s">
        <v>662</v>
      </c>
      <c r="BG298" s="2" t="s">
        <v>246</v>
      </c>
      <c r="BH298" s="2">
        <v>0.41746114331218398</v>
      </c>
      <c r="BI298" s="2">
        <v>7.7434118296009699E-2</v>
      </c>
      <c r="BJ298" s="10">
        <v>6.9997153451527602E-8</v>
      </c>
      <c r="BL298" s="2" t="s">
        <v>23</v>
      </c>
      <c r="BM298" s="2" t="s">
        <v>658</v>
      </c>
      <c r="BN298" s="2" t="s">
        <v>246</v>
      </c>
      <c r="BO298" s="2">
        <v>0.65418010271217597</v>
      </c>
      <c r="BP298" s="2">
        <v>9.3405210836247393E-2</v>
      </c>
      <c r="BQ298" s="10">
        <v>2.4932721336080199E-12</v>
      </c>
      <c r="BS298" s="2" t="s">
        <v>23</v>
      </c>
      <c r="BT298" s="2" t="s">
        <v>654</v>
      </c>
      <c r="BU298" s="2" t="s">
        <v>246</v>
      </c>
      <c r="BV298" s="2">
        <v>0.765700579680898</v>
      </c>
      <c r="BW298" s="2">
        <v>0.12824548824929499</v>
      </c>
      <c r="BX298" s="10">
        <v>2.3640447731594602E-9</v>
      </c>
      <c r="BZ298" s="2" t="s">
        <v>23</v>
      </c>
      <c r="CA298" s="2" t="s">
        <v>664</v>
      </c>
      <c r="CB298" s="2" t="s">
        <v>246</v>
      </c>
      <c r="CC298" s="2">
        <v>0.44221947806041501</v>
      </c>
      <c r="CD298" s="2">
        <v>8.1817236586323602E-2</v>
      </c>
      <c r="CE298" s="10">
        <v>6.48202627713898E-8</v>
      </c>
      <c r="CG298" s="2" t="s">
        <v>23</v>
      </c>
      <c r="CH298" s="2" t="s">
        <v>645</v>
      </c>
      <c r="CI298" s="2" t="s">
        <v>246</v>
      </c>
      <c r="CJ298" s="2">
        <v>0.29492325418382898</v>
      </c>
      <c r="CK298" s="2">
        <v>7.1047989790993596E-2</v>
      </c>
      <c r="CL298" s="10">
        <v>3.3096370434303101E-5</v>
      </c>
      <c r="CN298" s="2" t="s">
        <v>23</v>
      </c>
      <c r="CO298" s="2" t="s">
        <v>666</v>
      </c>
      <c r="CP298" s="2" t="s">
        <v>246</v>
      </c>
      <c r="CQ298" s="2">
        <v>0.55960052848772701</v>
      </c>
      <c r="CR298" s="2">
        <v>0.42333735031472403</v>
      </c>
      <c r="CS298" s="2">
        <v>0.18620862317175799</v>
      </c>
    </row>
    <row r="299" spans="1:97" ht="14" customHeight="1">
      <c r="A299" s="2" t="s">
        <v>23</v>
      </c>
      <c r="B299" s="2" t="s">
        <v>667</v>
      </c>
      <c r="C299" s="2" t="s">
        <v>247</v>
      </c>
      <c r="D299" s="2">
        <v>0.75984327404791896</v>
      </c>
      <c r="E299" s="2">
        <v>0.147986224790567</v>
      </c>
      <c r="F299" s="10">
        <v>2.8281376765851198E-7</v>
      </c>
      <c r="H299" s="2" t="s">
        <v>23</v>
      </c>
      <c r="I299" s="2" t="s">
        <v>649</v>
      </c>
      <c r="J299" s="2" t="s">
        <v>247</v>
      </c>
      <c r="K299" s="2">
        <v>0.83531710434087703</v>
      </c>
      <c r="L299" s="2">
        <v>0.132628630845952</v>
      </c>
      <c r="M299" s="10">
        <v>3.0118829845934198E-10</v>
      </c>
      <c r="O299" s="2" t="s">
        <v>23</v>
      </c>
      <c r="P299" s="2" t="s">
        <v>668</v>
      </c>
      <c r="Q299" s="2" t="s">
        <v>247</v>
      </c>
      <c r="R299" s="2">
        <v>0.92912088165999895</v>
      </c>
      <c r="S299" s="2">
        <v>0.171944094108618</v>
      </c>
      <c r="T299" s="10">
        <v>6.5308516524561903E-8</v>
      </c>
      <c r="V299" s="2" t="s">
        <v>23</v>
      </c>
      <c r="W299" s="2" t="s">
        <v>652</v>
      </c>
      <c r="X299" s="2" t="s">
        <v>247</v>
      </c>
      <c r="Y299" s="2">
        <v>0.92528605023723798</v>
      </c>
      <c r="Z299" s="2">
        <v>0.17143883179465699</v>
      </c>
      <c r="AA299" s="10">
        <v>6.7696869042675904E-8</v>
      </c>
      <c r="AC299" s="2" t="s">
        <v>23</v>
      </c>
      <c r="AD299" s="2" t="s">
        <v>648</v>
      </c>
      <c r="AE299" s="2" t="s">
        <v>247</v>
      </c>
      <c r="AF299" s="2">
        <v>0.53868254263312998</v>
      </c>
      <c r="AG299" s="2">
        <v>0.109817875697701</v>
      </c>
      <c r="AH299" s="10">
        <v>9.3315309637973802E-7</v>
      </c>
      <c r="AJ299" s="2" t="s">
        <v>23</v>
      </c>
      <c r="AK299" s="2" t="s">
        <v>961</v>
      </c>
      <c r="AL299" s="2" t="s">
        <v>247</v>
      </c>
      <c r="AM299" s="2">
        <v>9.8835275078304904E-2</v>
      </c>
      <c r="AN299" s="2">
        <v>0.30051855076720102</v>
      </c>
      <c r="AO299" s="2">
        <v>0.74224454541623996</v>
      </c>
      <c r="AQ299" s="2" t="s">
        <v>23</v>
      </c>
      <c r="AR299" s="2" t="s">
        <v>660</v>
      </c>
      <c r="AS299" s="2" t="s">
        <v>247</v>
      </c>
      <c r="AT299" s="2">
        <v>0.54451074751262196</v>
      </c>
      <c r="AU299" s="2">
        <v>0.23410243422478799</v>
      </c>
      <c r="AV299" s="2">
        <v>2.0021174763331599E-2</v>
      </c>
      <c r="AX299" s="2" t="s">
        <v>23</v>
      </c>
      <c r="AY299" s="2" t="s">
        <v>661</v>
      </c>
      <c r="AZ299" s="2" t="s">
        <v>247</v>
      </c>
      <c r="BA299" s="2">
        <v>0.30276224741122498</v>
      </c>
      <c r="BB299" s="2">
        <v>0.17540492634268501</v>
      </c>
      <c r="BC299" s="2">
        <v>8.4333726777222201E-2</v>
      </c>
      <c r="BE299" s="2" t="s">
        <v>23</v>
      </c>
      <c r="BF299" s="2" t="s">
        <v>662</v>
      </c>
      <c r="BG299" s="2" t="s">
        <v>247</v>
      </c>
      <c r="BH299" s="2">
        <v>0.42576557599172199</v>
      </c>
      <c r="BI299" s="2">
        <v>7.7064428334714496E-2</v>
      </c>
      <c r="BJ299" s="10">
        <v>3.2986060565455301E-8</v>
      </c>
      <c r="BL299" s="2" t="s">
        <v>23</v>
      </c>
      <c r="BM299" s="2" t="s">
        <v>658</v>
      </c>
      <c r="BN299" s="2" t="s">
        <v>247</v>
      </c>
      <c r="BO299" s="2">
        <v>0.665553301981339</v>
      </c>
      <c r="BP299" s="2">
        <v>9.3027374271201696E-2</v>
      </c>
      <c r="BQ299" s="10">
        <v>8.4051171047752401E-13</v>
      </c>
      <c r="BS299" s="2" t="s">
        <v>23</v>
      </c>
      <c r="BT299" s="2" t="s">
        <v>654</v>
      </c>
      <c r="BU299" s="2" t="s">
        <v>247</v>
      </c>
      <c r="BV299" s="2">
        <v>0.76738384858253905</v>
      </c>
      <c r="BW299" s="2">
        <v>0.12749254414816599</v>
      </c>
      <c r="BX299" s="10">
        <v>1.7544494422485001E-9</v>
      </c>
      <c r="BZ299" s="2" t="s">
        <v>23</v>
      </c>
      <c r="CA299" s="2" t="s">
        <v>664</v>
      </c>
      <c r="CB299" s="2" t="s">
        <v>247</v>
      </c>
      <c r="CC299" s="2">
        <v>0.45484251011744498</v>
      </c>
      <c r="CD299" s="2">
        <v>8.1559936222227403E-2</v>
      </c>
      <c r="CE299" s="10">
        <v>2.4499951450940299E-8</v>
      </c>
      <c r="CG299" s="2" t="s">
        <v>23</v>
      </c>
      <c r="CH299" s="2" t="s">
        <v>645</v>
      </c>
      <c r="CI299" s="2" t="s">
        <v>247</v>
      </c>
      <c r="CJ299" s="2">
        <v>0.297613592509128</v>
      </c>
      <c r="CK299" s="2">
        <v>7.0644375022387296E-2</v>
      </c>
      <c r="CL299" s="10">
        <v>2.52177432862334E-5</v>
      </c>
      <c r="CN299" s="2" t="s">
        <v>23</v>
      </c>
      <c r="CO299" s="2" t="s">
        <v>666</v>
      </c>
      <c r="CP299" s="2" t="s">
        <v>247</v>
      </c>
      <c r="CQ299" s="2">
        <v>0.55224620515864797</v>
      </c>
      <c r="CR299" s="2">
        <v>0.42032745439205199</v>
      </c>
      <c r="CS299" s="2">
        <v>0.18889750505660599</v>
      </c>
    </row>
    <row r="300" spans="1:97" ht="14" customHeight="1">
      <c r="A300" s="2" t="s">
        <v>23</v>
      </c>
      <c r="B300" s="2" t="s">
        <v>667</v>
      </c>
      <c r="C300" s="2" t="s">
        <v>1109</v>
      </c>
      <c r="D300" s="2">
        <v>0.77029832596237202</v>
      </c>
      <c r="E300" s="2">
        <v>0.14801355887550399</v>
      </c>
      <c r="F300" s="10">
        <v>1.94790415245592E-7</v>
      </c>
      <c r="H300" s="2" t="s">
        <v>23</v>
      </c>
      <c r="I300" s="2" t="s">
        <v>649</v>
      </c>
      <c r="J300" s="2" t="s">
        <v>1109</v>
      </c>
      <c r="K300" s="2">
        <v>0.84376535515284501</v>
      </c>
      <c r="L300" s="2">
        <v>0.132591899146623</v>
      </c>
      <c r="M300" s="10">
        <v>1.9704465266552199E-10</v>
      </c>
      <c r="O300" s="2" t="s">
        <v>23</v>
      </c>
      <c r="P300" s="2" t="s">
        <v>668</v>
      </c>
      <c r="Q300" s="2" t="s">
        <v>1109</v>
      </c>
      <c r="R300" s="2">
        <v>0.94072472607570601</v>
      </c>
      <c r="S300" s="2">
        <v>0.172179836337715</v>
      </c>
      <c r="T300" s="10">
        <v>4.6652884370657102E-8</v>
      </c>
      <c r="V300" s="2" t="s">
        <v>23</v>
      </c>
      <c r="W300" s="2" t="s">
        <v>652</v>
      </c>
      <c r="X300" s="2" t="s">
        <v>1109</v>
      </c>
      <c r="Y300" s="2">
        <v>0.93642945882376205</v>
      </c>
      <c r="Z300" s="2">
        <v>0.171667554826994</v>
      </c>
      <c r="AA300" s="10">
        <v>4.90002301960438E-8</v>
      </c>
      <c r="AC300" s="2" t="s">
        <v>23</v>
      </c>
      <c r="AD300" s="2" t="s">
        <v>648</v>
      </c>
      <c r="AE300" s="2" t="s">
        <v>1109</v>
      </c>
      <c r="AF300" s="2">
        <v>0.54401502311706496</v>
      </c>
      <c r="AG300" s="2">
        <v>0.10984726352791201</v>
      </c>
      <c r="AH300" s="10">
        <v>7.3278227444984805E-7</v>
      </c>
      <c r="AJ300" s="2" t="s">
        <v>23</v>
      </c>
      <c r="AK300" s="2" t="s">
        <v>961</v>
      </c>
      <c r="AL300" s="2" t="s">
        <v>1109</v>
      </c>
      <c r="AM300" s="2">
        <v>0.127727271657012</v>
      </c>
      <c r="AN300" s="2">
        <v>0.30140368952780699</v>
      </c>
      <c r="AO300" s="2">
        <v>0.67173009812142404</v>
      </c>
      <c r="AQ300" s="2" t="s">
        <v>23</v>
      </c>
      <c r="AR300" s="2" t="s">
        <v>660</v>
      </c>
      <c r="AS300" s="2" t="s">
        <v>1109</v>
      </c>
      <c r="AT300" s="2">
        <v>0.53919657575073299</v>
      </c>
      <c r="AU300" s="2">
        <v>0.23373319107989701</v>
      </c>
      <c r="AV300" s="2">
        <v>2.10609973888937E-2</v>
      </c>
      <c r="AX300" s="2" t="s">
        <v>23</v>
      </c>
      <c r="AY300" s="2" t="s">
        <v>661</v>
      </c>
      <c r="AZ300" s="2" t="s">
        <v>1109</v>
      </c>
      <c r="BA300" s="2">
        <v>0.29722568469697003</v>
      </c>
      <c r="BB300" s="2">
        <v>0.175324511763399</v>
      </c>
      <c r="BC300" s="2">
        <v>9.00206445889528E-2</v>
      </c>
      <c r="BE300" s="2" t="s">
        <v>23</v>
      </c>
      <c r="BF300" s="2" t="s">
        <v>662</v>
      </c>
      <c r="BG300" s="2" t="s">
        <v>1109</v>
      </c>
      <c r="BH300" s="2">
        <v>0.42894403341026799</v>
      </c>
      <c r="BI300" s="2">
        <v>7.68874051016427E-2</v>
      </c>
      <c r="BJ300" s="10">
        <v>2.42100632077604E-8</v>
      </c>
      <c r="BL300" s="2" t="s">
        <v>23</v>
      </c>
      <c r="BM300" s="2" t="s">
        <v>658</v>
      </c>
      <c r="BN300" s="2" t="s">
        <v>1109</v>
      </c>
      <c r="BO300" s="2">
        <v>0.67292869382047504</v>
      </c>
      <c r="BP300" s="2">
        <v>9.32065415397592E-2</v>
      </c>
      <c r="BQ300" s="10">
        <v>5.2080089491496401E-13</v>
      </c>
      <c r="BS300" s="2" t="s">
        <v>23</v>
      </c>
      <c r="BT300" s="2" t="s">
        <v>654</v>
      </c>
      <c r="BU300" s="2" t="s">
        <v>1109</v>
      </c>
      <c r="BV300" s="2">
        <v>0.77838859944462302</v>
      </c>
      <c r="BW300" s="2">
        <v>0.12740648444247199</v>
      </c>
      <c r="BX300" s="10">
        <v>9.9950230362368204E-10</v>
      </c>
      <c r="BZ300" s="2" t="s">
        <v>23</v>
      </c>
      <c r="CA300" s="2" t="s">
        <v>664</v>
      </c>
      <c r="CB300" s="2" t="s">
        <v>1109</v>
      </c>
      <c r="CC300" s="2">
        <v>0.45999849042643098</v>
      </c>
      <c r="CD300" s="2">
        <v>8.1261832496333106E-2</v>
      </c>
      <c r="CE300" s="10">
        <v>1.5076071891003501E-8</v>
      </c>
      <c r="CG300" s="2" t="s">
        <v>23</v>
      </c>
      <c r="CH300" s="2" t="s">
        <v>645</v>
      </c>
      <c r="CI300" s="2" t="s">
        <v>1109</v>
      </c>
      <c r="CJ300" s="2">
        <v>0.29897909423472002</v>
      </c>
      <c r="CK300" s="2">
        <v>7.0615254575563696E-2</v>
      </c>
      <c r="CL300" s="10">
        <v>2.29656205299688E-5</v>
      </c>
      <c r="CN300" s="2" t="s">
        <v>23</v>
      </c>
      <c r="CO300" s="2" t="s">
        <v>666</v>
      </c>
      <c r="CP300" s="2" t="s">
        <v>1109</v>
      </c>
      <c r="CQ300" s="2">
        <v>0.53395822224533696</v>
      </c>
      <c r="CR300" s="2">
        <v>0.42073663133407901</v>
      </c>
      <c r="CS300" s="2">
        <v>0.20440424467483201</v>
      </c>
    </row>
    <row r="301" spans="1:97" ht="14" customHeight="1">
      <c r="A301" s="2" t="s">
        <v>23</v>
      </c>
      <c r="B301" s="2" t="s">
        <v>667</v>
      </c>
      <c r="C301" s="2" t="s">
        <v>248</v>
      </c>
      <c r="D301" s="2">
        <v>0.78421745034378798</v>
      </c>
      <c r="E301" s="2">
        <v>0.14713486967850201</v>
      </c>
      <c r="F301" s="10">
        <v>9.8254693956114697E-8</v>
      </c>
      <c r="H301" s="2" t="s">
        <v>23</v>
      </c>
      <c r="I301" s="2" t="s">
        <v>649</v>
      </c>
      <c r="J301" s="2" t="s">
        <v>248</v>
      </c>
      <c r="K301" s="2">
        <v>0.85516145971870705</v>
      </c>
      <c r="L301" s="2">
        <v>0.131901033250718</v>
      </c>
      <c r="M301" s="10">
        <v>8.9704022991644106E-11</v>
      </c>
      <c r="O301" s="2" t="s">
        <v>23</v>
      </c>
      <c r="P301" s="2" t="s">
        <v>668</v>
      </c>
      <c r="Q301" s="2" t="s">
        <v>248</v>
      </c>
      <c r="R301" s="2">
        <v>0.94893734745829705</v>
      </c>
      <c r="S301" s="2">
        <v>0.17206200445943701</v>
      </c>
      <c r="T301" s="10">
        <v>3.4860258672797303E-8</v>
      </c>
      <c r="V301" s="2" t="s">
        <v>23</v>
      </c>
      <c r="W301" s="2" t="s">
        <v>652</v>
      </c>
      <c r="X301" s="2" t="s">
        <v>248</v>
      </c>
      <c r="Y301" s="2">
        <v>0.94528621421953096</v>
      </c>
      <c r="Z301" s="2">
        <v>0.17153203386440399</v>
      </c>
      <c r="AA301" s="10">
        <v>3.5711790425899397E-8</v>
      </c>
      <c r="AC301" s="2" t="s">
        <v>23</v>
      </c>
      <c r="AD301" s="2" t="s">
        <v>648</v>
      </c>
      <c r="AE301" s="2" t="s">
        <v>248</v>
      </c>
      <c r="AF301" s="2">
        <v>0.546401032866348</v>
      </c>
      <c r="AG301" s="2">
        <v>0.109867017567899</v>
      </c>
      <c r="AH301" s="10">
        <v>6.5824550512626996E-7</v>
      </c>
      <c r="AJ301" s="2" t="s">
        <v>23</v>
      </c>
      <c r="AK301" s="2" t="s">
        <v>961</v>
      </c>
      <c r="AL301" s="2" t="s">
        <v>248</v>
      </c>
      <c r="AM301" s="2">
        <v>0.139588806499992</v>
      </c>
      <c r="AN301" s="2">
        <v>0.30123235417166599</v>
      </c>
      <c r="AO301" s="2">
        <v>0.64308307066123005</v>
      </c>
      <c r="AQ301" s="2" t="s">
        <v>23</v>
      </c>
      <c r="AR301" s="2" t="s">
        <v>660</v>
      </c>
      <c r="AS301" s="2" t="s">
        <v>248</v>
      </c>
      <c r="AT301" s="2">
        <v>0.51657567939109506</v>
      </c>
      <c r="AU301" s="2">
        <v>0.23192868683041601</v>
      </c>
      <c r="AV301" s="2">
        <v>2.5926966985117199E-2</v>
      </c>
      <c r="AX301" s="2" t="s">
        <v>23</v>
      </c>
      <c r="AY301" s="2" t="s">
        <v>661</v>
      </c>
      <c r="AZ301" s="2" t="s">
        <v>248</v>
      </c>
      <c r="BA301" s="2">
        <v>0.30045388769860898</v>
      </c>
      <c r="BB301" s="2">
        <v>0.175404109044342</v>
      </c>
      <c r="BC301" s="2">
        <v>8.6726543697107306E-2</v>
      </c>
      <c r="BE301" s="2" t="s">
        <v>23</v>
      </c>
      <c r="BF301" s="2" t="s">
        <v>662</v>
      </c>
      <c r="BG301" s="2" t="s">
        <v>248</v>
      </c>
      <c r="BH301" s="2">
        <v>0.426305384888085</v>
      </c>
      <c r="BI301" s="2">
        <v>7.7041902396248196E-2</v>
      </c>
      <c r="BJ301" s="10">
        <v>3.1404203860502501E-8</v>
      </c>
      <c r="BL301" s="2" t="s">
        <v>23</v>
      </c>
      <c r="BM301" s="2" t="s">
        <v>658</v>
      </c>
      <c r="BN301" s="2" t="s">
        <v>248</v>
      </c>
      <c r="BO301" s="2">
        <v>0.67455936947707995</v>
      </c>
      <c r="BP301" s="2">
        <v>9.32299614351184E-2</v>
      </c>
      <c r="BQ301" s="10">
        <v>4.6403775487652105E-13</v>
      </c>
      <c r="BS301" s="2" t="s">
        <v>23</v>
      </c>
      <c r="BT301" s="2" t="s">
        <v>654</v>
      </c>
      <c r="BU301" s="2" t="s">
        <v>248</v>
      </c>
      <c r="BV301" s="2">
        <v>0.78154803117940996</v>
      </c>
      <c r="BW301" s="2">
        <v>0.127471040212117</v>
      </c>
      <c r="BX301" s="10">
        <v>8.7229046063403598E-10</v>
      </c>
      <c r="BZ301" s="2" t="s">
        <v>23</v>
      </c>
      <c r="CA301" s="2" t="s">
        <v>664</v>
      </c>
      <c r="CB301" s="2" t="s">
        <v>248</v>
      </c>
      <c r="CC301" s="2">
        <v>0.455489593794841</v>
      </c>
      <c r="CD301" s="2">
        <v>8.1540552770390906E-2</v>
      </c>
      <c r="CE301" s="10">
        <v>2.3229256241404199E-8</v>
      </c>
      <c r="CG301" s="2" t="s">
        <v>23</v>
      </c>
      <c r="CH301" s="2" t="s">
        <v>645</v>
      </c>
      <c r="CI301" s="2" t="s">
        <v>248</v>
      </c>
      <c r="CJ301" s="2">
        <v>0.30177123888750201</v>
      </c>
      <c r="CK301" s="2">
        <v>7.0614865508160804E-2</v>
      </c>
      <c r="CL301" s="10">
        <v>1.9244526714550699E-5</v>
      </c>
      <c r="CN301" s="2" t="s">
        <v>23</v>
      </c>
      <c r="CO301" s="2" t="s">
        <v>666</v>
      </c>
      <c r="CP301" s="2" t="s">
        <v>248</v>
      </c>
      <c r="CQ301" s="2">
        <v>0.49243906861448999</v>
      </c>
      <c r="CR301" s="2">
        <v>0.41985162757839001</v>
      </c>
      <c r="CS301" s="2">
        <v>0.240840595446704</v>
      </c>
    </row>
    <row r="302" spans="1:97" ht="14" customHeight="1">
      <c r="A302" s="2" t="s">
        <v>23</v>
      </c>
      <c r="B302" s="2" t="s">
        <v>667</v>
      </c>
      <c r="C302" s="2" t="s">
        <v>249</v>
      </c>
      <c r="D302" s="2">
        <v>0.76125557473147298</v>
      </c>
      <c r="E302" s="2">
        <v>0.14759887430938301</v>
      </c>
      <c r="F302" s="10">
        <v>2.50138699303945E-7</v>
      </c>
      <c r="H302" s="2" t="s">
        <v>23</v>
      </c>
      <c r="I302" s="2" t="s">
        <v>649</v>
      </c>
      <c r="J302" s="2" t="s">
        <v>249</v>
      </c>
      <c r="K302" s="2">
        <v>0.83324042636559204</v>
      </c>
      <c r="L302" s="2">
        <v>0.131936157204642</v>
      </c>
      <c r="M302" s="10">
        <v>2.6932072930962498E-10</v>
      </c>
      <c r="O302" s="2" t="s">
        <v>23</v>
      </c>
      <c r="P302" s="2" t="s">
        <v>668</v>
      </c>
      <c r="Q302" s="2" t="s">
        <v>249</v>
      </c>
      <c r="R302" s="2">
        <v>0.93025513589891895</v>
      </c>
      <c r="S302" s="2">
        <v>0.17115507431087901</v>
      </c>
      <c r="T302" s="10">
        <v>5.4747423539692799E-8</v>
      </c>
      <c r="V302" s="2" t="s">
        <v>23</v>
      </c>
      <c r="W302" s="2" t="s">
        <v>652</v>
      </c>
      <c r="X302" s="2" t="s">
        <v>249</v>
      </c>
      <c r="Y302" s="2">
        <v>0.92653985700966801</v>
      </c>
      <c r="Z302" s="2">
        <v>0.17068320574117499</v>
      </c>
      <c r="AA302" s="10">
        <v>5.6855625008582097E-8</v>
      </c>
      <c r="AC302" s="2" t="s">
        <v>23</v>
      </c>
      <c r="AD302" s="2" t="s">
        <v>648</v>
      </c>
      <c r="AE302" s="2" t="s">
        <v>249</v>
      </c>
      <c r="AF302" s="2">
        <v>0.54494721094592902</v>
      </c>
      <c r="AG302" s="2">
        <v>0.109757090222748</v>
      </c>
      <c r="AH302" s="10">
        <v>6.8690562944890504E-7</v>
      </c>
      <c r="AJ302" s="2" t="s">
        <v>23</v>
      </c>
      <c r="AK302" s="2" t="s">
        <v>961</v>
      </c>
      <c r="AL302" s="2" t="s">
        <v>249</v>
      </c>
      <c r="AM302" s="2">
        <v>0.12514906303019399</v>
      </c>
      <c r="AN302" s="2">
        <v>0.30121538881041299</v>
      </c>
      <c r="AO302" s="2">
        <v>0.67779032654279703</v>
      </c>
      <c r="AQ302" s="2" t="s">
        <v>23</v>
      </c>
      <c r="AR302" s="2" t="s">
        <v>660</v>
      </c>
      <c r="AS302" s="2" t="s">
        <v>249</v>
      </c>
      <c r="AT302" s="2">
        <v>0.55635909649038195</v>
      </c>
      <c r="AU302" s="2">
        <v>0.23334736976852299</v>
      </c>
      <c r="AV302" s="2">
        <v>1.71138461343943E-2</v>
      </c>
      <c r="AX302" s="2" t="s">
        <v>23</v>
      </c>
      <c r="AY302" s="2" t="s">
        <v>661</v>
      </c>
      <c r="AZ302" s="2" t="s">
        <v>249</v>
      </c>
      <c r="BA302" s="2">
        <v>0.29230512681020099</v>
      </c>
      <c r="BB302" s="2">
        <v>0.174895776037953</v>
      </c>
      <c r="BC302" s="2">
        <v>9.4660386214503095E-2</v>
      </c>
      <c r="BE302" s="2" t="s">
        <v>23</v>
      </c>
      <c r="BF302" s="2" t="s">
        <v>662</v>
      </c>
      <c r="BG302" s="2" t="s">
        <v>249</v>
      </c>
      <c r="BH302" s="2">
        <v>0.423958638139665</v>
      </c>
      <c r="BI302" s="2">
        <v>7.6929804434986093E-2</v>
      </c>
      <c r="BJ302" s="10">
        <v>3.5684062761586001E-8</v>
      </c>
      <c r="BL302" s="2" t="s">
        <v>23</v>
      </c>
      <c r="BM302" s="2" t="s">
        <v>658</v>
      </c>
      <c r="BN302" s="2" t="s">
        <v>249</v>
      </c>
      <c r="BO302" s="2">
        <v>0.67277453303865897</v>
      </c>
      <c r="BP302" s="2">
        <v>9.3144881764365306E-2</v>
      </c>
      <c r="BQ302" s="10">
        <v>5.08970038428266E-13</v>
      </c>
      <c r="BS302" s="2" t="s">
        <v>23</v>
      </c>
      <c r="BT302" s="2" t="s">
        <v>654</v>
      </c>
      <c r="BU302" s="2" t="s">
        <v>249</v>
      </c>
      <c r="BV302" s="2">
        <v>0.76710197288119097</v>
      </c>
      <c r="BW302" s="2">
        <v>0.127321797535529</v>
      </c>
      <c r="BX302" s="10">
        <v>1.69207024827677E-9</v>
      </c>
      <c r="BZ302" s="2" t="s">
        <v>23</v>
      </c>
      <c r="CA302" s="2" t="s">
        <v>664</v>
      </c>
      <c r="CB302" s="2" t="s">
        <v>249</v>
      </c>
      <c r="CC302" s="2">
        <v>0.45374059733198402</v>
      </c>
      <c r="CD302" s="2">
        <v>8.1434015491482395E-2</v>
      </c>
      <c r="CE302" s="10">
        <v>2.52004360496793E-8</v>
      </c>
      <c r="CG302" s="2" t="s">
        <v>23</v>
      </c>
      <c r="CH302" s="2" t="s">
        <v>645</v>
      </c>
      <c r="CI302" s="2" t="s">
        <v>249</v>
      </c>
      <c r="CJ302" s="2">
        <v>0.29694392090710903</v>
      </c>
      <c r="CK302" s="2">
        <v>7.0434863178619606E-2</v>
      </c>
      <c r="CL302" s="10">
        <v>2.4882185806118999E-5</v>
      </c>
      <c r="CN302" s="2" t="s">
        <v>23</v>
      </c>
      <c r="CO302" s="2" t="s">
        <v>666</v>
      </c>
      <c r="CP302" s="2" t="s">
        <v>249</v>
      </c>
      <c r="CQ302" s="2">
        <v>0.51601723943333999</v>
      </c>
      <c r="CR302" s="2">
        <v>0.42038273298672102</v>
      </c>
      <c r="CS302" s="2">
        <v>0.21963701399161401</v>
      </c>
    </row>
    <row r="303" spans="1:97" ht="14" customHeight="1">
      <c r="A303" s="2" t="s">
        <v>23</v>
      </c>
      <c r="B303" s="2" t="s">
        <v>667</v>
      </c>
      <c r="C303" s="2" t="s">
        <v>250</v>
      </c>
      <c r="D303" s="2">
        <v>0.78293181988980098</v>
      </c>
      <c r="E303" s="2">
        <v>0.148131654412545</v>
      </c>
      <c r="F303" s="10">
        <v>1.25445302488291E-7</v>
      </c>
      <c r="H303" s="2" t="s">
        <v>23</v>
      </c>
      <c r="I303" s="2" t="s">
        <v>649</v>
      </c>
      <c r="J303" s="2" t="s">
        <v>250</v>
      </c>
      <c r="K303" s="2">
        <v>0.85495171308548201</v>
      </c>
      <c r="L303" s="2">
        <v>0.13269871138856601</v>
      </c>
      <c r="M303" s="10">
        <v>1.17286560774992E-10</v>
      </c>
      <c r="O303" s="2" t="s">
        <v>23</v>
      </c>
      <c r="P303" s="2" t="s">
        <v>668</v>
      </c>
      <c r="Q303" s="2" t="s">
        <v>250</v>
      </c>
      <c r="R303" s="2">
        <v>0.94874069732853605</v>
      </c>
      <c r="S303" s="2">
        <v>0.172603799466967</v>
      </c>
      <c r="T303" s="10">
        <v>3.8709899091149703E-8</v>
      </c>
      <c r="V303" s="2" t="s">
        <v>23</v>
      </c>
      <c r="W303" s="2" t="s">
        <v>652</v>
      </c>
      <c r="X303" s="2" t="s">
        <v>250</v>
      </c>
      <c r="Y303" s="2">
        <v>0.94497453793862596</v>
      </c>
      <c r="Z303" s="2">
        <v>0.172087759695635</v>
      </c>
      <c r="AA303" s="10">
        <v>3.99130110825741E-8</v>
      </c>
      <c r="AC303" s="2" t="s">
        <v>23</v>
      </c>
      <c r="AD303" s="2" t="s">
        <v>648</v>
      </c>
      <c r="AE303" s="2" t="s">
        <v>250</v>
      </c>
      <c r="AF303" s="2">
        <v>0.54614787893110694</v>
      </c>
      <c r="AG303" s="2">
        <v>0.11015636424773401</v>
      </c>
      <c r="AH303" s="10">
        <v>7.12471049889542E-7</v>
      </c>
      <c r="AJ303" s="2" t="s">
        <v>23</v>
      </c>
      <c r="AK303" s="2" t="s">
        <v>961</v>
      </c>
      <c r="AL303" s="2" t="s">
        <v>250</v>
      </c>
      <c r="AM303" s="2">
        <v>0.11205189206974001</v>
      </c>
      <c r="AN303" s="2">
        <v>0.30215392983246397</v>
      </c>
      <c r="AO303" s="2">
        <v>0.71075392402172799</v>
      </c>
      <c r="AQ303" s="2" t="s">
        <v>23</v>
      </c>
      <c r="AR303" s="2" t="s">
        <v>660</v>
      </c>
      <c r="AS303" s="2" t="s">
        <v>250</v>
      </c>
      <c r="AT303" s="2">
        <v>0.53380818555073795</v>
      </c>
      <c r="AU303" s="2">
        <v>0.234458161680724</v>
      </c>
      <c r="AV303" s="2">
        <v>2.27997404588796E-2</v>
      </c>
      <c r="AX303" s="2" t="s">
        <v>23</v>
      </c>
      <c r="AY303" s="2" t="s">
        <v>661</v>
      </c>
      <c r="AZ303" s="2" t="s">
        <v>250</v>
      </c>
      <c r="BA303" s="2">
        <v>0.25902975615056301</v>
      </c>
      <c r="BB303" s="2">
        <v>0.17392892548297001</v>
      </c>
      <c r="BC303" s="2">
        <v>0.136412311187941</v>
      </c>
      <c r="BE303" s="2" t="s">
        <v>23</v>
      </c>
      <c r="BF303" s="2" t="s">
        <v>662</v>
      </c>
      <c r="BG303" s="2" t="s">
        <v>250</v>
      </c>
      <c r="BH303" s="2">
        <v>0.42106778999732603</v>
      </c>
      <c r="BI303" s="2">
        <v>7.7190022484084103E-2</v>
      </c>
      <c r="BJ303" s="10">
        <v>4.8986353061365402E-8</v>
      </c>
      <c r="BL303" s="2" t="s">
        <v>23</v>
      </c>
      <c r="BM303" s="2" t="s">
        <v>658</v>
      </c>
      <c r="BN303" s="2" t="s">
        <v>250</v>
      </c>
      <c r="BO303" s="2">
        <v>0.67521367298815504</v>
      </c>
      <c r="BP303" s="2">
        <v>9.3460672375475007E-2</v>
      </c>
      <c r="BQ303" s="10">
        <v>5.0266996554032496E-13</v>
      </c>
      <c r="BS303" s="2" t="s">
        <v>23</v>
      </c>
      <c r="BT303" s="2" t="s">
        <v>654</v>
      </c>
      <c r="BU303" s="2" t="s">
        <v>250</v>
      </c>
      <c r="BV303" s="2">
        <v>0.766169202813478</v>
      </c>
      <c r="BW303" s="2">
        <v>0.12778029763881499</v>
      </c>
      <c r="BX303" s="10">
        <v>2.0225125989235798E-9</v>
      </c>
      <c r="BZ303" s="2" t="s">
        <v>23</v>
      </c>
      <c r="CA303" s="2" t="s">
        <v>664</v>
      </c>
      <c r="CB303" s="2" t="s">
        <v>250</v>
      </c>
      <c r="CC303" s="2">
        <v>0.45362173713909598</v>
      </c>
      <c r="CD303" s="2">
        <v>8.17406780414872E-2</v>
      </c>
      <c r="CE303" s="10">
        <v>2.8645078195017601E-8</v>
      </c>
      <c r="CG303" s="2" t="s">
        <v>23</v>
      </c>
      <c r="CH303" s="2" t="s">
        <v>645</v>
      </c>
      <c r="CI303" s="2" t="s">
        <v>250</v>
      </c>
      <c r="CJ303" s="2">
        <v>0.28786366619797799</v>
      </c>
      <c r="CK303" s="2">
        <v>7.0414076486551902E-2</v>
      </c>
      <c r="CL303" s="10">
        <v>4.3481740536566699E-5</v>
      </c>
      <c r="CN303" s="2" t="s">
        <v>23</v>
      </c>
      <c r="CO303" s="2" t="s">
        <v>666</v>
      </c>
      <c r="CP303" s="2" t="s">
        <v>250</v>
      </c>
      <c r="CQ303" s="2">
        <v>0.51368580677968101</v>
      </c>
      <c r="CR303" s="2">
        <v>0.42206078842438999</v>
      </c>
      <c r="CS303" s="2">
        <v>0.22357011762013301</v>
      </c>
    </row>
    <row r="304" spans="1:97" ht="14" customHeight="1">
      <c r="A304" s="2" t="s">
        <v>23</v>
      </c>
      <c r="B304" s="2" t="s">
        <v>667</v>
      </c>
      <c r="C304" s="2" t="s">
        <v>251</v>
      </c>
      <c r="D304" s="2">
        <v>0.76067570335513701</v>
      </c>
      <c r="E304" s="2">
        <v>0.147986474345841</v>
      </c>
      <c r="F304" s="10">
        <v>2.7448934247761902E-7</v>
      </c>
      <c r="H304" s="2" t="s">
        <v>23</v>
      </c>
      <c r="I304" s="2" t="s">
        <v>649</v>
      </c>
      <c r="J304" s="2" t="s">
        <v>251</v>
      </c>
      <c r="K304" s="2">
        <v>0.83505713623287803</v>
      </c>
      <c r="L304" s="2">
        <v>0.13258901359996</v>
      </c>
      <c r="M304" s="10">
        <v>3.0134147375669302E-10</v>
      </c>
      <c r="O304" s="2" t="s">
        <v>23</v>
      </c>
      <c r="P304" s="2" t="s">
        <v>668</v>
      </c>
      <c r="Q304" s="2" t="s">
        <v>251</v>
      </c>
      <c r="R304" s="2">
        <v>0.93324113932680197</v>
      </c>
      <c r="S304" s="2">
        <v>0.172114074663683</v>
      </c>
      <c r="T304" s="10">
        <v>5.8861916335573001E-8</v>
      </c>
      <c r="V304" s="2" t="s">
        <v>23</v>
      </c>
      <c r="W304" s="2" t="s">
        <v>652</v>
      </c>
      <c r="X304" s="2" t="s">
        <v>251</v>
      </c>
      <c r="Y304" s="2">
        <v>0.92912514103251498</v>
      </c>
      <c r="Z304" s="2">
        <v>0.171594745436737</v>
      </c>
      <c r="AA304" s="10">
        <v>6.1409400076909506E-8</v>
      </c>
      <c r="AC304" s="2" t="s">
        <v>23</v>
      </c>
      <c r="AD304" s="2" t="s">
        <v>648</v>
      </c>
      <c r="AE304" s="2" t="s">
        <v>251</v>
      </c>
      <c r="AF304" s="2">
        <v>0.53640273224701895</v>
      </c>
      <c r="AG304" s="2">
        <v>0.10966499204428599</v>
      </c>
      <c r="AH304" s="10">
        <v>1.0017977530573E-6</v>
      </c>
      <c r="AJ304" s="2" t="s">
        <v>23</v>
      </c>
      <c r="AK304" s="2" t="s">
        <v>961</v>
      </c>
      <c r="AL304" s="2" t="s">
        <v>251</v>
      </c>
      <c r="AM304" s="2">
        <v>0.14038638680825599</v>
      </c>
      <c r="AN304" s="2">
        <v>0.30121736383597603</v>
      </c>
      <c r="AO304" s="2">
        <v>0.64117012474218305</v>
      </c>
      <c r="AQ304" s="2" t="s">
        <v>23</v>
      </c>
      <c r="AR304" s="2" t="s">
        <v>660</v>
      </c>
      <c r="AS304" s="2" t="s">
        <v>251</v>
      </c>
      <c r="AT304" s="2">
        <v>0.54144998363796004</v>
      </c>
      <c r="AU304" s="2">
        <v>0.234001898156946</v>
      </c>
      <c r="AV304" s="2">
        <v>2.0674851458949099E-2</v>
      </c>
      <c r="AX304" s="2" t="s">
        <v>23</v>
      </c>
      <c r="AY304" s="2" t="s">
        <v>661</v>
      </c>
      <c r="AZ304" s="2" t="s">
        <v>251</v>
      </c>
      <c r="BA304" s="2">
        <v>0.28631357963603599</v>
      </c>
      <c r="BB304" s="2">
        <v>0.17500318862456499</v>
      </c>
      <c r="BC304" s="2">
        <v>0.101829586293108</v>
      </c>
      <c r="BE304" s="2" t="s">
        <v>23</v>
      </c>
      <c r="BF304" s="2" t="s">
        <v>662</v>
      </c>
      <c r="BG304" s="2" t="s">
        <v>251</v>
      </c>
      <c r="BH304" s="2">
        <v>0.42352386257330998</v>
      </c>
      <c r="BI304" s="2">
        <v>7.7035224513214207E-2</v>
      </c>
      <c r="BJ304" s="10">
        <v>3.8456989706317797E-8</v>
      </c>
      <c r="BL304" s="2" t="s">
        <v>23</v>
      </c>
      <c r="BM304" s="2" t="s">
        <v>658</v>
      </c>
      <c r="BN304" s="2" t="s">
        <v>251</v>
      </c>
      <c r="BO304" s="2">
        <v>0.67262791228670604</v>
      </c>
      <c r="BP304" s="2">
        <v>9.3257530021465695E-2</v>
      </c>
      <c r="BQ304" s="10">
        <v>5.4899321986532301E-13</v>
      </c>
      <c r="BS304" s="2" t="s">
        <v>23</v>
      </c>
      <c r="BT304" s="2" t="s">
        <v>654</v>
      </c>
      <c r="BU304" s="2" t="s">
        <v>251</v>
      </c>
      <c r="BV304" s="2">
        <v>0.76356921343012596</v>
      </c>
      <c r="BW304" s="2">
        <v>0.12747608127119001</v>
      </c>
      <c r="BX304" s="10">
        <v>2.0996772954159701E-9</v>
      </c>
      <c r="BZ304" s="2" t="s">
        <v>23</v>
      </c>
      <c r="CA304" s="2" t="s">
        <v>664</v>
      </c>
      <c r="CB304" s="2" t="s">
        <v>251</v>
      </c>
      <c r="CC304" s="2">
        <v>0.45440526277329102</v>
      </c>
      <c r="CD304" s="2">
        <v>8.1547210358366998E-2</v>
      </c>
      <c r="CE304" s="10">
        <v>2.5140258043311198E-8</v>
      </c>
      <c r="CG304" s="2" t="s">
        <v>23</v>
      </c>
      <c r="CH304" s="2" t="s">
        <v>645</v>
      </c>
      <c r="CI304" s="2" t="s">
        <v>251</v>
      </c>
      <c r="CJ304" s="2">
        <v>0.29958211323289502</v>
      </c>
      <c r="CK304" s="2">
        <v>7.0656791619168199E-2</v>
      </c>
      <c r="CL304" s="10">
        <v>2.2355760417240499E-5</v>
      </c>
      <c r="CN304" s="2" t="s">
        <v>23</v>
      </c>
      <c r="CO304" s="2" t="s">
        <v>666</v>
      </c>
      <c r="CP304" s="2" t="s">
        <v>251</v>
      </c>
      <c r="CQ304" s="2">
        <v>0.49701013379160702</v>
      </c>
      <c r="CR304" s="2">
        <v>0.420248256608936</v>
      </c>
      <c r="CS304" s="2">
        <v>0.236944554483283</v>
      </c>
    </row>
    <row r="305" spans="1:97" ht="14" customHeight="1">
      <c r="A305" s="2" t="s">
        <v>23</v>
      </c>
      <c r="B305" s="2" t="s">
        <v>667</v>
      </c>
      <c r="C305" s="2" t="s">
        <v>252</v>
      </c>
      <c r="D305" s="2">
        <v>0.74898688714801598</v>
      </c>
      <c r="E305" s="2">
        <v>0.14708907323142401</v>
      </c>
      <c r="F305" s="10">
        <v>3.5418760830837698E-7</v>
      </c>
      <c r="H305" s="2" t="s">
        <v>23</v>
      </c>
      <c r="I305" s="2" t="s">
        <v>649</v>
      </c>
      <c r="J305" s="2" t="s">
        <v>252</v>
      </c>
      <c r="K305" s="2">
        <v>0.82060417452679402</v>
      </c>
      <c r="L305" s="2">
        <v>0.13127819622412201</v>
      </c>
      <c r="M305" s="10">
        <v>4.0814791700643302E-10</v>
      </c>
      <c r="O305" s="2" t="s">
        <v>23</v>
      </c>
      <c r="P305" s="2" t="s">
        <v>668</v>
      </c>
      <c r="Q305" s="2" t="s">
        <v>252</v>
      </c>
      <c r="R305" s="2">
        <v>0.92475820325537506</v>
      </c>
      <c r="S305" s="2">
        <v>0.17159690781713799</v>
      </c>
      <c r="T305" s="10">
        <v>7.0799214172538606E-8</v>
      </c>
      <c r="V305" s="2" t="s">
        <v>23</v>
      </c>
      <c r="W305" s="2" t="s">
        <v>652</v>
      </c>
      <c r="X305" s="2" t="s">
        <v>252</v>
      </c>
      <c r="Y305" s="2">
        <v>0.92075784969948804</v>
      </c>
      <c r="Z305" s="2">
        <v>0.17107992615582701</v>
      </c>
      <c r="AA305" s="10">
        <v>7.3649159133625795E-8</v>
      </c>
      <c r="AC305" s="2" t="s">
        <v>23</v>
      </c>
      <c r="AD305" s="2" t="s">
        <v>648</v>
      </c>
      <c r="AE305" s="2" t="s">
        <v>252</v>
      </c>
      <c r="AF305" s="2">
        <v>0.54323629506927595</v>
      </c>
      <c r="AG305" s="2">
        <v>0.109919351794055</v>
      </c>
      <c r="AH305" s="10">
        <v>7.7271607860588099E-7</v>
      </c>
      <c r="AJ305" s="2" t="s">
        <v>23</v>
      </c>
      <c r="AK305" s="2" t="s">
        <v>961</v>
      </c>
      <c r="AL305" s="2" t="s">
        <v>252</v>
      </c>
      <c r="AM305" s="2">
        <v>0.13601260178262201</v>
      </c>
      <c r="AN305" s="2">
        <v>0.30144764978775501</v>
      </c>
      <c r="AO305" s="2">
        <v>0.65184679099090503</v>
      </c>
      <c r="AQ305" s="2" t="s">
        <v>23</v>
      </c>
      <c r="AR305" s="2" t="s">
        <v>660</v>
      </c>
      <c r="AS305" s="2" t="s">
        <v>252</v>
      </c>
      <c r="AT305" s="2">
        <v>0.52729442793931103</v>
      </c>
      <c r="AU305" s="2">
        <v>0.23326301106115399</v>
      </c>
      <c r="AV305" s="2">
        <v>2.37893351135329E-2</v>
      </c>
      <c r="AX305" s="2" t="s">
        <v>23</v>
      </c>
      <c r="AY305" s="2" t="s">
        <v>661</v>
      </c>
      <c r="AZ305" s="2" t="s">
        <v>252</v>
      </c>
      <c r="BA305" s="2">
        <v>0.27698584245781399</v>
      </c>
      <c r="BB305" s="2">
        <v>0.17420481499205001</v>
      </c>
      <c r="BC305" s="2">
        <v>0.11183456356579401</v>
      </c>
      <c r="BE305" s="2" t="s">
        <v>23</v>
      </c>
      <c r="BF305" s="2" t="s">
        <v>662</v>
      </c>
      <c r="BG305" s="2" t="s">
        <v>252</v>
      </c>
      <c r="BH305" s="2">
        <v>0.41092925381790502</v>
      </c>
      <c r="BI305" s="2">
        <v>7.5803938955128394E-2</v>
      </c>
      <c r="BJ305" s="10">
        <v>5.9283618303123797E-8</v>
      </c>
      <c r="BL305" s="2" t="s">
        <v>23</v>
      </c>
      <c r="BM305" s="2" t="s">
        <v>658</v>
      </c>
      <c r="BN305" s="2" t="s">
        <v>252</v>
      </c>
      <c r="BO305" s="2">
        <v>0.67253181380765104</v>
      </c>
      <c r="BP305" s="2">
        <v>9.3268541408153605E-2</v>
      </c>
      <c r="BQ305" s="10">
        <v>5.56634713154654E-13</v>
      </c>
      <c r="BS305" s="2" t="s">
        <v>23</v>
      </c>
      <c r="BT305" s="2" t="s">
        <v>654</v>
      </c>
      <c r="BU305" s="2" t="s">
        <v>252</v>
      </c>
      <c r="BV305" s="2">
        <v>0.75456865870420797</v>
      </c>
      <c r="BW305" s="2">
        <v>0.12748868805348601</v>
      </c>
      <c r="BX305" s="10">
        <v>3.2447518548247399E-9</v>
      </c>
      <c r="BZ305" s="2" t="s">
        <v>23</v>
      </c>
      <c r="CA305" s="2" t="s">
        <v>664</v>
      </c>
      <c r="CB305" s="2" t="s">
        <v>252</v>
      </c>
      <c r="CC305" s="2">
        <v>0.44164512161483099</v>
      </c>
      <c r="CD305" s="2">
        <v>8.0567134692610301E-2</v>
      </c>
      <c r="CE305" s="10">
        <v>4.2125046899487802E-8</v>
      </c>
      <c r="CG305" s="2" t="s">
        <v>23</v>
      </c>
      <c r="CH305" s="2" t="s">
        <v>645</v>
      </c>
      <c r="CI305" s="2" t="s">
        <v>252</v>
      </c>
      <c r="CJ305" s="2">
        <v>0.29254504378164198</v>
      </c>
      <c r="CK305" s="2">
        <v>7.0341055691258397E-2</v>
      </c>
      <c r="CL305" s="10">
        <v>3.1971167454864099E-5</v>
      </c>
      <c r="CN305" s="2" t="s">
        <v>23</v>
      </c>
      <c r="CO305" s="2" t="s">
        <v>666</v>
      </c>
      <c r="CP305" s="2" t="s">
        <v>252</v>
      </c>
      <c r="CQ305" s="2">
        <v>0.455832391993094</v>
      </c>
      <c r="CR305" s="2">
        <v>0.41594532691824299</v>
      </c>
      <c r="CS305" s="2">
        <v>0.27312474012605398</v>
      </c>
    </row>
    <row r="306" spans="1:97" ht="14" customHeight="1">
      <c r="A306" s="2" t="s">
        <v>23</v>
      </c>
      <c r="B306" s="2" t="s">
        <v>667</v>
      </c>
      <c r="C306" s="2" t="s">
        <v>253</v>
      </c>
      <c r="D306" s="2">
        <v>0.76116356884291403</v>
      </c>
      <c r="E306" s="2">
        <v>0.148201012708919</v>
      </c>
      <c r="F306" s="10">
        <v>2.8061575838942001E-7</v>
      </c>
      <c r="H306" s="2" t="s">
        <v>23</v>
      </c>
      <c r="I306" s="2" t="s">
        <v>649</v>
      </c>
      <c r="J306" s="2" t="s">
        <v>253</v>
      </c>
      <c r="K306" s="2">
        <v>0.84912709314801404</v>
      </c>
      <c r="L306" s="2">
        <v>0.13268225222368499</v>
      </c>
      <c r="M306" s="10">
        <v>1.5567881723840199E-10</v>
      </c>
      <c r="O306" s="2" t="s">
        <v>23</v>
      </c>
      <c r="P306" s="2" t="s">
        <v>668</v>
      </c>
      <c r="Q306" s="2" t="s">
        <v>253</v>
      </c>
      <c r="R306" s="2">
        <v>0.96198001628098395</v>
      </c>
      <c r="S306" s="2">
        <v>0.17163678749477401</v>
      </c>
      <c r="T306" s="10">
        <v>2.0856466506724399E-8</v>
      </c>
      <c r="V306" s="2" t="s">
        <v>23</v>
      </c>
      <c r="W306" s="2" t="s">
        <v>652</v>
      </c>
      <c r="X306" s="2" t="s">
        <v>253</v>
      </c>
      <c r="Y306" s="2">
        <v>0.95862822507536705</v>
      </c>
      <c r="Z306" s="2">
        <v>0.171077211292227</v>
      </c>
      <c r="AA306" s="10">
        <v>2.1008687271077399E-8</v>
      </c>
      <c r="AC306" s="2" t="s">
        <v>23</v>
      </c>
      <c r="AD306" s="2" t="s">
        <v>648</v>
      </c>
      <c r="AE306" s="2" t="s">
        <v>253</v>
      </c>
      <c r="AF306" s="2">
        <v>0.54982920874956698</v>
      </c>
      <c r="AG306" s="2">
        <v>0.10991362299692101</v>
      </c>
      <c r="AH306" s="10">
        <v>5.6628168977507395E-7</v>
      </c>
      <c r="AJ306" s="2" t="s">
        <v>23</v>
      </c>
      <c r="AK306" s="2" t="s">
        <v>961</v>
      </c>
      <c r="AL306" s="2" t="s">
        <v>253</v>
      </c>
      <c r="AM306" s="2">
        <v>0.14548371491733</v>
      </c>
      <c r="AN306" s="2">
        <v>0.301475206504358</v>
      </c>
      <c r="AO306" s="2">
        <v>0.62939914223550597</v>
      </c>
      <c r="AQ306" s="2" t="s">
        <v>23</v>
      </c>
      <c r="AR306" s="2" t="s">
        <v>660</v>
      </c>
      <c r="AS306" s="2" t="s">
        <v>253</v>
      </c>
      <c r="AT306" s="2">
        <v>0.56996603497110199</v>
      </c>
      <c r="AU306" s="2">
        <v>0.233656638237903</v>
      </c>
      <c r="AV306" s="2">
        <v>1.4714456626926799E-2</v>
      </c>
      <c r="AX306" s="2" t="s">
        <v>23</v>
      </c>
      <c r="AY306" s="2" t="s">
        <v>661</v>
      </c>
      <c r="AZ306" s="2" t="s">
        <v>253</v>
      </c>
      <c r="BA306" s="2">
        <v>0.29520396236720903</v>
      </c>
      <c r="BB306" s="2">
        <v>0.17558401279531199</v>
      </c>
      <c r="BC306" s="2">
        <v>9.2710671133145198E-2</v>
      </c>
      <c r="BE306" s="2" t="s">
        <v>23</v>
      </c>
      <c r="BF306" s="2" t="s">
        <v>662</v>
      </c>
      <c r="BG306" s="2" t="s">
        <v>253</v>
      </c>
      <c r="BH306" s="2">
        <v>0.428792160965554</v>
      </c>
      <c r="BI306" s="2">
        <v>7.7081147825439705E-2</v>
      </c>
      <c r="BJ306" s="10">
        <v>2.65378395895289E-8</v>
      </c>
      <c r="BL306" s="2" t="s">
        <v>23</v>
      </c>
      <c r="BM306" s="2" t="s">
        <v>658</v>
      </c>
      <c r="BN306" s="2" t="s">
        <v>253</v>
      </c>
      <c r="BO306" s="2">
        <v>0.68002696810520702</v>
      </c>
      <c r="BP306" s="2">
        <v>9.3166873611749301E-2</v>
      </c>
      <c r="BQ306" s="10">
        <v>2.89869055043418E-13</v>
      </c>
      <c r="BS306" s="2" t="s">
        <v>23</v>
      </c>
      <c r="BT306" s="2" t="s">
        <v>654</v>
      </c>
      <c r="BU306" s="2" t="s">
        <v>253</v>
      </c>
      <c r="BV306" s="2">
        <v>0.77309261602738699</v>
      </c>
      <c r="BW306" s="2">
        <v>0.127605121435104</v>
      </c>
      <c r="BX306" s="10">
        <v>1.37416908616202E-9</v>
      </c>
      <c r="BZ306" s="2" t="s">
        <v>23</v>
      </c>
      <c r="CA306" s="2" t="s">
        <v>664</v>
      </c>
      <c r="CB306" s="2" t="s">
        <v>253</v>
      </c>
      <c r="CC306" s="2">
        <v>0.45745433015320203</v>
      </c>
      <c r="CD306" s="2">
        <v>8.1603191603524694E-2</v>
      </c>
      <c r="CE306" s="10">
        <v>2.0724889704995501E-8</v>
      </c>
      <c r="CG306" s="2" t="s">
        <v>23</v>
      </c>
      <c r="CH306" s="2" t="s">
        <v>645</v>
      </c>
      <c r="CI306" s="2" t="s">
        <v>253</v>
      </c>
      <c r="CJ306" s="2">
        <v>0.30979776074103399</v>
      </c>
      <c r="CK306" s="2">
        <v>7.0249256375624597E-2</v>
      </c>
      <c r="CL306" s="10">
        <v>1.0338053962675801E-5</v>
      </c>
      <c r="CN306" s="2" t="s">
        <v>23</v>
      </c>
      <c r="CO306" s="2" t="s">
        <v>666</v>
      </c>
      <c r="CP306" s="2" t="s">
        <v>253</v>
      </c>
      <c r="CQ306" s="2">
        <v>0.57088941866362597</v>
      </c>
      <c r="CR306" s="2">
        <v>0.41989257385213102</v>
      </c>
      <c r="CS306" s="2">
        <v>0.17395391764378201</v>
      </c>
    </row>
    <row r="307" spans="1:97" ht="14" customHeight="1">
      <c r="A307" s="2" t="s">
        <v>23</v>
      </c>
      <c r="B307" s="2" t="s">
        <v>667</v>
      </c>
      <c r="C307" s="2" t="s">
        <v>254</v>
      </c>
      <c r="D307" s="2">
        <v>0.76509535159630404</v>
      </c>
      <c r="E307" s="2">
        <v>0.14831942794092501</v>
      </c>
      <c r="F307" s="10">
        <v>2.4902949116573799E-7</v>
      </c>
      <c r="H307" s="2" t="s">
        <v>23</v>
      </c>
      <c r="I307" s="2" t="s">
        <v>649</v>
      </c>
      <c r="J307" s="2" t="s">
        <v>254</v>
      </c>
      <c r="K307" s="2">
        <v>0.84255030857844504</v>
      </c>
      <c r="L307" s="2">
        <v>0.132879527890087</v>
      </c>
      <c r="M307" s="10">
        <v>2.28711402946259E-10</v>
      </c>
      <c r="O307" s="2" t="s">
        <v>23</v>
      </c>
      <c r="P307" s="2" t="s">
        <v>668</v>
      </c>
      <c r="Q307" s="2" t="s">
        <v>254</v>
      </c>
      <c r="R307" s="2">
        <v>0.95469296258064296</v>
      </c>
      <c r="S307" s="2">
        <v>0.17217367360458799</v>
      </c>
      <c r="T307" s="10">
        <v>2.9405232400642698E-8</v>
      </c>
      <c r="V307" s="2" t="s">
        <v>23</v>
      </c>
      <c r="W307" s="2" t="s">
        <v>652</v>
      </c>
      <c r="X307" s="2" t="s">
        <v>254</v>
      </c>
      <c r="Y307" s="2">
        <v>0.950527322689943</v>
      </c>
      <c r="Z307" s="2">
        <v>0.171671336533641</v>
      </c>
      <c r="AA307" s="10">
        <v>3.0786914966081802E-8</v>
      </c>
      <c r="AC307" s="2" t="s">
        <v>23</v>
      </c>
      <c r="AD307" s="2" t="s">
        <v>648</v>
      </c>
      <c r="AE307" s="2" t="s">
        <v>254</v>
      </c>
      <c r="AF307" s="2">
        <v>0.53807904356125902</v>
      </c>
      <c r="AG307" s="2">
        <v>0.10997062789287999</v>
      </c>
      <c r="AH307" s="10">
        <v>9.9343639955352893E-7</v>
      </c>
      <c r="AJ307" s="2" t="s">
        <v>23</v>
      </c>
      <c r="AK307" s="2" t="s">
        <v>961</v>
      </c>
      <c r="AL307" s="2" t="s">
        <v>254</v>
      </c>
      <c r="AM307" s="2">
        <v>0.11923785157382499</v>
      </c>
      <c r="AN307" s="2">
        <v>0.30193570619327798</v>
      </c>
      <c r="AO307" s="2">
        <v>0.69290827853775205</v>
      </c>
      <c r="AQ307" s="2" t="s">
        <v>23</v>
      </c>
      <c r="AR307" s="2" t="s">
        <v>660</v>
      </c>
      <c r="AS307" s="2" t="s">
        <v>254</v>
      </c>
      <c r="AT307" s="2">
        <v>0.55740057468823101</v>
      </c>
      <c r="AU307" s="2">
        <v>0.234301915427851</v>
      </c>
      <c r="AV307" s="2">
        <v>1.7360416073328701E-2</v>
      </c>
      <c r="AX307" s="2" t="s">
        <v>23</v>
      </c>
      <c r="AY307" s="2" t="s">
        <v>661</v>
      </c>
      <c r="AZ307" s="2" t="s">
        <v>254</v>
      </c>
      <c r="BA307" s="2">
        <v>0.32983873928274399</v>
      </c>
      <c r="BB307" s="2">
        <v>0.1740507072253</v>
      </c>
      <c r="BC307" s="2">
        <v>5.80827741933179E-2</v>
      </c>
      <c r="BE307" s="2" t="s">
        <v>23</v>
      </c>
      <c r="BF307" s="2" t="s">
        <v>662</v>
      </c>
      <c r="BG307" s="2" t="s">
        <v>254</v>
      </c>
      <c r="BH307" s="2">
        <v>0.43134051777857602</v>
      </c>
      <c r="BI307" s="2">
        <v>7.7017551210911306E-2</v>
      </c>
      <c r="BJ307" s="10">
        <v>2.1367482244338899E-8</v>
      </c>
      <c r="BL307" s="2" t="s">
        <v>23</v>
      </c>
      <c r="BM307" s="2" t="s">
        <v>658</v>
      </c>
      <c r="BN307" s="2" t="s">
        <v>254</v>
      </c>
      <c r="BO307" s="2">
        <v>0.66736588129526198</v>
      </c>
      <c r="BP307" s="2">
        <v>9.3294606476329797E-2</v>
      </c>
      <c r="BQ307" s="10">
        <v>8.4705771603661901E-13</v>
      </c>
      <c r="BS307" s="2" t="s">
        <v>23</v>
      </c>
      <c r="BT307" s="2" t="s">
        <v>654</v>
      </c>
      <c r="BU307" s="2" t="s">
        <v>254</v>
      </c>
      <c r="BV307" s="2">
        <v>0.78008032417765705</v>
      </c>
      <c r="BW307" s="2">
        <v>0.127646791339489</v>
      </c>
      <c r="BX307" s="10">
        <v>9.8859247642874395E-10</v>
      </c>
      <c r="BZ307" s="2" t="s">
        <v>23</v>
      </c>
      <c r="CA307" s="2" t="s">
        <v>664</v>
      </c>
      <c r="CB307" s="2" t="s">
        <v>254</v>
      </c>
      <c r="CC307" s="2">
        <v>0.456767178954333</v>
      </c>
      <c r="CD307" s="2">
        <v>8.1641555358227702E-2</v>
      </c>
      <c r="CE307" s="10">
        <v>2.2089175105814499E-8</v>
      </c>
      <c r="CG307" s="2" t="s">
        <v>23</v>
      </c>
      <c r="CH307" s="2" t="s">
        <v>645</v>
      </c>
      <c r="CI307" s="2" t="s">
        <v>254</v>
      </c>
      <c r="CJ307" s="2">
        <v>0.30309049961156098</v>
      </c>
      <c r="CK307" s="2">
        <v>7.0698951651851305E-2</v>
      </c>
      <c r="CL307" s="10">
        <v>1.8105510912907501E-5</v>
      </c>
      <c r="CN307" s="2" t="s">
        <v>23</v>
      </c>
      <c r="CO307" s="2" t="s">
        <v>666</v>
      </c>
      <c r="CP307" s="2" t="s">
        <v>254</v>
      </c>
      <c r="CQ307" s="2">
        <v>0.57185321640319997</v>
      </c>
      <c r="CR307" s="2">
        <v>0.42014298718474302</v>
      </c>
      <c r="CS307" s="2">
        <v>0.17348464931525201</v>
      </c>
    </row>
    <row r="308" spans="1:97" ht="14" customHeight="1">
      <c r="A308" s="2" t="s">
        <v>23</v>
      </c>
      <c r="B308" s="2" t="s">
        <v>667</v>
      </c>
      <c r="C308" s="2" t="s">
        <v>255</v>
      </c>
      <c r="D308" s="2">
        <v>0.77485526330225996</v>
      </c>
      <c r="E308" s="2">
        <v>0.147596955131817</v>
      </c>
      <c r="F308" s="10">
        <v>1.5226013365110501E-7</v>
      </c>
      <c r="H308" s="2" t="s">
        <v>23</v>
      </c>
      <c r="I308" s="2" t="s">
        <v>649</v>
      </c>
      <c r="J308" s="2" t="s">
        <v>255</v>
      </c>
      <c r="K308" s="2">
        <v>0.84742334377194795</v>
      </c>
      <c r="L308" s="2">
        <v>0.13224022902369301</v>
      </c>
      <c r="M308" s="10">
        <v>1.47236660372167E-10</v>
      </c>
      <c r="O308" s="2" t="s">
        <v>23</v>
      </c>
      <c r="P308" s="2" t="s">
        <v>668</v>
      </c>
      <c r="Q308" s="2" t="s">
        <v>255</v>
      </c>
      <c r="R308" s="2">
        <v>0.95047958209660799</v>
      </c>
      <c r="S308" s="2">
        <v>0.17153007806418299</v>
      </c>
      <c r="T308" s="10">
        <v>3.0043474963450299E-8</v>
      </c>
      <c r="V308" s="2" t="s">
        <v>23</v>
      </c>
      <c r="W308" s="2" t="s">
        <v>652</v>
      </c>
      <c r="X308" s="2" t="s">
        <v>255</v>
      </c>
      <c r="Y308" s="2">
        <v>0.94676910365391298</v>
      </c>
      <c r="Z308" s="2">
        <v>0.170989131095303</v>
      </c>
      <c r="AA308" s="10">
        <v>3.0767308663815299E-8</v>
      </c>
      <c r="AC308" s="2" t="s">
        <v>23</v>
      </c>
      <c r="AD308" s="2" t="s">
        <v>648</v>
      </c>
      <c r="AE308" s="2" t="s">
        <v>255</v>
      </c>
      <c r="AF308" s="2">
        <v>0.55296793304812697</v>
      </c>
      <c r="AG308" s="2">
        <v>0.109005207928461</v>
      </c>
      <c r="AH308" s="10">
        <v>3.9188508644315097E-7</v>
      </c>
      <c r="AJ308" s="2" t="s">
        <v>23</v>
      </c>
      <c r="AK308" s="2" t="s">
        <v>961</v>
      </c>
      <c r="AL308" s="2" t="s">
        <v>255</v>
      </c>
      <c r="AM308" s="2">
        <v>0.12822756237209201</v>
      </c>
      <c r="AN308" s="2">
        <v>0.30127284924352499</v>
      </c>
      <c r="AO308" s="2">
        <v>0.670385218502345</v>
      </c>
      <c r="AQ308" s="2" t="s">
        <v>23</v>
      </c>
      <c r="AR308" s="2" t="s">
        <v>660</v>
      </c>
      <c r="AS308" s="2" t="s">
        <v>255</v>
      </c>
      <c r="AT308" s="2">
        <v>0.53788457300998205</v>
      </c>
      <c r="AU308" s="2">
        <v>0.233373207975759</v>
      </c>
      <c r="AV308" s="2">
        <v>2.1176335810948601E-2</v>
      </c>
      <c r="AX308" s="2" t="s">
        <v>23</v>
      </c>
      <c r="AY308" s="2" t="s">
        <v>661</v>
      </c>
      <c r="AZ308" s="2" t="s">
        <v>255</v>
      </c>
      <c r="BA308" s="2">
        <v>0.29800101295027998</v>
      </c>
      <c r="BB308" s="2">
        <v>0.175260270987636</v>
      </c>
      <c r="BC308" s="2">
        <v>8.9068102111986694E-2</v>
      </c>
      <c r="BE308" s="2" t="s">
        <v>23</v>
      </c>
      <c r="BF308" s="2" t="s">
        <v>662</v>
      </c>
      <c r="BG308" s="2" t="s">
        <v>255</v>
      </c>
      <c r="BH308" s="2">
        <v>0.42523125625356201</v>
      </c>
      <c r="BI308" s="2">
        <v>7.6982394833159995E-2</v>
      </c>
      <c r="BJ308" s="10">
        <v>3.31845618603756E-8</v>
      </c>
      <c r="BL308" s="2" t="s">
        <v>23</v>
      </c>
      <c r="BM308" s="2" t="s">
        <v>658</v>
      </c>
      <c r="BN308" s="2" t="s">
        <v>255</v>
      </c>
      <c r="BO308" s="2">
        <v>0.67978531845288304</v>
      </c>
      <c r="BP308" s="2">
        <v>9.2600980130951693E-2</v>
      </c>
      <c r="BQ308" s="10">
        <v>2.1197775107033199E-13</v>
      </c>
      <c r="BS308" s="2" t="s">
        <v>23</v>
      </c>
      <c r="BT308" s="2" t="s">
        <v>654</v>
      </c>
      <c r="BU308" s="2" t="s">
        <v>255</v>
      </c>
      <c r="BV308" s="2">
        <v>0.77144527773115001</v>
      </c>
      <c r="BW308" s="2">
        <v>0.127352266437258</v>
      </c>
      <c r="BX308" s="10">
        <v>1.3819314988272999E-9</v>
      </c>
      <c r="BZ308" s="2" t="s">
        <v>23</v>
      </c>
      <c r="CA308" s="2" t="s">
        <v>664</v>
      </c>
      <c r="CB308" s="2" t="s">
        <v>255</v>
      </c>
      <c r="CC308" s="2">
        <v>0.45509382749657001</v>
      </c>
      <c r="CD308" s="2">
        <v>8.1471318273184101E-2</v>
      </c>
      <c r="CE308" s="10">
        <v>2.3244060034158399E-8</v>
      </c>
      <c r="CG308" s="2" t="s">
        <v>23</v>
      </c>
      <c r="CH308" s="2" t="s">
        <v>645</v>
      </c>
      <c r="CI308" s="2" t="s">
        <v>255</v>
      </c>
      <c r="CJ308" s="2">
        <v>0.29987573674351498</v>
      </c>
      <c r="CK308" s="2">
        <v>7.0587838671763797E-2</v>
      </c>
      <c r="CL308" s="10">
        <v>2.1543393832406601E-5</v>
      </c>
      <c r="CN308" s="2" t="s">
        <v>23</v>
      </c>
      <c r="CO308" s="2" t="s">
        <v>666</v>
      </c>
      <c r="CP308" s="2" t="s">
        <v>255</v>
      </c>
      <c r="CQ308" s="2">
        <v>0.52012018323690601</v>
      </c>
      <c r="CR308" s="2">
        <v>0.42068481880285702</v>
      </c>
      <c r="CS308" s="2">
        <v>0.216322745657263</v>
      </c>
    </row>
    <row r="309" spans="1:97" ht="14" customHeight="1">
      <c r="A309" s="2" t="s">
        <v>23</v>
      </c>
      <c r="B309" s="2" t="s">
        <v>667</v>
      </c>
      <c r="C309" s="2" t="s">
        <v>256</v>
      </c>
      <c r="D309" s="2">
        <v>0.76961612724689299</v>
      </c>
      <c r="E309" s="2">
        <v>0.148051572224182</v>
      </c>
      <c r="F309" s="10">
        <v>2.0112199287416099E-7</v>
      </c>
      <c r="H309" s="2" t="s">
        <v>23</v>
      </c>
      <c r="I309" s="2" t="s">
        <v>649</v>
      </c>
      <c r="J309" s="2" t="s">
        <v>256</v>
      </c>
      <c r="K309" s="2">
        <v>0.83940236111607702</v>
      </c>
      <c r="L309" s="2">
        <v>0.132649705752343</v>
      </c>
      <c r="M309" s="10">
        <v>2.4841952113151301E-10</v>
      </c>
      <c r="O309" s="2" t="s">
        <v>23</v>
      </c>
      <c r="P309" s="2" t="s">
        <v>668</v>
      </c>
      <c r="Q309" s="2" t="s">
        <v>256</v>
      </c>
      <c r="R309" s="2">
        <v>0.92943049746921702</v>
      </c>
      <c r="S309" s="2">
        <v>0.171737670054744</v>
      </c>
      <c r="T309" s="10">
        <v>6.2352614975960406E-8</v>
      </c>
      <c r="V309" s="2" t="s">
        <v>23</v>
      </c>
      <c r="W309" s="2" t="s">
        <v>652</v>
      </c>
      <c r="X309" s="2" t="s">
        <v>256</v>
      </c>
      <c r="Y309" s="2">
        <v>0.92533596458477996</v>
      </c>
      <c r="Z309" s="2">
        <v>0.171207284898231</v>
      </c>
      <c r="AA309" s="10">
        <v>6.4891675243024296E-8</v>
      </c>
      <c r="AC309" s="2" t="s">
        <v>23</v>
      </c>
      <c r="AD309" s="2" t="s">
        <v>648</v>
      </c>
      <c r="AE309" s="2" t="s">
        <v>256</v>
      </c>
      <c r="AF309" s="2">
        <v>0.53980743921347096</v>
      </c>
      <c r="AG309" s="2">
        <v>0.109771714343899</v>
      </c>
      <c r="AH309" s="10">
        <v>8.7635931372917497E-7</v>
      </c>
      <c r="AJ309" s="2" t="s">
        <v>23</v>
      </c>
      <c r="AK309" s="2" t="s">
        <v>961</v>
      </c>
      <c r="AL309" s="2" t="s">
        <v>256</v>
      </c>
      <c r="AM309" s="2">
        <v>0.11294141651056699</v>
      </c>
      <c r="AN309" s="2">
        <v>0.301110732038605</v>
      </c>
      <c r="AO309" s="2">
        <v>0.70759898713172997</v>
      </c>
      <c r="AQ309" s="2" t="s">
        <v>23</v>
      </c>
      <c r="AR309" s="2" t="s">
        <v>660</v>
      </c>
      <c r="AS309" s="2" t="s">
        <v>256</v>
      </c>
      <c r="AT309" s="2">
        <v>0.54458274523851502</v>
      </c>
      <c r="AU309" s="2">
        <v>0.23396315541129201</v>
      </c>
      <c r="AV309" s="2">
        <v>1.9931058092064299E-2</v>
      </c>
      <c r="AX309" s="2" t="s">
        <v>23</v>
      </c>
      <c r="AY309" s="2" t="s">
        <v>661</v>
      </c>
      <c r="AZ309" s="2" t="s">
        <v>256</v>
      </c>
      <c r="BA309" s="2">
        <v>0.29754151864957601</v>
      </c>
      <c r="BB309" s="2">
        <v>0.17535336576145799</v>
      </c>
      <c r="BC309" s="2">
        <v>8.9732399784437797E-2</v>
      </c>
      <c r="BE309" s="2" t="s">
        <v>23</v>
      </c>
      <c r="BF309" s="2" t="s">
        <v>662</v>
      </c>
      <c r="BG309" s="2" t="s">
        <v>256</v>
      </c>
      <c r="BH309" s="2">
        <v>0.41568312355262499</v>
      </c>
      <c r="BI309" s="2">
        <v>7.6261147396148699E-2</v>
      </c>
      <c r="BJ309" s="10">
        <v>5.0147947841135301E-8</v>
      </c>
      <c r="BL309" s="2" t="s">
        <v>23</v>
      </c>
      <c r="BM309" s="2" t="s">
        <v>658</v>
      </c>
      <c r="BN309" s="2" t="s">
        <v>256</v>
      </c>
      <c r="BO309" s="2">
        <v>0.67006920069248399</v>
      </c>
      <c r="BP309" s="2">
        <v>9.3175411107867201E-2</v>
      </c>
      <c r="BQ309" s="10">
        <v>6.4092244184672896E-13</v>
      </c>
      <c r="BS309" s="2" t="s">
        <v>23</v>
      </c>
      <c r="BT309" s="2" t="s">
        <v>654</v>
      </c>
      <c r="BU309" s="2" t="s">
        <v>256</v>
      </c>
      <c r="BV309" s="2">
        <v>0.75816254160854102</v>
      </c>
      <c r="BW309" s="2">
        <v>0.12742274531292</v>
      </c>
      <c r="BX309" s="10">
        <v>2.6817840066024901E-9</v>
      </c>
      <c r="BZ309" s="2" t="s">
        <v>23</v>
      </c>
      <c r="CA309" s="2" t="s">
        <v>664</v>
      </c>
      <c r="CB309" s="2" t="s">
        <v>256</v>
      </c>
      <c r="CC309" s="2">
        <v>0.44311596371565498</v>
      </c>
      <c r="CD309" s="2">
        <v>8.0445695641291101E-2</v>
      </c>
      <c r="CE309" s="10">
        <v>3.6239388987853401E-8</v>
      </c>
      <c r="CG309" s="2" t="s">
        <v>23</v>
      </c>
      <c r="CH309" s="2" t="s">
        <v>645</v>
      </c>
      <c r="CI309" s="2" t="s">
        <v>256</v>
      </c>
      <c r="CJ309" s="2">
        <v>0.29826821725760699</v>
      </c>
      <c r="CK309" s="2">
        <v>7.0612267160296602E-2</v>
      </c>
      <c r="CL309" s="10">
        <v>2.3997385933525901E-5</v>
      </c>
      <c r="CN309" s="2" t="s">
        <v>23</v>
      </c>
      <c r="CO309" s="2" t="s">
        <v>666</v>
      </c>
      <c r="CP309" s="2" t="s">
        <v>256</v>
      </c>
      <c r="CQ309" s="2">
        <v>0.53204485925633105</v>
      </c>
      <c r="CR309" s="2">
        <v>0.420861873265505</v>
      </c>
      <c r="CS309" s="2">
        <v>0.20616568657866099</v>
      </c>
    </row>
    <row r="310" spans="1:97" ht="14" customHeight="1">
      <c r="A310" s="2" t="s">
        <v>23</v>
      </c>
      <c r="B310" s="2" t="s">
        <v>667</v>
      </c>
      <c r="C310" s="2" t="s">
        <v>257</v>
      </c>
      <c r="D310" s="2">
        <v>0.78141641751735702</v>
      </c>
      <c r="E310" s="2">
        <v>0.14735853995996601</v>
      </c>
      <c r="F310" s="10">
        <v>1.14024778443192E-7</v>
      </c>
      <c r="H310" s="2" t="s">
        <v>23</v>
      </c>
      <c r="I310" s="2" t="s">
        <v>649</v>
      </c>
      <c r="J310" s="2" t="s">
        <v>257</v>
      </c>
      <c r="K310" s="2">
        <v>0.84946730141690097</v>
      </c>
      <c r="L310" s="2">
        <v>0.13236968325866499</v>
      </c>
      <c r="M310" s="10">
        <v>1.38634448794541E-10</v>
      </c>
      <c r="O310" s="2" t="s">
        <v>23</v>
      </c>
      <c r="P310" s="2" t="s">
        <v>668</v>
      </c>
      <c r="Q310" s="2" t="s">
        <v>257</v>
      </c>
      <c r="R310" s="2">
        <v>0.94772315145691999</v>
      </c>
      <c r="S310" s="2">
        <v>0.17208128534476799</v>
      </c>
      <c r="T310" s="10">
        <v>3.6413994090965101E-8</v>
      </c>
      <c r="V310" s="2" t="s">
        <v>23</v>
      </c>
      <c r="W310" s="2" t="s">
        <v>652</v>
      </c>
      <c r="X310" s="2" t="s">
        <v>257</v>
      </c>
      <c r="Y310" s="2">
        <v>0.94446353434094599</v>
      </c>
      <c r="Z310" s="2">
        <v>0.17153644668120499</v>
      </c>
      <c r="AA310" s="10">
        <v>3.6727467638768101E-8</v>
      </c>
      <c r="AC310" s="2" t="s">
        <v>23</v>
      </c>
      <c r="AD310" s="2" t="s">
        <v>648</v>
      </c>
      <c r="AE310" s="2" t="s">
        <v>257</v>
      </c>
      <c r="AF310" s="2">
        <v>0.54826279854562099</v>
      </c>
      <c r="AG310" s="2">
        <v>0.10978489439844</v>
      </c>
      <c r="AH310" s="10">
        <v>5.9149670304795803E-7</v>
      </c>
      <c r="AJ310" s="2" t="s">
        <v>23</v>
      </c>
      <c r="AK310" s="2" t="s">
        <v>961</v>
      </c>
      <c r="AL310" s="2" t="s">
        <v>257</v>
      </c>
      <c r="AM310" s="2">
        <v>0.12808890568293399</v>
      </c>
      <c r="AN310" s="2">
        <v>0.30150812560776802</v>
      </c>
      <c r="AO310" s="2">
        <v>0.67096251983595601</v>
      </c>
      <c r="AQ310" s="2" t="s">
        <v>23</v>
      </c>
      <c r="AR310" s="2" t="s">
        <v>660</v>
      </c>
      <c r="AS310" s="2" t="s">
        <v>257</v>
      </c>
      <c r="AT310" s="2">
        <v>0.53875768233910903</v>
      </c>
      <c r="AU310" s="2">
        <v>0.23384152067116201</v>
      </c>
      <c r="AV310" s="2">
        <v>2.1225808024966399E-2</v>
      </c>
      <c r="AX310" s="2" t="s">
        <v>23</v>
      </c>
      <c r="AY310" s="2" t="s">
        <v>661</v>
      </c>
      <c r="AZ310" s="2" t="s">
        <v>257</v>
      </c>
      <c r="BA310" s="2">
        <v>0.2824655565568</v>
      </c>
      <c r="BB310" s="2">
        <v>0.17457826494464401</v>
      </c>
      <c r="BC310" s="2">
        <v>0.10566516056929499</v>
      </c>
      <c r="BE310" s="2" t="s">
        <v>23</v>
      </c>
      <c r="BF310" s="2" t="s">
        <v>662</v>
      </c>
      <c r="BG310" s="2" t="s">
        <v>257</v>
      </c>
      <c r="BH310" s="2">
        <v>0.42243021754228599</v>
      </c>
      <c r="BI310" s="2">
        <v>7.6980715289535803E-2</v>
      </c>
      <c r="BJ310" s="10">
        <v>4.0770570288843698E-8</v>
      </c>
      <c r="BL310" s="2" t="s">
        <v>23</v>
      </c>
      <c r="BM310" s="2" t="s">
        <v>658</v>
      </c>
      <c r="BN310" s="2" t="s">
        <v>257</v>
      </c>
      <c r="BO310" s="2">
        <v>0.67769101494345496</v>
      </c>
      <c r="BP310" s="2">
        <v>9.3084322224959798E-2</v>
      </c>
      <c r="BQ310" s="10">
        <v>3.3283406658458498E-13</v>
      </c>
      <c r="BS310" s="2" t="s">
        <v>23</v>
      </c>
      <c r="BT310" s="2" t="s">
        <v>654</v>
      </c>
      <c r="BU310" s="2" t="s">
        <v>257</v>
      </c>
      <c r="BV310" s="2">
        <v>0.77229575531668604</v>
      </c>
      <c r="BW310" s="2">
        <v>0.12744971875059499</v>
      </c>
      <c r="BX310" s="10">
        <v>1.3645088753494899E-9</v>
      </c>
      <c r="BZ310" s="2" t="s">
        <v>23</v>
      </c>
      <c r="CA310" s="2" t="s">
        <v>664</v>
      </c>
      <c r="CB310" s="2" t="s">
        <v>257</v>
      </c>
      <c r="CC310" s="2">
        <v>0.45275878307704298</v>
      </c>
      <c r="CD310" s="2">
        <v>8.1506278338490598E-2</v>
      </c>
      <c r="CE310" s="10">
        <v>2.7777936731899099E-8</v>
      </c>
      <c r="CG310" s="2" t="s">
        <v>23</v>
      </c>
      <c r="CH310" s="2" t="s">
        <v>645</v>
      </c>
      <c r="CI310" s="2" t="s">
        <v>257</v>
      </c>
      <c r="CJ310" s="2">
        <v>0.30074575059451297</v>
      </c>
      <c r="CK310" s="2">
        <v>7.0631221730551502E-2</v>
      </c>
      <c r="CL310" s="10">
        <v>2.0628996003722399E-5</v>
      </c>
      <c r="CN310" s="2" t="s">
        <v>23</v>
      </c>
      <c r="CO310" s="2" t="s">
        <v>666</v>
      </c>
      <c r="CP310" s="2" t="s">
        <v>257</v>
      </c>
      <c r="CQ310" s="2">
        <v>0.52019209115604403</v>
      </c>
      <c r="CR310" s="2">
        <v>0.42101137678852102</v>
      </c>
      <c r="CS310" s="2">
        <v>0.21661573482692101</v>
      </c>
    </row>
    <row r="311" spans="1:97" ht="14" customHeight="1">
      <c r="A311" s="2" t="s">
        <v>23</v>
      </c>
      <c r="B311" s="2" t="s">
        <v>667</v>
      </c>
      <c r="C311" s="2" t="s">
        <v>258</v>
      </c>
      <c r="D311" s="2">
        <v>0.75084857268725502</v>
      </c>
      <c r="E311" s="2">
        <v>0.14748408192443199</v>
      </c>
      <c r="F311" s="10">
        <v>3.5608944823584999E-7</v>
      </c>
      <c r="H311" s="2" t="s">
        <v>23</v>
      </c>
      <c r="I311" s="2" t="s">
        <v>649</v>
      </c>
      <c r="J311" s="2" t="s">
        <v>258</v>
      </c>
      <c r="K311" s="2">
        <v>0.82766028230454203</v>
      </c>
      <c r="L311" s="2">
        <v>0.132260873037919</v>
      </c>
      <c r="M311" s="10">
        <v>3.9048031953038202E-10</v>
      </c>
      <c r="O311" s="2" t="s">
        <v>23</v>
      </c>
      <c r="P311" s="2" t="s">
        <v>668</v>
      </c>
      <c r="Q311" s="2" t="s">
        <v>258</v>
      </c>
      <c r="R311" s="2">
        <v>0.93259922528987904</v>
      </c>
      <c r="S311" s="2">
        <v>0.17220618530154999</v>
      </c>
      <c r="T311" s="10">
        <v>6.1084694230854207E-8</v>
      </c>
      <c r="V311" s="2" t="s">
        <v>23</v>
      </c>
      <c r="W311" s="2" t="s">
        <v>652</v>
      </c>
      <c r="X311" s="2" t="s">
        <v>258</v>
      </c>
      <c r="Y311" s="2">
        <v>0.92826722114877003</v>
      </c>
      <c r="Z311" s="2">
        <v>0.17167958028351901</v>
      </c>
      <c r="AA311" s="10">
        <v>6.4098039123298197E-8</v>
      </c>
      <c r="AC311" s="2" t="s">
        <v>23</v>
      </c>
      <c r="AD311" s="2" t="s">
        <v>648</v>
      </c>
      <c r="AE311" s="2" t="s">
        <v>258</v>
      </c>
      <c r="AF311" s="2">
        <v>0.52323875432383604</v>
      </c>
      <c r="AG311" s="2">
        <v>0.10845963956476801</v>
      </c>
      <c r="AH311" s="10">
        <v>1.40515863351311E-6</v>
      </c>
      <c r="AJ311" s="2" t="s">
        <v>23</v>
      </c>
      <c r="AK311" s="2" t="s">
        <v>961</v>
      </c>
      <c r="AL311" s="2" t="s">
        <v>258</v>
      </c>
      <c r="AM311" s="2">
        <v>0.11341885781924101</v>
      </c>
      <c r="AN311" s="2">
        <v>0.30152524112740903</v>
      </c>
      <c r="AO311" s="2">
        <v>0.70680504337817396</v>
      </c>
      <c r="AQ311" s="2" t="s">
        <v>23</v>
      </c>
      <c r="AR311" s="2" t="s">
        <v>660</v>
      </c>
      <c r="AS311" s="2" t="s">
        <v>258</v>
      </c>
      <c r="AT311" s="2">
        <v>0.555578928088996</v>
      </c>
      <c r="AU311" s="2">
        <v>0.23410184872598899</v>
      </c>
      <c r="AV311" s="2">
        <v>1.7632994762834801E-2</v>
      </c>
      <c r="AX311" s="2" t="s">
        <v>23</v>
      </c>
      <c r="AY311" s="2" t="s">
        <v>661</v>
      </c>
      <c r="AZ311" s="2" t="s">
        <v>258</v>
      </c>
      <c r="BA311" s="2">
        <v>0.31614952784424499</v>
      </c>
      <c r="BB311" s="2">
        <v>0.17481658361581501</v>
      </c>
      <c r="BC311" s="2">
        <v>7.0534288413933999E-2</v>
      </c>
      <c r="BE311" s="2" t="s">
        <v>23</v>
      </c>
      <c r="BF311" s="2" t="s">
        <v>662</v>
      </c>
      <c r="BG311" s="2" t="s">
        <v>258</v>
      </c>
      <c r="BH311" s="2">
        <v>0.43000208868774797</v>
      </c>
      <c r="BI311" s="2">
        <v>7.6977771770928405E-2</v>
      </c>
      <c r="BJ311" s="10">
        <v>2.32285319153268E-8</v>
      </c>
      <c r="BL311" s="2" t="s">
        <v>23</v>
      </c>
      <c r="BM311" s="2" t="s">
        <v>658</v>
      </c>
      <c r="BN311" s="2" t="s">
        <v>258</v>
      </c>
      <c r="BO311" s="2">
        <v>0.65602161579981</v>
      </c>
      <c r="BP311" s="2">
        <v>9.2130432726430497E-2</v>
      </c>
      <c r="BQ311" s="10">
        <v>1.0747806897607199E-12</v>
      </c>
      <c r="BS311" s="2" t="s">
        <v>23</v>
      </c>
      <c r="BT311" s="2" t="s">
        <v>654</v>
      </c>
      <c r="BU311" s="2" t="s">
        <v>258</v>
      </c>
      <c r="BV311" s="2">
        <v>0.77838149183359095</v>
      </c>
      <c r="BW311" s="2">
        <v>0.127534953116651</v>
      </c>
      <c r="BX311" s="10">
        <v>1.03913754375427E-9</v>
      </c>
      <c r="BZ311" s="2" t="s">
        <v>23</v>
      </c>
      <c r="CA311" s="2" t="s">
        <v>664</v>
      </c>
      <c r="CB311" s="2" t="s">
        <v>258</v>
      </c>
      <c r="CC311" s="2">
        <v>0.45830855690000599</v>
      </c>
      <c r="CD311" s="2">
        <v>8.1526581978376297E-2</v>
      </c>
      <c r="CE311" s="10">
        <v>1.8921407878530002E-8</v>
      </c>
      <c r="CG311" s="2" t="s">
        <v>23</v>
      </c>
      <c r="CH311" s="2" t="s">
        <v>645</v>
      </c>
      <c r="CI311" s="2" t="s">
        <v>258</v>
      </c>
      <c r="CJ311" s="2">
        <v>0.29780835284136797</v>
      </c>
      <c r="CK311" s="2">
        <v>7.0671164046015103E-2</v>
      </c>
      <c r="CL311" s="10">
        <v>2.5088622207764201E-5</v>
      </c>
      <c r="CN311" s="2" t="s">
        <v>23</v>
      </c>
      <c r="CO311" s="2" t="s">
        <v>666</v>
      </c>
      <c r="CP311" s="2" t="s">
        <v>258</v>
      </c>
      <c r="CQ311" s="2">
        <v>0.53660179147448095</v>
      </c>
      <c r="CR311" s="2">
        <v>0.42118008255424</v>
      </c>
      <c r="CS311" s="2">
        <v>0.20264796236834601</v>
      </c>
    </row>
    <row r="312" spans="1:97" ht="14" customHeight="1">
      <c r="A312" s="2" t="s">
        <v>23</v>
      </c>
      <c r="B312" s="2" t="s">
        <v>667</v>
      </c>
      <c r="C312" s="2" t="s">
        <v>259</v>
      </c>
      <c r="D312" s="2">
        <v>0.75813177299052503</v>
      </c>
      <c r="E312" s="2">
        <v>0.14763219912192599</v>
      </c>
      <c r="F312" s="10">
        <v>2.8173346522323298E-7</v>
      </c>
      <c r="H312" s="2" t="s">
        <v>23</v>
      </c>
      <c r="I312" s="2" t="s">
        <v>649</v>
      </c>
      <c r="J312" s="2" t="s">
        <v>259</v>
      </c>
      <c r="K312" s="2">
        <v>0.83687590229379905</v>
      </c>
      <c r="L312" s="2">
        <v>0.13255251999852999</v>
      </c>
      <c r="M312" s="10">
        <v>2.72720265026315E-10</v>
      </c>
      <c r="O312" s="2" t="s">
        <v>23</v>
      </c>
      <c r="P312" s="2" t="s">
        <v>668</v>
      </c>
      <c r="Q312" s="2" t="s">
        <v>259</v>
      </c>
      <c r="R312" s="2">
        <v>0.94307486836244103</v>
      </c>
      <c r="S312" s="2">
        <v>0.172148901383185</v>
      </c>
      <c r="T312" s="10">
        <v>4.2955083958773897E-8</v>
      </c>
      <c r="V312" s="2" t="s">
        <v>23</v>
      </c>
      <c r="W312" s="2" t="s">
        <v>652</v>
      </c>
      <c r="X312" s="2" t="s">
        <v>259</v>
      </c>
      <c r="Y312" s="2">
        <v>0.93923445780786596</v>
      </c>
      <c r="Z312" s="2">
        <v>0.171634715754866</v>
      </c>
      <c r="AA312" s="10">
        <v>4.4426407857905003E-8</v>
      </c>
      <c r="AC312" s="2" t="s">
        <v>23</v>
      </c>
      <c r="AD312" s="2" t="s">
        <v>648</v>
      </c>
      <c r="AE312" s="2" t="s">
        <v>259</v>
      </c>
      <c r="AF312" s="2">
        <v>0.54482790807838899</v>
      </c>
      <c r="AG312" s="2">
        <v>0.10983625559091</v>
      </c>
      <c r="AH312" s="10">
        <v>7.0360878588420099E-7</v>
      </c>
      <c r="AJ312" s="2" t="s">
        <v>23</v>
      </c>
      <c r="AK312" s="2" t="s">
        <v>961</v>
      </c>
      <c r="AL312" s="2" t="s">
        <v>259</v>
      </c>
      <c r="AM312" s="2">
        <v>0.14254543298542499</v>
      </c>
      <c r="AN312" s="2">
        <v>0.300719730185459</v>
      </c>
      <c r="AO312" s="2">
        <v>0.63548975592423895</v>
      </c>
      <c r="AQ312" s="2" t="s">
        <v>23</v>
      </c>
      <c r="AR312" s="2" t="s">
        <v>660</v>
      </c>
      <c r="AS312" s="2" t="s">
        <v>259</v>
      </c>
      <c r="AT312" s="2">
        <v>0.54345517945316801</v>
      </c>
      <c r="AU312" s="2">
        <v>0.23389045602317299</v>
      </c>
      <c r="AV312" s="2">
        <v>2.01498519064553E-2</v>
      </c>
      <c r="AX312" s="2" t="s">
        <v>23</v>
      </c>
      <c r="AY312" s="2" t="s">
        <v>661</v>
      </c>
      <c r="AZ312" s="2" t="s">
        <v>259</v>
      </c>
      <c r="BA312" s="2">
        <v>0.28042914796045798</v>
      </c>
      <c r="BB312" s="2">
        <v>0.17395521826497301</v>
      </c>
      <c r="BC312" s="2">
        <v>0.10694525809476001</v>
      </c>
      <c r="BE312" s="2" t="s">
        <v>23</v>
      </c>
      <c r="BF312" s="2" t="s">
        <v>662</v>
      </c>
      <c r="BG312" s="2" t="s">
        <v>259</v>
      </c>
      <c r="BH312" s="2">
        <v>0.42499490638786902</v>
      </c>
      <c r="BI312" s="2">
        <v>7.7007998468141298E-2</v>
      </c>
      <c r="BJ312" s="10">
        <v>3.4124259087499703E-8</v>
      </c>
      <c r="BL312" s="2" t="s">
        <v>23</v>
      </c>
      <c r="BM312" s="2" t="s">
        <v>658</v>
      </c>
      <c r="BN312" s="2" t="s">
        <v>259</v>
      </c>
      <c r="BO312" s="2">
        <v>0.67357644523617999</v>
      </c>
      <c r="BP312" s="2">
        <v>9.3195429923774498E-2</v>
      </c>
      <c r="BQ312" s="10">
        <v>4.9171458388203797E-13</v>
      </c>
      <c r="BS312" s="2" t="s">
        <v>23</v>
      </c>
      <c r="BT312" s="2" t="s">
        <v>654</v>
      </c>
      <c r="BU312" s="2" t="s">
        <v>259</v>
      </c>
      <c r="BV312" s="2">
        <v>0.77341438406922502</v>
      </c>
      <c r="BW312" s="2">
        <v>0.12740130957520901</v>
      </c>
      <c r="BX312" s="10">
        <v>1.2735854484394699E-9</v>
      </c>
      <c r="BZ312" s="2" t="s">
        <v>23</v>
      </c>
      <c r="CA312" s="2" t="s">
        <v>664</v>
      </c>
      <c r="CB312" s="2" t="s">
        <v>259</v>
      </c>
      <c r="CC312" s="2">
        <v>0.45521485977312098</v>
      </c>
      <c r="CD312" s="2">
        <v>8.1500020049238397E-2</v>
      </c>
      <c r="CE312" s="10">
        <v>2.3308641937630501E-8</v>
      </c>
      <c r="CG312" s="2" t="s">
        <v>23</v>
      </c>
      <c r="CH312" s="2" t="s">
        <v>645</v>
      </c>
      <c r="CI312" s="2" t="s">
        <v>259</v>
      </c>
      <c r="CJ312" s="2">
        <v>0.29969732094303497</v>
      </c>
      <c r="CK312" s="2">
        <v>7.0614844346944802E-2</v>
      </c>
      <c r="CL312" s="10">
        <v>2.19460552877326E-5</v>
      </c>
      <c r="CN312" s="2" t="s">
        <v>23</v>
      </c>
      <c r="CO312" s="2" t="s">
        <v>666</v>
      </c>
      <c r="CP312" s="2" t="s">
        <v>259</v>
      </c>
      <c r="CQ312" s="2">
        <v>0.51882102509732897</v>
      </c>
      <c r="CR312" s="2">
        <v>0.420825164189361</v>
      </c>
      <c r="CS312" s="2">
        <v>0.217625772791495</v>
      </c>
    </row>
    <row r="313" spans="1:97" ht="14" customHeight="1">
      <c r="A313" s="2" t="s">
        <v>23</v>
      </c>
      <c r="B313" s="2" t="s">
        <v>667</v>
      </c>
      <c r="C313" s="2" t="s">
        <v>1110</v>
      </c>
      <c r="D313" s="2">
        <v>0.7740959544571</v>
      </c>
      <c r="E313" s="2">
        <v>0.14791891069212601</v>
      </c>
      <c r="F313" s="10">
        <v>1.6655939980728399E-7</v>
      </c>
      <c r="H313" s="2" t="s">
        <v>23</v>
      </c>
      <c r="I313" s="2" t="s">
        <v>649</v>
      </c>
      <c r="J313" s="2" t="s">
        <v>1110</v>
      </c>
      <c r="K313" s="2">
        <v>0.84326671976839995</v>
      </c>
      <c r="L313" s="2">
        <v>0.132651009627822</v>
      </c>
      <c r="M313" s="10">
        <v>2.0568908884761299E-10</v>
      </c>
      <c r="O313" s="2" t="s">
        <v>23</v>
      </c>
      <c r="P313" s="2" t="s">
        <v>668</v>
      </c>
      <c r="Q313" s="2" t="s">
        <v>1110</v>
      </c>
      <c r="R313" s="2">
        <v>0.93591041565858801</v>
      </c>
      <c r="S313" s="2">
        <v>0.17215371213413599</v>
      </c>
      <c r="T313" s="10">
        <v>5.4343076940440601E-8</v>
      </c>
      <c r="V313" s="2" t="s">
        <v>23</v>
      </c>
      <c r="W313" s="2" t="s">
        <v>652</v>
      </c>
      <c r="X313" s="2" t="s">
        <v>1110</v>
      </c>
      <c r="Y313" s="2">
        <v>0.931347066455401</v>
      </c>
      <c r="Z313" s="2">
        <v>0.17162084725573401</v>
      </c>
      <c r="AA313" s="10">
        <v>5.73826180159307E-8</v>
      </c>
      <c r="AC313" s="2" t="s">
        <v>23</v>
      </c>
      <c r="AD313" s="2" t="s">
        <v>648</v>
      </c>
      <c r="AE313" s="2" t="s">
        <v>1110</v>
      </c>
      <c r="AF313" s="2">
        <v>0.54706413556411604</v>
      </c>
      <c r="AG313" s="2">
        <v>0.109820685721106</v>
      </c>
      <c r="AH313" s="10">
        <v>6.3115886676008402E-7</v>
      </c>
      <c r="AJ313" s="2" t="s">
        <v>23</v>
      </c>
      <c r="AK313" s="2" t="s">
        <v>961</v>
      </c>
      <c r="AL313" s="2" t="s">
        <v>1110</v>
      </c>
      <c r="AM313" s="2">
        <v>0.11755400461202301</v>
      </c>
      <c r="AN313" s="2">
        <v>0.301373271483936</v>
      </c>
      <c r="AO313" s="2">
        <v>0.69649133036588695</v>
      </c>
      <c r="AQ313" s="2" t="s">
        <v>23</v>
      </c>
      <c r="AR313" s="2" t="s">
        <v>660</v>
      </c>
      <c r="AS313" s="2" t="s">
        <v>1110</v>
      </c>
      <c r="AT313" s="2">
        <v>0.55933737942903405</v>
      </c>
      <c r="AU313" s="2">
        <v>0.233707406342547</v>
      </c>
      <c r="AV313" s="2">
        <v>1.6696521818307601E-2</v>
      </c>
      <c r="AX313" s="2" t="s">
        <v>23</v>
      </c>
      <c r="AY313" s="2" t="s">
        <v>661</v>
      </c>
      <c r="AZ313" s="2" t="s">
        <v>1110</v>
      </c>
      <c r="BA313" s="2">
        <v>0.28717100238649501</v>
      </c>
      <c r="BB313" s="2">
        <v>0.17495756587856701</v>
      </c>
      <c r="BC313" s="2">
        <v>0.100719563292108</v>
      </c>
      <c r="BE313" s="2" t="s">
        <v>23</v>
      </c>
      <c r="BF313" s="2" t="s">
        <v>662</v>
      </c>
      <c r="BG313" s="2" t="s">
        <v>1110</v>
      </c>
      <c r="BH313" s="2">
        <v>0.41911970557892098</v>
      </c>
      <c r="BI313" s="2">
        <v>7.6753458750926096E-2</v>
      </c>
      <c r="BJ313" s="10">
        <v>4.7453616496822297E-8</v>
      </c>
      <c r="BL313" s="2" t="s">
        <v>23</v>
      </c>
      <c r="BM313" s="2" t="s">
        <v>658</v>
      </c>
      <c r="BN313" s="2" t="s">
        <v>1110</v>
      </c>
      <c r="BO313" s="2">
        <v>0.67404773583197097</v>
      </c>
      <c r="BP313" s="2">
        <v>9.32187690524552E-2</v>
      </c>
      <c r="BQ313" s="10">
        <v>4.8010164083224003E-13</v>
      </c>
      <c r="BS313" s="2" t="s">
        <v>23</v>
      </c>
      <c r="BT313" s="2" t="s">
        <v>654</v>
      </c>
      <c r="BU313" s="2" t="s">
        <v>1110</v>
      </c>
      <c r="BV313" s="2">
        <v>0.76371505980267695</v>
      </c>
      <c r="BW313" s="2">
        <v>0.127442871175209</v>
      </c>
      <c r="BX313" s="10">
        <v>2.06503297194588E-9</v>
      </c>
      <c r="BZ313" s="2" t="s">
        <v>23</v>
      </c>
      <c r="CA313" s="2" t="s">
        <v>664</v>
      </c>
      <c r="CB313" s="2" t="s">
        <v>1110</v>
      </c>
      <c r="CC313" s="2">
        <v>0.44904327934008098</v>
      </c>
      <c r="CD313" s="2">
        <v>8.1298811351060901E-2</v>
      </c>
      <c r="CE313" s="10">
        <v>3.3256155067739399E-8</v>
      </c>
      <c r="CG313" s="2" t="s">
        <v>23</v>
      </c>
      <c r="CH313" s="2" t="s">
        <v>645</v>
      </c>
      <c r="CI313" s="2" t="s">
        <v>1110</v>
      </c>
      <c r="CJ313" s="2">
        <v>0.298452019352624</v>
      </c>
      <c r="CK313" s="2">
        <v>7.0627439887701801E-2</v>
      </c>
      <c r="CL313" s="10">
        <v>2.38174494322572E-5</v>
      </c>
      <c r="CN313" s="2" t="s">
        <v>23</v>
      </c>
      <c r="CO313" s="2" t="s">
        <v>666</v>
      </c>
      <c r="CP313" s="2" t="s">
        <v>1110</v>
      </c>
      <c r="CQ313" s="2">
        <v>0.49551830699694699</v>
      </c>
      <c r="CR313" s="2">
        <v>0.41987811851253998</v>
      </c>
      <c r="CS313" s="2">
        <v>0.23794137059256601</v>
      </c>
    </row>
    <row r="314" spans="1:97" ht="14" customHeight="1">
      <c r="A314" s="2" t="s">
        <v>23</v>
      </c>
      <c r="B314" s="2" t="s">
        <v>667</v>
      </c>
      <c r="C314" s="2" t="s">
        <v>260</v>
      </c>
      <c r="D314" s="2">
        <v>0.77063227166694104</v>
      </c>
      <c r="E314" s="2">
        <v>0.14794250627045999</v>
      </c>
      <c r="F314" s="10">
        <v>1.89862797534524E-7</v>
      </c>
      <c r="H314" s="2" t="s">
        <v>23</v>
      </c>
      <c r="I314" s="2" t="s">
        <v>649</v>
      </c>
      <c r="J314" s="2" t="s">
        <v>260</v>
      </c>
      <c r="K314" s="2">
        <v>0.84190615968790805</v>
      </c>
      <c r="L314" s="2">
        <v>0.132591510742152</v>
      </c>
      <c r="M314" s="10">
        <v>2.15842663214618E-10</v>
      </c>
      <c r="O314" s="2" t="s">
        <v>23</v>
      </c>
      <c r="P314" s="2" t="s">
        <v>668</v>
      </c>
      <c r="Q314" s="2" t="s">
        <v>260</v>
      </c>
      <c r="R314" s="2">
        <v>0.94279476767905102</v>
      </c>
      <c r="S314" s="2">
        <v>0.172105680020187</v>
      </c>
      <c r="T314" s="10">
        <v>4.3016221596548298E-8</v>
      </c>
      <c r="V314" s="2" t="s">
        <v>23</v>
      </c>
      <c r="W314" s="2" t="s">
        <v>652</v>
      </c>
      <c r="X314" s="2" t="s">
        <v>260</v>
      </c>
      <c r="Y314" s="2">
        <v>0.93818080298222295</v>
      </c>
      <c r="Z314" s="2">
        <v>0.17160642071917501</v>
      </c>
      <c r="AA314" s="10">
        <v>4.5758820431945697E-8</v>
      </c>
      <c r="AC314" s="2" t="s">
        <v>23</v>
      </c>
      <c r="AD314" s="2" t="s">
        <v>648</v>
      </c>
      <c r="AE314" s="2" t="s">
        <v>260</v>
      </c>
      <c r="AF314" s="2">
        <v>0.54836710049189197</v>
      </c>
      <c r="AG314" s="2">
        <v>0.10963666941901801</v>
      </c>
      <c r="AH314" s="10">
        <v>5.6834042195326497E-7</v>
      </c>
      <c r="AJ314" s="2" t="s">
        <v>23</v>
      </c>
      <c r="AK314" s="2" t="s">
        <v>961</v>
      </c>
      <c r="AL314" s="2" t="s">
        <v>260</v>
      </c>
      <c r="AM314" s="2">
        <v>0.12837952482079901</v>
      </c>
      <c r="AN314" s="2">
        <v>0.30130124636595801</v>
      </c>
      <c r="AO314" s="2">
        <v>0.67004691768296398</v>
      </c>
      <c r="AQ314" s="2" t="s">
        <v>23</v>
      </c>
      <c r="AR314" s="2" t="s">
        <v>660</v>
      </c>
      <c r="AS314" s="2" t="s">
        <v>260</v>
      </c>
      <c r="AT314" s="2">
        <v>0.55294442712913605</v>
      </c>
      <c r="AU314" s="2">
        <v>0.23379350467346599</v>
      </c>
      <c r="AV314" s="2">
        <v>1.8025326093039098E-2</v>
      </c>
      <c r="AX314" s="2" t="s">
        <v>23</v>
      </c>
      <c r="AY314" s="2" t="s">
        <v>661</v>
      </c>
      <c r="AZ314" s="2" t="s">
        <v>260</v>
      </c>
      <c r="BA314" s="2">
        <v>0.29602817670513598</v>
      </c>
      <c r="BB314" s="2">
        <v>0.17524537280758101</v>
      </c>
      <c r="BC314" s="2">
        <v>9.11770720630979E-2</v>
      </c>
      <c r="BE314" s="2" t="s">
        <v>23</v>
      </c>
      <c r="BF314" s="2" t="s">
        <v>662</v>
      </c>
      <c r="BG314" s="2" t="s">
        <v>260</v>
      </c>
      <c r="BH314" s="2">
        <v>0.42603826457600003</v>
      </c>
      <c r="BI314" s="2">
        <v>7.6981733810158201E-2</v>
      </c>
      <c r="BJ314" s="10">
        <v>3.1251415788430003E-8</v>
      </c>
      <c r="BL314" s="2" t="s">
        <v>23</v>
      </c>
      <c r="BM314" s="2" t="s">
        <v>658</v>
      </c>
      <c r="BN314" s="2" t="s">
        <v>260</v>
      </c>
      <c r="BO314" s="2">
        <v>0.67479001721684595</v>
      </c>
      <c r="BP314" s="2">
        <v>9.3131291078409201E-2</v>
      </c>
      <c r="BQ314" s="10">
        <v>4.3059944372666399E-13</v>
      </c>
      <c r="BS314" s="2" t="s">
        <v>23</v>
      </c>
      <c r="BT314" s="2" t="s">
        <v>654</v>
      </c>
      <c r="BU314" s="2" t="s">
        <v>260</v>
      </c>
      <c r="BV314" s="2">
        <v>0.77654565974985001</v>
      </c>
      <c r="BW314" s="2">
        <v>0.12736794156834599</v>
      </c>
      <c r="BX314" s="10">
        <v>1.0816606090064899E-9</v>
      </c>
      <c r="BZ314" s="2" t="s">
        <v>23</v>
      </c>
      <c r="CA314" s="2" t="s">
        <v>664</v>
      </c>
      <c r="CB314" s="2" t="s">
        <v>260</v>
      </c>
      <c r="CC314" s="2">
        <v>0.45593383024299799</v>
      </c>
      <c r="CD314" s="2">
        <v>8.1463931667237199E-2</v>
      </c>
      <c r="CE314" s="10">
        <v>2.18398473214544E-8</v>
      </c>
      <c r="CG314" s="2" t="s">
        <v>23</v>
      </c>
      <c r="CH314" s="2" t="s">
        <v>645</v>
      </c>
      <c r="CI314" s="2" t="s">
        <v>260</v>
      </c>
      <c r="CJ314" s="2">
        <v>0.30179341073374699</v>
      </c>
      <c r="CK314" s="2">
        <v>7.05289462300389E-2</v>
      </c>
      <c r="CL314" s="10">
        <v>1.8773426728583799E-5</v>
      </c>
      <c r="CN314" s="2" t="s">
        <v>23</v>
      </c>
      <c r="CO314" s="2" t="s">
        <v>666</v>
      </c>
      <c r="CP314" s="2" t="s">
        <v>260</v>
      </c>
      <c r="CQ314" s="2">
        <v>0.49780144131957399</v>
      </c>
      <c r="CR314" s="2">
        <v>0.41921164335051297</v>
      </c>
      <c r="CS314" s="2">
        <v>0.23504210332685399</v>
      </c>
    </row>
    <row r="315" spans="1:97" ht="14" customHeight="1">
      <c r="A315" s="2" t="s">
        <v>23</v>
      </c>
      <c r="B315" s="2" t="s">
        <v>667</v>
      </c>
      <c r="C315" s="2" t="s">
        <v>261</v>
      </c>
      <c r="D315" s="2">
        <v>0.77011597179309499</v>
      </c>
      <c r="E315" s="2">
        <v>0.14800313425520201</v>
      </c>
      <c r="F315" s="10">
        <v>1.95700242469789E-7</v>
      </c>
      <c r="H315" s="2" t="s">
        <v>23</v>
      </c>
      <c r="I315" s="2" t="s">
        <v>649</v>
      </c>
      <c r="J315" s="2" t="s">
        <v>261</v>
      </c>
      <c r="K315" s="2">
        <v>0.83856962176180005</v>
      </c>
      <c r="L315" s="2">
        <v>0.132599908372041</v>
      </c>
      <c r="M315" s="10">
        <v>2.5478064714073402E-10</v>
      </c>
      <c r="O315" s="2" t="s">
        <v>23</v>
      </c>
      <c r="P315" s="2" t="s">
        <v>668</v>
      </c>
      <c r="Q315" s="2" t="s">
        <v>261</v>
      </c>
      <c r="R315" s="2">
        <v>0.93076517683749105</v>
      </c>
      <c r="S315" s="2">
        <v>0.17173488548670801</v>
      </c>
      <c r="T315" s="10">
        <v>5.9672656972668994E-8</v>
      </c>
      <c r="V315" s="2" t="s">
        <v>23</v>
      </c>
      <c r="W315" s="2" t="s">
        <v>652</v>
      </c>
      <c r="X315" s="2" t="s">
        <v>261</v>
      </c>
      <c r="Y315" s="2">
        <v>0.927080432405338</v>
      </c>
      <c r="Z315" s="2">
        <v>0.171245389941073</v>
      </c>
      <c r="AA315" s="10">
        <v>6.1716906878823906E-8</v>
      </c>
      <c r="AC315" s="2" t="s">
        <v>23</v>
      </c>
      <c r="AD315" s="2" t="s">
        <v>648</v>
      </c>
      <c r="AE315" s="2" t="s">
        <v>261</v>
      </c>
      <c r="AF315" s="2">
        <v>0.54187069416073197</v>
      </c>
      <c r="AG315" s="2">
        <v>0.10981505224398699</v>
      </c>
      <c r="AH315" s="10">
        <v>8.0400147875412996E-7</v>
      </c>
      <c r="AJ315" s="2" t="s">
        <v>23</v>
      </c>
      <c r="AK315" s="2" t="s">
        <v>961</v>
      </c>
      <c r="AL315" s="2" t="s">
        <v>261</v>
      </c>
      <c r="AM315" s="2">
        <v>0.122081960468145</v>
      </c>
      <c r="AN315" s="2">
        <v>0.30135634320479598</v>
      </c>
      <c r="AO315" s="2">
        <v>0.68539789458261502</v>
      </c>
      <c r="AQ315" s="2" t="s">
        <v>23</v>
      </c>
      <c r="AR315" s="2" t="s">
        <v>660</v>
      </c>
      <c r="AS315" s="2" t="s">
        <v>261</v>
      </c>
      <c r="AT315" s="2">
        <v>0.52810196934787301</v>
      </c>
      <c r="AU315" s="2">
        <v>0.23267224798057401</v>
      </c>
      <c r="AV315" s="2">
        <v>2.32242862875492E-2</v>
      </c>
      <c r="AX315" s="2" t="s">
        <v>23</v>
      </c>
      <c r="AY315" s="2" t="s">
        <v>661</v>
      </c>
      <c r="AZ315" s="2" t="s">
        <v>261</v>
      </c>
      <c r="BA315" s="2">
        <v>0.304349407722522</v>
      </c>
      <c r="BB315" s="2">
        <v>0.17516950142725901</v>
      </c>
      <c r="BC315" s="2">
        <v>8.2306606847685496E-2</v>
      </c>
      <c r="BE315" s="2" t="s">
        <v>23</v>
      </c>
      <c r="BF315" s="2" t="s">
        <v>662</v>
      </c>
      <c r="BG315" s="2" t="s">
        <v>261</v>
      </c>
      <c r="BH315" s="2">
        <v>0.42256208669649398</v>
      </c>
      <c r="BI315" s="2">
        <v>7.6933612712563298E-2</v>
      </c>
      <c r="BJ315" s="10">
        <v>3.9616048128731099E-8</v>
      </c>
      <c r="BL315" s="2" t="s">
        <v>23</v>
      </c>
      <c r="BM315" s="2" t="s">
        <v>658</v>
      </c>
      <c r="BN315" s="2" t="s">
        <v>261</v>
      </c>
      <c r="BO315" s="2">
        <v>0.67216460372863496</v>
      </c>
      <c r="BP315" s="2">
        <v>9.3197564128857199E-2</v>
      </c>
      <c r="BQ315" s="10">
        <v>5.50327645877184E-13</v>
      </c>
      <c r="BS315" s="2" t="s">
        <v>23</v>
      </c>
      <c r="BT315" s="2" t="s">
        <v>654</v>
      </c>
      <c r="BU315" s="2" t="s">
        <v>261</v>
      </c>
      <c r="BV315" s="2">
        <v>0.76587128882678901</v>
      </c>
      <c r="BW315" s="2">
        <v>0.12739594509712901</v>
      </c>
      <c r="BX315" s="10">
        <v>1.83542619025052E-9</v>
      </c>
      <c r="BZ315" s="2" t="s">
        <v>23</v>
      </c>
      <c r="CA315" s="2" t="s">
        <v>664</v>
      </c>
      <c r="CB315" s="2" t="s">
        <v>261</v>
      </c>
      <c r="CC315" s="2">
        <v>0.450938743414667</v>
      </c>
      <c r="CD315" s="2">
        <v>8.1366840575199398E-2</v>
      </c>
      <c r="CE315" s="10">
        <v>2.9895836896808302E-8</v>
      </c>
      <c r="CG315" s="2" t="s">
        <v>23</v>
      </c>
      <c r="CH315" s="2" t="s">
        <v>645</v>
      </c>
      <c r="CI315" s="2" t="s">
        <v>261</v>
      </c>
      <c r="CJ315" s="2">
        <v>0.29599204542174301</v>
      </c>
      <c r="CK315" s="2">
        <v>7.0478778549736498E-2</v>
      </c>
      <c r="CL315" s="10">
        <v>2.67230024256619E-5</v>
      </c>
      <c r="CN315" s="2" t="s">
        <v>23</v>
      </c>
      <c r="CO315" s="2" t="s">
        <v>666</v>
      </c>
      <c r="CP315" s="2" t="s">
        <v>261</v>
      </c>
      <c r="CQ315" s="2">
        <v>0.52275937958193797</v>
      </c>
      <c r="CR315" s="2">
        <v>0.42085698463301302</v>
      </c>
      <c r="CS315" s="2">
        <v>0.214188344369595</v>
      </c>
    </row>
    <row r="316" spans="1:97" ht="14" customHeight="1">
      <c r="A316" s="2" t="s">
        <v>23</v>
      </c>
      <c r="B316" s="2" t="s">
        <v>667</v>
      </c>
      <c r="C316" s="2" t="s">
        <v>1111</v>
      </c>
      <c r="D316" s="2">
        <v>0.76763179640923396</v>
      </c>
      <c r="E316" s="2">
        <v>0.14806779978586199</v>
      </c>
      <c r="F316" s="10">
        <v>2.16797026091194E-7</v>
      </c>
      <c r="H316" s="2" t="s">
        <v>23</v>
      </c>
      <c r="I316" s="2" t="s">
        <v>649</v>
      </c>
      <c r="J316" s="2" t="s">
        <v>1111</v>
      </c>
      <c r="K316" s="2">
        <v>0.84383196113110404</v>
      </c>
      <c r="L316" s="2">
        <v>0.13260465968312199</v>
      </c>
      <c r="M316" s="10">
        <v>1.9718599327417E-10</v>
      </c>
      <c r="O316" s="2" t="s">
        <v>23</v>
      </c>
      <c r="P316" s="2" t="s">
        <v>668</v>
      </c>
      <c r="Q316" s="2" t="s">
        <v>1111</v>
      </c>
      <c r="R316" s="2">
        <v>0.94727709122773895</v>
      </c>
      <c r="S316" s="2">
        <v>0.17203056797188401</v>
      </c>
      <c r="T316" s="10">
        <v>3.6614950166876202E-8</v>
      </c>
      <c r="V316" s="2" t="s">
        <v>23</v>
      </c>
      <c r="W316" s="2" t="s">
        <v>652</v>
      </c>
      <c r="X316" s="2" t="s">
        <v>1111</v>
      </c>
      <c r="Y316" s="2">
        <v>0.94309728583919294</v>
      </c>
      <c r="Z316" s="2">
        <v>0.171529934928426</v>
      </c>
      <c r="AA316" s="10">
        <v>3.83796728305234E-8</v>
      </c>
      <c r="AC316" s="2" t="s">
        <v>23</v>
      </c>
      <c r="AD316" s="2" t="s">
        <v>648</v>
      </c>
      <c r="AE316" s="2" t="s">
        <v>1111</v>
      </c>
      <c r="AF316" s="2">
        <v>0.54969113341540499</v>
      </c>
      <c r="AG316" s="2">
        <v>0.109645639248868</v>
      </c>
      <c r="AH316" s="10">
        <v>5.3492580368385296E-7</v>
      </c>
      <c r="AJ316" s="2" t="s">
        <v>23</v>
      </c>
      <c r="AK316" s="2" t="s">
        <v>961</v>
      </c>
      <c r="AL316" s="2" t="s">
        <v>1111</v>
      </c>
      <c r="AM316" s="2">
        <v>0.12561008554504299</v>
      </c>
      <c r="AN316" s="2">
        <v>0.30144120102147198</v>
      </c>
      <c r="AO316" s="2">
        <v>0.67689897777787</v>
      </c>
      <c r="AQ316" s="2" t="s">
        <v>23</v>
      </c>
      <c r="AR316" s="2" t="s">
        <v>660</v>
      </c>
      <c r="AS316" s="2" t="s">
        <v>1111</v>
      </c>
      <c r="AT316" s="2">
        <v>0.54911553431045101</v>
      </c>
      <c r="AU316" s="2">
        <v>0.233979598992445</v>
      </c>
      <c r="AV316" s="2">
        <v>1.8932763804321798E-2</v>
      </c>
      <c r="AX316" s="2" t="s">
        <v>23</v>
      </c>
      <c r="AY316" s="2" t="s">
        <v>661</v>
      </c>
      <c r="AZ316" s="2" t="s">
        <v>1111</v>
      </c>
      <c r="BA316" s="2">
        <v>0.28675230122357598</v>
      </c>
      <c r="BB316" s="2">
        <v>0.174822206940484</v>
      </c>
      <c r="BC316" s="2">
        <v>0.100952987474536</v>
      </c>
      <c r="BE316" s="2" t="s">
        <v>23</v>
      </c>
      <c r="BF316" s="2" t="s">
        <v>662</v>
      </c>
      <c r="BG316" s="2" t="s">
        <v>1111</v>
      </c>
      <c r="BH316" s="2">
        <v>0.41986402569922399</v>
      </c>
      <c r="BI316" s="2">
        <v>7.6771420782537E-2</v>
      </c>
      <c r="BJ316" s="10">
        <v>4.5254432269799702E-8</v>
      </c>
      <c r="BL316" s="2" t="s">
        <v>23</v>
      </c>
      <c r="BM316" s="2" t="s">
        <v>658</v>
      </c>
      <c r="BN316" s="2" t="s">
        <v>1111</v>
      </c>
      <c r="BO316" s="2">
        <v>0.67981109502051495</v>
      </c>
      <c r="BP316" s="2">
        <v>9.2841998083092805E-2</v>
      </c>
      <c r="BQ316" s="10">
        <v>2.4387131217573298E-13</v>
      </c>
      <c r="BS316" s="2" t="s">
        <v>23</v>
      </c>
      <c r="BT316" s="2" t="s">
        <v>654</v>
      </c>
      <c r="BU316" s="2" t="s">
        <v>1111</v>
      </c>
      <c r="BV316" s="2">
        <v>0.77834083713292401</v>
      </c>
      <c r="BW316" s="2">
        <v>0.12741756918695701</v>
      </c>
      <c r="BX316" s="10">
        <v>1.0051938302730501E-9</v>
      </c>
      <c r="BZ316" s="2" t="s">
        <v>23</v>
      </c>
      <c r="CA316" s="2" t="s">
        <v>664</v>
      </c>
      <c r="CB316" s="2" t="s">
        <v>1111</v>
      </c>
      <c r="CC316" s="2">
        <v>0.451455363992456</v>
      </c>
      <c r="CD316" s="2">
        <v>8.1425346580344102E-2</v>
      </c>
      <c r="CE316" s="10">
        <v>2.9494992802800699E-8</v>
      </c>
      <c r="CG316" s="2" t="s">
        <v>23</v>
      </c>
      <c r="CH316" s="2" t="s">
        <v>645</v>
      </c>
      <c r="CI316" s="2" t="s">
        <v>1111</v>
      </c>
      <c r="CJ316" s="2">
        <v>0.29679782726807202</v>
      </c>
      <c r="CK316" s="2">
        <v>7.0552999136627298E-2</v>
      </c>
      <c r="CL316" s="10">
        <v>2.5908573384729399E-5</v>
      </c>
      <c r="CN316" s="2" t="s">
        <v>23</v>
      </c>
      <c r="CO316" s="2" t="s">
        <v>666</v>
      </c>
      <c r="CP316" s="2" t="s">
        <v>1111</v>
      </c>
      <c r="CQ316" s="2">
        <v>0.54094780371182205</v>
      </c>
      <c r="CR316" s="2">
        <v>0.42049257728912898</v>
      </c>
      <c r="CS316" s="2">
        <v>0.198281804732337</v>
      </c>
    </row>
    <row r="317" spans="1:97" ht="14" customHeight="1">
      <c r="A317" s="2" t="s">
        <v>23</v>
      </c>
      <c r="B317" s="2" t="s">
        <v>667</v>
      </c>
      <c r="C317" s="2" t="s">
        <v>262</v>
      </c>
      <c r="D317" s="2">
        <v>0.76443301254830798</v>
      </c>
      <c r="E317" s="2">
        <v>0.14801702283064699</v>
      </c>
      <c r="F317" s="10">
        <v>2.4109032959646199E-7</v>
      </c>
      <c r="H317" s="2" t="s">
        <v>23</v>
      </c>
      <c r="I317" s="2" t="s">
        <v>649</v>
      </c>
      <c r="J317" s="2" t="s">
        <v>262</v>
      </c>
      <c r="K317" s="2">
        <v>0.83943754519158498</v>
      </c>
      <c r="L317" s="2">
        <v>0.13263156720213301</v>
      </c>
      <c r="M317" s="10">
        <v>2.46606190181453E-10</v>
      </c>
      <c r="O317" s="2" t="s">
        <v>23</v>
      </c>
      <c r="P317" s="2" t="s">
        <v>668</v>
      </c>
      <c r="Q317" s="2" t="s">
        <v>262</v>
      </c>
      <c r="R317" s="2">
        <v>0.93416802142414501</v>
      </c>
      <c r="S317" s="2">
        <v>0.172009121090831</v>
      </c>
      <c r="T317" s="10">
        <v>5.6063816551873397E-8</v>
      </c>
      <c r="V317" s="2" t="s">
        <v>23</v>
      </c>
      <c r="W317" s="2" t="s">
        <v>652</v>
      </c>
      <c r="X317" s="2" t="s">
        <v>262</v>
      </c>
      <c r="Y317" s="2">
        <v>0.92967596245545403</v>
      </c>
      <c r="Z317" s="2">
        <v>0.17146706174226001</v>
      </c>
      <c r="AA317" s="10">
        <v>5.8971370410517897E-8</v>
      </c>
      <c r="AC317" s="2" t="s">
        <v>23</v>
      </c>
      <c r="AD317" s="2" t="s">
        <v>648</v>
      </c>
      <c r="AE317" s="2" t="s">
        <v>262</v>
      </c>
      <c r="AF317" s="2">
        <v>0.54994991024154005</v>
      </c>
      <c r="AG317" s="2">
        <v>0.109602976089302</v>
      </c>
      <c r="AH317" s="10">
        <v>5.2306024181755398E-7</v>
      </c>
      <c r="AJ317" s="2" t="s">
        <v>23</v>
      </c>
      <c r="AK317" s="2" t="s">
        <v>961</v>
      </c>
      <c r="AL317" s="2" t="s">
        <v>262</v>
      </c>
      <c r="AM317" s="2">
        <v>0.13504681793043499</v>
      </c>
      <c r="AN317" s="2">
        <v>0.30121157811476501</v>
      </c>
      <c r="AO317" s="2">
        <v>0.65390395819512603</v>
      </c>
      <c r="AQ317" s="2" t="s">
        <v>23</v>
      </c>
      <c r="AR317" s="2" t="s">
        <v>660</v>
      </c>
      <c r="AS317" s="2" t="s">
        <v>262</v>
      </c>
      <c r="AT317" s="2">
        <v>0.55970876874951803</v>
      </c>
      <c r="AU317" s="2">
        <v>0.233542516591036</v>
      </c>
      <c r="AV317" s="2">
        <v>1.6547827812984001E-2</v>
      </c>
      <c r="AX317" s="2" t="s">
        <v>23</v>
      </c>
      <c r="AY317" s="2" t="s">
        <v>661</v>
      </c>
      <c r="AZ317" s="2" t="s">
        <v>262</v>
      </c>
      <c r="BA317" s="2">
        <v>0.28472806885880703</v>
      </c>
      <c r="BB317" s="2">
        <v>0.17457006128205399</v>
      </c>
      <c r="BC317" s="2">
        <v>0.10288512346294899</v>
      </c>
      <c r="BE317" s="2" t="s">
        <v>23</v>
      </c>
      <c r="BF317" s="2" t="s">
        <v>662</v>
      </c>
      <c r="BG317" s="2" t="s">
        <v>262</v>
      </c>
      <c r="BH317" s="2">
        <v>0.42065703609763699</v>
      </c>
      <c r="BI317" s="2">
        <v>7.6820797874388197E-2</v>
      </c>
      <c r="BJ317" s="10">
        <v>4.3548460512496201E-8</v>
      </c>
      <c r="BL317" s="2" t="s">
        <v>23</v>
      </c>
      <c r="BM317" s="2" t="s">
        <v>658</v>
      </c>
      <c r="BN317" s="2" t="s">
        <v>262</v>
      </c>
      <c r="BO317" s="2">
        <v>0.67526977951665901</v>
      </c>
      <c r="BP317" s="2">
        <v>9.3152819746826501E-2</v>
      </c>
      <c r="BQ317" s="10">
        <v>4.1969391654149198E-13</v>
      </c>
      <c r="BS317" s="2" t="s">
        <v>23</v>
      </c>
      <c r="BT317" s="2" t="s">
        <v>654</v>
      </c>
      <c r="BU317" s="2" t="s">
        <v>262</v>
      </c>
      <c r="BV317" s="2">
        <v>0.77421620439281302</v>
      </c>
      <c r="BW317" s="2">
        <v>0.12740578085183099</v>
      </c>
      <c r="BX317" s="10">
        <v>1.22623984991071E-9</v>
      </c>
      <c r="BZ317" s="2" t="s">
        <v>23</v>
      </c>
      <c r="CA317" s="2" t="s">
        <v>664</v>
      </c>
      <c r="CB317" s="2" t="s">
        <v>262</v>
      </c>
      <c r="CC317" s="2">
        <v>0.45145883549716997</v>
      </c>
      <c r="CD317" s="2">
        <v>8.1410765044412095E-2</v>
      </c>
      <c r="CE317" s="10">
        <v>2.9320923263846399E-8</v>
      </c>
      <c r="CG317" s="2" t="s">
        <v>23</v>
      </c>
      <c r="CH317" s="2" t="s">
        <v>645</v>
      </c>
      <c r="CI317" s="2" t="s">
        <v>262</v>
      </c>
      <c r="CJ317" s="2">
        <v>0.295925360680731</v>
      </c>
      <c r="CK317" s="2">
        <v>7.0489661167955298E-2</v>
      </c>
      <c r="CL317" s="10">
        <v>2.6911802557933702E-5</v>
      </c>
      <c r="CN317" s="2" t="s">
        <v>23</v>
      </c>
      <c r="CO317" s="2" t="s">
        <v>666</v>
      </c>
      <c r="CP317" s="2" t="s">
        <v>262</v>
      </c>
      <c r="CQ317" s="2">
        <v>0.54157887106987301</v>
      </c>
      <c r="CR317" s="2">
        <v>0.42039635042642698</v>
      </c>
      <c r="CS317" s="2">
        <v>0.197656243055294</v>
      </c>
    </row>
    <row r="318" spans="1:97" ht="14" customHeight="1">
      <c r="A318" s="2" t="s">
        <v>23</v>
      </c>
      <c r="B318" s="2" t="s">
        <v>667</v>
      </c>
      <c r="C318" s="2" t="s">
        <v>413</v>
      </c>
      <c r="D318" s="2">
        <v>0.76867764201156896</v>
      </c>
      <c r="E318" s="2">
        <v>0.14814570328363999</v>
      </c>
      <c r="F318" s="10">
        <v>2.11813053081396E-7</v>
      </c>
      <c r="H318" s="2" t="s">
        <v>23</v>
      </c>
      <c r="I318" s="2" t="s">
        <v>649</v>
      </c>
      <c r="J318" s="2" t="s">
        <v>413</v>
      </c>
      <c r="K318" s="2">
        <v>0.84247790918201004</v>
      </c>
      <c r="L318" s="2">
        <v>0.13271403994509401</v>
      </c>
      <c r="M318" s="10">
        <v>2.18034013251382E-10</v>
      </c>
      <c r="O318" s="2" t="s">
        <v>23</v>
      </c>
      <c r="P318" s="2" t="s">
        <v>668</v>
      </c>
      <c r="Q318" s="2" t="s">
        <v>413</v>
      </c>
      <c r="R318" s="2">
        <v>0.93674369528024704</v>
      </c>
      <c r="S318" s="2">
        <v>0.17224991159207201</v>
      </c>
      <c r="T318" s="10">
        <v>5.3796602058993298E-8</v>
      </c>
      <c r="V318" s="2" t="s">
        <v>23</v>
      </c>
      <c r="W318" s="2" t="s">
        <v>652</v>
      </c>
      <c r="X318" s="2" t="s">
        <v>413</v>
      </c>
      <c r="Y318" s="2">
        <v>0.93310180563547696</v>
      </c>
      <c r="Z318" s="2">
        <v>0.17174419278583899</v>
      </c>
      <c r="AA318" s="10">
        <v>5.5386184430232098E-8</v>
      </c>
      <c r="AC318" s="2" t="s">
        <v>23</v>
      </c>
      <c r="AD318" s="2" t="s">
        <v>648</v>
      </c>
      <c r="AE318" s="2" t="s">
        <v>413</v>
      </c>
      <c r="AF318" s="2">
        <v>0.54572836381720602</v>
      </c>
      <c r="AG318" s="2">
        <v>0.109900777643387</v>
      </c>
      <c r="AH318" s="10">
        <v>6.8472734700223805E-7</v>
      </c>
      <c r="AJ318" s="2" t="s">
        <v>23</v>
      </c>
      <c r="AK318" s="2" t="s">
        <v>961</v>
      </c>
      <c r="AL318" s="2" t="s">
        <v>413</v>
      </c>
      <c r="AM318" s="2">
        <v>9.0186614894353506E-2</v>
      </c>
      <c r="AN318" s="2">
        <v>0.29965012246024803</v>
      </c>
      <c r="AO318" s="2">
        <v>0.76343503606032004</v>
      </c>
      <c r="AQ318" s="2" t="s">
        <v>23</v>
      </c>
      <c r="AR318" s="2" t="s">
        <v>660</v>
      </c>
      <c r="AS318" s="2" t="s">
        <v>413</v>
      </c>
      <c r="AT318" s="2">
        <v>0.54744116000560405</v>
      </c>
      <c r="AU318" s="2">
        <v>0.234115226346681</v>
      </c>
      <c r="AV318" s="2">
        <v>1.93695817800059E-2</v>
      </c>
      <c r="AX318" s="2" t="s">
        <v>23</v>
      </c>
      <c r="AY318" s="2" t="s">
        <v>661</v>
      </c>
      <c r="AZ318" s="2" t="s">
        <v>413</v>
      </c>
      <c r="BA318" s="2">
        <v>0.283894824276758</v>
      </c>
      <c r="BB318" s="2">
        <v>0.17487140937342199</v>
      </c>
      <c r="BC318" s="2">
        <v>0.104493445496501</v>
      </c>
      <c r="BE318" s="2" t="s">
        <v>23</v>
      </c>
      <c r="BF318" s="2" t="s">
        <v>662</v>
      </c>
      <c r="BG318" s="2" t="s">
        <v>413</v>
      </c>
      <c r="BH318" s="2">
        <v>0.42827927938184301</v>
      </c>
      <c r="BI318" s="2">
        <v>7.7008048801622098E-2</v>
      </c>
      <c r="BJ318" s="10">
        <v>2.6748526791524501E-8</v>
      </c>
      <c r="BL318" s="2" t="s">
        <v>23</v>
      </c>
      <c r="BM318" s="2" t="s">
        <v>658</v>
      </c>
      <c r="BN318" s="2" t="s">
        <v>413</v>
      </c>
      <c r="BO318" s="2">
        <v>0.673755097871506</v>
      </c>
      <c r="BP318" s="2">
        <v>9.3258678633876796E-2</v>
      </c>
      <c r="BQ318" s="10">
        <v>5.0264046286091099E-13</v>
      </c>
      <c r="BS318" s="2" t="s">
        <v>23</v>
      </c>
      <c r="BT318" s="2" t="s">
        <v>654</v>
      </c>
      <c r="BU318" s="2" t="s">
        <v>413</v>
      </c>
      <c r="BV318" s="2">
        <v>0.77246091099423497</v>
      </c>
      <c r="BW318" s="2">
        <v>0.127487089104285</v>
      </c>
      <c r="BX318" s="10">
        <v>1.36859319884544E-9</v>
      </c>
      <c r="BZ318" s="2" t="s">
        <v>23</v>
      </c>
      <c r="CA318" s="2" t="s">
        <v>664</v>
      </c>
      <c r="CB318" s="2" t="s">
        <v>413</v>
      </c>
      <c r="CC318" s="2">
        <v>0.458788526512451</v>
      </c>
      <c r="CD318" s="2">
        <v>8.1462652009415507E-2</v>
      </c>
      <c r="CE318" s="10">
        <v>1.78247503951178E-8</v>
      </c>
      <c r="CG318" s="2" t="s">
        <v>23</v>
      </c>
      <c r="CH318" s="2" t="s">
        <v>645</v>
      </c>
      <c r="CI318" s="2" t="s">
        <v>413</v>
      </c>
      <c r="CJ318" s="2">
        <v>0.299074929152428</v>
      </c>
      <c r="CK318" s="2">
        <v>7.0661133605206497E-2</v>
      </c>
      <c r="CL318" s="10">
        <v>2.3108345853705399E-5</v>
      </c>
      <c r="CN318" s="2" t="s">
        <v>23</v>
      </c>
      <c r="CO318" s="2" t="s">
        <v>666</v>
      </c>
      <c r="CP318" s="2" t="s">
        <v>413</v>
      </c>
      <c r="CQ318" s="2">
        <v>0.52549837264789201</v>
      </c>
      <c r="CR318" s="2">
        <v>0.421165997675985</v>
      </c>
      <c r="CS318" s="2">
        <v>0.212132628020548</v>
      </c>
    </row>
    <row r="319" spans="1:97" ht="14" customHeight="1">
      <c r="A319" s="2" t="s">
        <v>23</v>
      </c>
      <c r="B319" s="2" t="s">
        <v>667</v>
      </c>
      <c r="C319" s="2" t="s">
        <v>263</v>
      </c>
      <c r="D319" s="2">
        <v>0.77324520855289502</v>
      </c>
      <c r="E319" s="2">
        <v>0.147892024044806</v>
      </c>
      <c r="F319" s="10">
        <v>1.70942326350242E-7</v>
      </c>
      <c r="H319" s="2" t="s">
        <v>23</v>
      </c>
      <c r="I319" s="2" t="s">
        <v>649</v>
      </c>
      <c r="J319" s="2" t="s">
        <v>263</v>
      </c>
      <c r="K319" s="2">
        <v>0.84156969579532404</v>
      </c>
      <c r="L319" s="2">
        <v>0.132636985024079</v>
      </c>
      <c r="M319" s="10">
        <v>2.22555916078919E-10</v>
      </c>
      <c r="O319" s="2" t="s">
        <v>23</v>
      </c>
      <c r="P319" s="2" t="s">
        <v>668</v>
      </c>
      <c r="Q319" s="2" t="s">
        <v>263</v>
      </c>
      <c r="R319" s="2">
        <v>0.93414725647806496</v>
      </c>
      <c r="S319" s="2">
        <v>0.17200916057279</v>
      </c>
      <c r="T319" s="10">
        <v>5.61021508012508E-8</v>
      </c>
      <c r="V319" s="2" t="s">
        <v>23</v>
      </c>
      <c r="W319" s="2" t="s">
        <v>652</v>
      </c>
      <c r="X319" s="2" t="s">
        <v>263</v>
      </c>
      <c r="Y319" s="2">
        <v>0.929747734843266</v>
      </c>
      <c r="Z319" s="2">
        <v>0.171472381644827</v>
      </c>
      <c r="AA319" s="10">
        <v>5.88888166540486E-8</v>
      </c>
      <c r="AC319" s="2" t="s">
        <v>23</v>
      </c>
      <c r="AD319" s="2" t="s">
        <v>648</v>
      </c>
      <c r="AE319" s="2" t="s">
        <v>263</v>
      </c>
      <c r="AF319" s="2">
        <v>0.54904513145132605</v>
      </c>
      <c r="AG319" s="2">
        <v>0.109673781157478</v>
      </c>
      <c r="AH319" s="10">
        <v>5.55249373366167E-7</v>
      </c>
      <c r="AJ319" s="2" t="s">
        <v>23</v>
      </c>
      <c r="AK319" s="2" t="s">
        <v>961</v>
      </c>
      <c r="AL319" s="2" t="s">
        <v>263</v>
      </c>
      <c r="AM319" s="2">
        <v>0.11737442278046201</v>
      </c>
      <c r="AN319" s="2">
        <v>0.30125763301314701</v>
      </c>
      <c r="AO319" s="2">
        <v>0.69682143022618603</v>
      </c>
      <c r="AQ319" s="2" t="s">
        <v>23</v>
      </c>
      <c r="AR319" s="2" t="s">
        <v>660</v>
      </c>
      <c r="AS319" s="2" t="s">
        <v>263</v>
      </c>
      <c r="AT319" s="2">
        <v>0.52170077340396903</v>
      </c>
      <c r="AU319" s="2">
        <v>0.23191042483905699</v>
      </c>
      <c r="AV319" s="2">
        <v>2.4475695962286E-2</v>
      </c>
      <c r="AX319" s="2" t="s">
        <v>23</v>
      </c>
      <c r="AY319" s="2" t="s">
        <v>661</v>
      </c>
      <c r="AZ319" s="2" t="s">
        <v>263</v>
      </c>
      <c r="BA319" s="2">
        <v>0.306436078830083</v>
      </c>
      <c r="BB319" s="2">
        <v>0.175081882766987</v>
      </c>
      <c r="BC319" s="2">
        <v>8.0076156326679596E-2</v>
      </c>
      <c r="BE319" s="2" t="s">
        <v>23</v>
      </c>
      <c r="BF319" s="2" t="s">
        <v>662</v>
      </c>
      <c r="BG319" s="2" t="s">
        <v>263</v>
      </c>
      <c r="BH319" s="2">
        <v>0.42263857698812202</v>
      </c>
      <c r="BI319" s="2">
        <v>7.6951819575454203E-2</v>
      </c>
      <c r="BJ319" s="10">
        <v>3.9684666587977602E-8</v>
      </c>
      <c r="BL319" s="2" t="s">
        <v>23</v>
      </c>
      <c r="BM319" s="2" t="s">
        <v>658</v>
      </c>
      <c r="BN319" s="2" t="s">
        <v>263</v>
      </c>
      <c r="BO319" s="2">
        <v>0.675950680015033</v>
      </c>
      <c r="BP319" s="2">
        <v>9.3121464387679098E-2</v>
      </c>
      <c r="BQ319" s="10">
        <v>3.9052098945530002E-13</v>
      </c>
      <c r="BS319" s="2" t="s">
        <v>23</v>
      </c>
      <c r="BT319" s="2" t="s">
        <v>654</v>
      </c>
      <c r="BU319" s="2" t="s">
        <v>263</v>
      </c>
      <c r="BV319" s="2">
        <v>0.77914137242916104</v>
      </c>
      <c r="BW319" s="2">
        <v>0.12740648949834499</v>
      </c>
      <c r="BX319" s="10">
        <v>9.6316361362875301E-10</v>
      </c>
      <c r="BZ319" s="2" t="s">
        <v>23</v>
      </c>
      <c r="CA319" s="2" t="s">
        <v>664</v>
      </c>
      <c r="CB319" s="2" t="s">
        <v>263</v>
      </c>
      <c r="CC319" s="2">
        <v>0.451425729297943</v>
      </c>
      <c r="CD319" s="2">
        <v>8.1411839071943395E-2</v>
      </c>
      <c r="CE319" s="10">
        <v>2.94014399329985E-8</v>
      </c>
      <c r="CG319" s="2" t="s">
        <v>23</v>
      </c>
      <c r="CH319" s="2" t="s">
        <v>645</v>
      </c>
      <c r="CI319" s="2" t="s">
        <v>263</v>
      </c>
      <c r="CJ319" s="2">
        <v>0.30074272931449297</v>
      </c>
      <c r="CK319" s="2">
        <v>7.0603131324978696E-2</v>
      </c>
      <c r="CL319" s="10">
        <v>2.04771896858037E-5</v>
      </c>
      <c r="CN319" s="2" t="s">
        <v>23</v>
      </c>
      <c r="CO319" s="2" t="s">
        <v>666</v>
      </c>
      <c r="CP319" s="2" t="s">
        <v>263</v>
      </c>
      <c r="CQ319" s="2">
        <v>0.50677676896846102</v>
      </c>
      <c r="CR319" s="2">
        <v>0.420390644422446</v>
      </c>
      <c r="CS319" s="2">
        <v>0.22801414933685199</v>
      </c>
    </row>
    <row r="320" spans="1:97" ht="14" customHeight="1">
      <c r="A320" s="2" t="s">
        <v>23</v>
      </c>
      <c r="B320" s="2" t="s">
        <v>667</v>
      </c>
      <c r="C320" s="2" t="s">
        <v>264</v>
      </c>
      <c r="D320" s="2">
        <v>0.76018463215538801</v>
      </c>
      <c r="E320" s="2">
        <v>0.14780657302008701</v>
      </c>
      <c r="F320" s="10">
        <v>2.7023538717457498E-7</v>
      </c>
      <c r="H320" s="2" t="s">
        <v>23</v>
      </c>
      <c r="I320" s="2" t="s">
        <v>649</v>
      </c>
      <c r="J320" s="2" t="s">
        <v>264</v>
      </c>
      <c r="K320" s="2">
        <v>0.83593930671584804</v>
      </c>
      <c r="L320" s="2">
        <v>0.13251317605370599</v>
      </c>
      <c r="M320" s="10">
        <v>2.8202845235038799E-10</v>
      </c>
      <c r="O320" s="2" t="s">
        <v>23</v>
      </c>
      <c r="P320" s="2" t="s">
        <v>668</v>
      </c>
      <c r="Q320" s="2" t="s">
        <v>264</v>
      </c>
      <c r="R320" s="2">
        <v>0.93587154768846204</v>
      </c>
      <c r="S320" s="2">
        <v>0.17208334446969101</v>
      </c>
      <c r="T320" s="10">
        <v>5.3737530489431099E-8</v>
      </c>
      <c r="V320" s="2" t="s">
        <v>23</v>
      </c>
      <c r="W320" s="2" t="s">
        <v>652</v>
      </c>
      <c r="X320" s="2" t="s">
        <v>264</v>
      </c>
      <c r="Y320" s="2">
        <v>0.932063077793582</v>
      </c>
      <c r="Z320" s="2">
        <v>0.17157686043725101</v>
      </c>
      <c r="AA320" s="10">
        <v>5.56212064590806E-8</v>
      </c>
      <c r="AC320" s="2" t="s">
        <v>23</v>
      </c>
      <c r="AD320" s="2" t="s">
        <v>648</v>
      </c>
      <c r="AE320" s="2" t="s">
        <v>264</v>
      </c>
      <c r="AF320" s="2">
        <v>0.54234188243067005</v>
      </c>
      <c r="AG320" s="2">
        <v>0.109836159653167</v>
      </c>
      <c r="AH320" s="10">
        <v>7.9035018858544199E-7</v>
      </c>
      <c r="AJ320" s="2" t="s">
        <v>23</v>
      </c>
      <c r="AK320" s="2" t="s">
        <v>961</v>
      </c>
      <c r="AL320" s="2" t="s">
        <v>264</v>
      </c>
      <c r="AM320" s="2">
        <v>0.13183013757995901</v>
      </c>
      <c r="AN320" s="2">
        <v>0.30132417115813098</v>
      </c>
      <c r="AO320" s="2">
        <v>0.66174682051865696</v>
      </c>
      <c r="AQ320" s="2" t="s">
        <v>23</v>
      </c>
      <c r="AR320" s="2" t="s">
        <v>660</v>
      </c>
      <c r="AS320" s="2" t="s">
        <v>264</v>
      </c>
      <c r="AT320" s="2">
        <v>0.555570991116347</v>
      </c>
      <c r="AU320" s="2">
        <v>0.233787108946237</v>
      </c>
      <c r="AV320" s="2">
        <v>1.74826402110086E-2</v>
      </c>
      <c r="AX320" s="2" t="s">
        <v>23</v>
      </c>
      <c r="AY320" s="2" t="s">
        <v>661</v>
      </c>
      <c r="AZ320" s="2" t="s">
        <v>264</v>
      </c>
      <c r="BA320" s="2">
        <v>0.29530592985526999</v>
      </c>
      <c r="BB320" s="2">
        <v>0.17528815091623901</v>
      </c>
      <c r="BC320" s="2">
        <v>9.2048688812594703E-2</v>
      </c>
      <c r="BE320" s="2" t="s">
        <v>23</v>
      </c>
      <c r="BF320" s="2" t="s">
        <v>662</v>
      </c>
      <c r="BG320" s="2" t="s">
        <v>264</v>
      </c>
      <c r="BH320" s="2">
        <v>0.42114456521734001</v>
      </c>
      <c r="BI320" s="2">
        <v>7.6857658656523595E-2</v>
      </c>
      <c r="BJ320" s="10">
        <v>4.2643459633374297E-8</v>
      </c>
      <c r="BL320" s="2" t="s">
        <v>23</v>
      </c>
      <c r="BM320" s="2" t="s">
        <v>658</v>
      </c>
      <c r="BN320" s="2" t="s">
        <v>264</v>
      </c>
      <c r="BO320" s="2">
        <v>0.67313814238495195</v>
      </c>
      <c r="BP320" s="2">
        <v>9.3204197793798405E-2</v>
      </c>
      <c r="BQ320" s="10">
        <v>5.1158069109907599E-13</v>
      </c>
      <c r="BS320" s="2" t="s">
        <v>23</v>
      </c>
      <c r="BT320" s="2" t="s">
        <v>654</v>
      </c>
      <c r="BU320" s="2" t="s">
        <v>264</v>
      </c>
      <c r="BV320" s="2">
        <v>0.76644910766114205</v>
      </c>
      <c r="BW320" s="2">
        <v>0.12740617690431799</v>
      </c>
      <c r="BX320" s="10">
        <v>1.79008889835881E-9</v>
      </c>
      <c r="BZ320" s="2" t="s">
        <v>23</v>
      </c>
      <c r="CA320" s="2" t="s">
        <v>664</v>
      </c>
      <c r="CB320" s="2" t="s">
        <v>264</v>
      </c>
      <c r="CC320" s="2">
        <v>0.44992345525701299</v>
      </c>
      <c r="CD320" s="2">
        <v>8.1301998818620894E-2</v>
      </c>
      <c r="CE320" s="10">
        <v>3.1304864233421301E-8</v>
      </c>
      <c r="CG320" s="2" t="s">
        <v>23</v>
      </c>
      <c r="CH320" s="2" t="s">
        <v>645</v>
      </c>
      <c r="CI320" s="2" t="s">
        <v>264</v>
      </c>
      <c r="CJ320" s="2">
        <v>0.29957142736708903</v>
      </c>
      <c r="CK320" s="2">
        <v>7.0617328112902999E-2</v>
      </c>
      <c r="CL320" s="10">
        <v>2.21358892127504E-5</v>
      </c>
      <c r="CN320" s="2" t="s">
        <v>23</v>
      </c>
      <c r="CO320" s="2" t="s">
        <v>666</v>
      </c>
      <c r="CP320" s="2" t="s">
        <v>264</v>
      </c>
      <c r="CQ320" s="2">
        <v>0.50970435155673699</v>
      </c>
      <c r="CR320" s="2">
        <v>0.420535582465903</v>
      </c>
      <c r="CS320" s="2">
        <v>0.22549852184497399</v>
      </c>
    </row>
    <row r="321" spans="1:97" ht="14" customHeight="1">
      <c r="A321" s="2" t="s">
        <v>23</v>
      </c>
      <c r="B321" s="2" t="s">
        <v>667</v>
      </c>
      <c r="C321" s="2" t="s">
        <v>265</v>
      </c>
      <c r="D321" s="2">
        <v>0.75858560579118495</v>
      </c>
      <c r="E321" s="2">
        <v>0.14787607675176101</v>
      </c>
      <c r="F321" s="10">
        <v>2.8993655211219603E-7</v>
      </c>
      <c r="H321" s="2" t="s">
        <v>23</v>
      </c>
      <c r="I321" s="2" t="s">
        <v>649</v>
      </c>
      <c r="J321" s="2" t="s">
        <v>265</v>
      </c>
      <c r="K321" s="2">
        <v>0.83823189252038</v>
      </c>
      <c r="L321" s="2">
        <v>0.13268716931372801</v>
      </c>
      <c r="M321" s="10">
        <v>2.6607866998589998E-10</v>
      </c>
      <c r="O321" s="2" t="s">
        <v>23</v>
      </c>
      <c r="P321" s="2" t="s">
        <v>668</v>
      </c>
      <c r="Q321" s="2" t="s">
        <v>265</v>
      </c>
      <c r="R321" s="2">
        <v>0.93834136723086103</v>
      </c>
      <c r="S321" s="2">
        <v>0.17225557071645201</v>
      </c>
      <c r="T321" s="10">
        <v>5.1117485279769602E-8</v>
      </c>
      <c r="V321" s="2" t="s">
        <v>23</v>
      </c>
      <c r="W321" s="2" t="s">
        <v>652</v>
      </c>
      <c r="X321" s="2" t="s">
        <v>265</v>
      </c>
      <c r="Y321" s="2">
        <v>0.93450950898391505</v>
      </c>
      <c r="Z321" s="2">
        <v>0.171745123276974</v>
      </c>
      <c r="AA321" s="10">
        <v>5.29056563013138E-8</v>
      </c>
      <c r="AC321" s="2" t="s">
        <v>23</v>
      </c>
      <c r="AD321" s="2" t="s">
        <v>648</v>
      </c>
      <c r="AE321" s="2" t="s">
        <v>265</v>
      </c>
      <c r="AF321" s="2">
        <v>0.53257185028151699</v>
      </c>
      <c r="AG321" s="2">
        <v>0.10933807920155</v>
      </c>
      <c r="AH321" s="10">
        <v>1.1110648555209099E-6</v>
      </c>
      <c r="AJ321" s="2" t="s">
        <v>23</v>
      </c>
      <c r="AK321" s="2" t="s">
        <v>961</v>
      </c>
      <c r="AL321" s="2" t="s">
        <v>265</v>
      </c>
      <c r="AM321" s="2">
        <v>0.109008862455561</v>
      </c>
      <c r="AN321" s="2">
        <v>0.30111262593260502</v>
      </c>
      <c r="AO321" s="2">
        <v>0.71733691209993</v>
      </c>
      <c r="AQ321" s="2" t="s">
        <v>23</v>
      </c>
      <c r="AR321" s="2" t="s">
        <v>660</v>
      </c>
      <c r="AS321" s="2" t="s">
        <v>265</v>
      </c>
      <c r="AT321" s="2">
        <v>0.557100713344025</v>
      </c>
      <c r="AU321" s="2">
        <v>0.23390729755977999</v>
      </c>
      <c r="AV321" s="2">
        <v>1.7232189391965799E-2</v>
      </c>
      <c r="AX321" s="2" t="s">
        <v>23</v>
      </c>
      <c r="AY321" s="2" t="s">
        <v>661</v>
      </c>
      <c r="AZ321" s="2" t="s">
        <v>265</v>
      </c>
      <c r="BA321" s="2">
        <v>0.28356959087948702</v>
      </c>
      <c r="BB321" s="2">
        <v>0.1747858859285</v>
      </c>
      <c r="BC321" s="2">
        <v>0.104721439189725</v>
      </c>
      <c r="BE321" s="2" t="s">
        <v>23</v>
      </c>
      <c r="BF321" s="2" t="s">
        <v>662</v>
      </c>
      <c r="BG321" s="2" t="s">
        <v>265</v>
      </c>
      <c r="BH321" s="2">
        <v>0.42709954274221401</v>
      </c>
      <c r="BI321" s="2">
        <v>7.7030202853511698E-2</v>
      </c>
      <c r="BJ321" s="10">
        <v>2.94673257738332E-8</v>
      </c>
      <c r="BL321" s="2" t="s">
        <v>23</v>
      </c>
      <c r="BM321" s="2" t="s">
        <v>658</v>
      </c>
      <c r="BN321" s="2" t="s">
        <v>265</v>
      </c>
      <c r="BO321" s="2">
        <v>0.66551125618830898</v>
      </c>
      <c r="BP321" s="2">
        <v>9.2987712876596004E-2</v>
      </c>
      <c r="BQ321" s="10">
        <v>8.2473369025480696E-13</v>
      </c>
      <c r="BS321" s="2" t="s">
        <v>23</v>
      </c>
      <c r="BT321" s="2" t="s">
        <v>654</v>
      </c>
      <c r="BU321" s="2" t="s">
        <v>265</v>
      </c>
      <c r="BV321" s="2">
        <v>0.766778003956742</v>
      </c>
      <c r="BW321" s="2">
        <v>0.12747151155410599</v>
      </c>
      <c r="BX321" s="10">
        <v>1.79565857845911E-9</v>
      </c>
      <c r="BZ321" s="2" t="s">
        <v>23</v>
      </c>
      <c r="CA321" s="2" t="s">
        <v>664</v>
      </c>
      <c r="CB321" s="2" t="s">
        <v>265</v>
      </c>
      <c r="CC321" s="2">
        <v>0.457853354337521</v>
      </c>
      <c r="CD321" s="2">
        <v>8.1489843303595794E-2</v>
      </c>
      <c r="CE321" s="10">
        <v>1.9258588139395899E-8</v>
      </c>
      <c r="CG321" s="2" t="s">
        <v>23</v>
      </c>
      <c r="CH321" s="2" t="s">
        <v>645</v>
      </c>
      <c r="CI321" s="2" t="s">
        <v>265</v>
      </c>
      <c r="CJ321" s="2">
        <v>0.30151171997502202</v>
      </c>
      <c r="CK321" s="2">
        <v>7.0627449534291301E-2</v>
      </c>
      <c r="CL321" s="10">
        <v>1.9631216714242399E-5</v>
      </c>
      <c r="CN321" s="2" t="s">
        <v>23</v>
      </c>
      <c r="CO321" s="2" t="s">
        <v>666</v>
      </c>
      <c r="CP321" s="2" t="s">
        <v>265</v>
      </c>
      <c r="CQ321" s="2">
        <v>0.53929897823161799</v>
      </c>
      <c r="CR321" s="2">
        <v>0.42084916824924401</v>
      </c>
      <c r="CS321" s="2">
        <v>0.200034140401955</v>
      </c>
    </row>
    <row r="322" spans="1:97" ht="14" customHeight="1">
      <c r="A322" s="2" t="s">
        <v>23</v>
      </c>
      <c r="B322" s="2" t="s">
        <v>667</v>
      </c>
      <c r="C322" s="2" t="s">
        <v>266</v>
      </c>
      <c r="D322" s="2">
        <v>0.76824228450575405</v>
      </c>
      <c r="E322" s="2">
        <v>0.14809584516315499</v>
      </c>
      <c r="F322" s="10">
        <v>2.1317387882776301E-7</v>
      </c>
      <c r="H322" s="2" t="s">
        <v>23</v>
      </c>
      <c r="I322" s="2" t="s">
        <v>649</v>
      </c>
      <c r="J322" s="2" t="s">
        <v>266</v>
      </c>
      <c r="K322" s="2">
        <v>0.84094321089007595</v>
      </c>
      <c r="L322" s="2">
        <v>0.13267920234098499</v>
      </c>
      <c r="M322" s="10">
        <v>2.32511671966986E-10</v>
      </c>
      <c r="O322" s="2" t="s">
        <v>23</v>
      </c>
      <c r="P322" s="2" t="s">
        <v>668</v>
      </c>
      <c r="Q322" s="2" t="s">
        <v>266</v>
      </c>
      <c r="R322" s="2">
        <v>0.94163773937100503</v>
      </c>
      <c r="S322" s="2">
        <v>0.172227862021024</v>
      </c>
      <c r="T322" s="10">
        <v>4.5669775785766097E-8</v>
      </c>
      <c r="V322" s="2" t="s">
        <v>23</v>
      </c>
      <c r="W322" s="2" t="s">
        <v>652</v>
      </c>
      <c r="X322" s="2" t="s">
        <v>266</v>
      </c>
      <c r="Y322" s="2">
        <v>0.93714291727678201</v>
      </c>
      <c r="Z322" s="2">
        <v>0.17171839441785</v>
      </c>
      <c r="AA322" s="10">
        <v>4.8304698814586898E-8</v>
      </c>
      <c r="AC322" s="2" t="s">
        <v>23</v>
      </c>
      <c r="AD322" s="2" t="s">
        <v>648</v>
      </c>
      <c r="AE322" s="2" t="s">
        <v>266</v>
      </c>
      <c r="AF322" s="2">
        <v>0.53960759072930797</v>
      </c>
      <c r="AG322" s="2">
        <v>0.109794232320619</v>
      </c>
      <c r="AH322" s="10">
        <v>8.8910753131305903E-7</v>
      </c>
      <c r="AJ322" s="2" t="s">
        <v>23</v>
      </c>
      <c r="AK322" s="2" t="s">
        <v>961</v>
      </c>
      <c r="AL322" s="2" t="s">
        <v>266</v>
      </c>
      <c r="AM322" s="2">
        <v>0.12949260946308</v>
      </c>
      <c r="AN322" s="2">
        <v>0.30147831834220301</v>
      </c>
      <c r="AO322" s="2">
        <v>0.66754087912197702</v>
      </c>
      <c r="AQ322" s="2" t="s">
        <v>23</v>
      </c>
      <c r="AR322" s="2" t="s">
        <v>660</v>
      </c>
      <c r="AS322" s="2" t="s">
        <v>266</v>
      </c>
      <c r="AT322" s="2">
        <v>0.54614585859658105</v>
      </c>
      <c r="AU322" s="2">
        <v>0.23402660714280599</v>
      </c>
      <c r="AV322" s="2">
        <v>1.9611891626653801E-2</v>
      </c>
      <c r="AX322" s="2" t="s">
        <v>23</v>
      </c>
      <c r="AY322" s="2" t="s">
        <v>661</v>
      </c>
      <c r="AZ322" s="2" t="s">
        <v>266</v>
      </c>
      <c r="BA322" s="2">
        <v>0.301765961667532</v>
      </c>
      <c r="BB322" s="2">
        <v>0.175351473568849</v>
      </c>
      <c r="BC322" s="2">
        <v>8.5265234404980003E-2</v>
      </c>
      <c r="BE322" s="2" t="s">
        <v>23</v>
      </c>
      <c r="BF322" s="2" t="s">
        <v>662</v>
      </c>
      <c r="BG322" s="2" t="s">
        <v>266</v>
      </c>
      <c r="BH322" s="2">
        <v>0.42628071328221201</v>
      </c>
      <c r="BI322" s="2">
        <v>7.7028302671055704E-2</v>
      </c>
      <c r="BJ322" s="10">
        <v>3.1286791986217802E-8</v>
      </c>
      <c r="BL322" s="2" t="s">
        <v>23</v>
      </c>
      <c r="BM322" s="2" t="s">
        <v>658</v>
      </c>
      <c r="BN322" s="2" t="s">
        <v>266</v>
      </c>
      <c r="BO322" s="2">
        <v>0.67092548296042398</v>
      </c>
      <c r="BP322" s="2">
        <v>9.3217579750196997E-2</v>
      </c>
      <c r="BQ322" s="10">
        <v>6.1365375924510504E-13</v>
      </c>
      <c r="BS322" s="2" t="s">
        <v>23</v>
      </c>
      <c r="BT322" s="2" t="s">
        <v>654</v>
      </c>
      <c r="BU322" s="2" t="s">
        <v>266</v>
      </c>
      <c r="BV322" s="2">
        <v>0.76785411288030603</v>
      </c>
      <c r="BW322" s="2">
        <v>0.12744442192863101</v>
      </c>
      <c r="BX322" s="10">
        <v>1.69097557792799E-9</v>
      </c>
      <c r="BZ322" s="2" t="s">
        <v>23</v>
      </c>
      <c r="CA322" s="2" t="s">
        <v>664</v>
      </c>
      <c r="CB322" s="2" t="s">
        <v>266</v>
      </c>
      <c r="CC322" s="2">
        <v>0.45523704732361397</v>
      </c>
      <c r="CD322" s="2">
        <v>8.1528697604428504E-2</v>
      </c>
      <c r="CE322" s="10">
        <v>2.3536737204441199E-8</v>
      </c>
      <c r="CG322" s="2" t="s">
        <v>23</v>
      </c>
      <c r="CH322" s="2" t="s">
        <v>645</v>
      </c>
      <c r="CI322" s="2" t="s">
        <v>266</v>
      </c>
      <c r="CJ322" s="2">
        <v>0.299790029798015</v>
      </c>
      <c r="CK322" s="2">
        <v>7.0639998922463504E-2</v>
      </c>
      <c r="CL322" s="10">
        <v>2.19655262065947E-5</v>
      </c>
      <c r="CN322" s="2" t="s">
        <v>23</v>
      </c>
      <c r="CO322" s="2" t="s">
        <v>666</v>
      </c>
      <c r="CP322" s="2" t="s">
        <v>266</v>
      </c>
      <c r="CQ322" s="2">
        <v>0.52418332098485299</v>
      </c>
      <c r="CR322" s="2">
        <v>0.42102598283168802</v>
      </c>
      <c r="CS322" s="2">
        <v>0.21312653601211001</v>
      </c>
    </row>
    <row r="323" spans="1:97" ht="14" customHeight="1">
      <c r="A323" s="2" t="s">
        <v>23</v>
      </c>
      <c r="B323" s="2" t="s">
        <v>667</v>
      </c>
      <c r="C323" s="2" t="s">
        <v>267</v>
      </c>
      <c r="D323" s="2">
        <v>0.77644668741215905</v>
      </c>
      <c r="E323" s="2">
        <v>0.14786606218569301</v>
      </c>
      <c r="F323" s="10">
        <v>1.5126459913676501E-7</v>
      </c>
      <c r="H323" s="2" t="s">
        <v>23</v>
      </c>
      <c r="I323" s="2" t="s">
        <v>649</v>
      </c>
      <c r="J323" s="2" t="s">
        <v>267</v>
      </c>
      <c r="K323" s="2">
        <v>0.84661356662874898</v>
      </c>
      <c r="L323" s="2">
        <v>0.132589709077747</v>
      </c>
      <c r="M323" s="10">
        <v>1.7115878882642801E-10</v>
      </c>
      <c r="O323" s="2" t="s">
        <v>23</v>
      </c>
      <c r="P323" s="2" t="s">
        <v>668</v>
      </c>
      <c r="Q323" s="2" t="s">
        <v>267</v>
      </c>
      <c r="R323" s="2">
        <v>0.95196299883104296</v>
      </c>
      <c r="S323" s="2">
        <v>0.171922443535167</v>
      </c>
      <c r="T323" s="10">
        <v>3.0740628992373198E-8</v>
      </c>
      <c r="V323" s="2" t="s">
        <v>23</v>
      </c>
      <c r="W323" s="2" t="s">
        <v>652</v>
      </c>
      <c r="X323" s="2" t="s">
        <v>267</v>
      </c>
      <c r="Y323" s="2">
        <v>0.94784147852614897</v>
      </c>
      <c r="Z323" s="2">
        <v>0.171415142863378</v>
      </c>
      <c r="AA323" s="10">
        <v>3.2112935885395798E-8</v>
      </c>
      <c r="AC323" s="2" t="s">
        <v>23</v>
      </c>
      <c r="AD323" s="2" t="s">
        <v>648</v>
      </c>
      <c r="AE323" s="2" t="s">
        <v>267</v>
      </c>
      <c r="AF323" s="2">
        <v>0.54442853827617199</v>
      </c>
      <c r="AG323" s="2">
        <v>0.109909468136292</v>
      </c>
      <c r="AH323" s="10">
        <v>7.2917682976537903E-7</v>
      </c>
      <c r="AJ323" s="2" t="s">
        <v>23</v>
      </c>
      <c r="AK323" s="2" t="s">
        <v>961</v>
      </c>
      <c r="AL323" s="2" t="s">
        <v>267</v>
      </c>
      <c r="AM323" s="2">
        <v>0.155587940515868</v>
      </c>
      <c r="AN323" s="2">
        <v>0.30014916703306099</v>
      </c>
      <c r="AO323" s="2">
        <v>0.60420103238249601</v>
      </c>
      <c r="AQ323" s="2" t="s">
        <v>23</v>
      </c>
      <c r="AR323" s="2" t="s">
        <v>660</v>
      </c>
      <c r="AS323" s="2" t="s">
        <v>267</v>
      </c>
      <c r="AT323" s="2">
        <v>0.54102733013728999</v>
      </c>
      <c r="AU323" s="2">
        <v>0.23399539146838799</v>
      </c>
      <c r="AV323" s="2">
        <v>2.0770622630671299E-2</v>
      </c>
      <c r="AX323" s="2" t="s">
        <v>23</v>
      </c>
      <c r="AY323" s="2" t="s">
        <v>661</v>
      </c>
      <c r="AZ323" s="2" t="s">
        <v>267</v>
      </c>
      <c r="BA323" s="2">
        <v>0.28722642225670297</v>
      </c>
      <c r="BB323" s="2">
        <v>0.17507926190200301</v>
      </c>
      <c r="BC323" s="2">
        <v>0.100890696212694</v>
      </c>
      <c r="BE323" s="2" t="s">
        <v>23</v>
      </c>
      <c r="BF323" s="2" t="s">
        <v>662</v>
      </c>
      <c r="BG323" s="2" t="s">
        <v>267</v>
      </c>
      <c r="BH323" s="2">
        <v>0.42390471029778298</v>
      </c>
      <c r="BI323" s="2">
        <v>7.7046408949557804E-2</v>
      </c>
      <c r="BJ323" s="10">
        <v>3.7563504691154101E-8</v>
      </c>
      <c r="BL323" s="2" t="s">
        <v>23</v>
      </c>
      <c r="BM323" s="2" t="s">
        <v>658</v>
      </c>
      <c r="BN323" s="2" t="s">
        <v>267</v>
      </c>
      <c r="BO323" s="2">
        <v>0.67554189800882303</v>
      </c>
      <c r="BP323" s="2">
        <v>9.3215038648433904E-2</v>
      </c>
      <c r="BQ323" s="10">
        <v>4.2568203352369602E-13</v>
      </c>
      <c r="BS323" s="2" t="s">
        <v>23</v>
      </c>
      <c r="BT323" s="2" t="s">
        <v>654</v>
      </c>
      <c r="BU323" s="2" t="s">
        <v>267</v>
      </c>
      <c r="BV323" s="2">
        <v>0.77979374062274598</v>
      </c>
      <c r="BW323" s="2">
        <v>0.127479200514371</v>
      </c>
      <c r="BX323" s="10">
        <v>9.5337081779421693E-10</v>
      </c>
      <c r="BZ323" s="2" t="s">
        <v>23</v>
      </c>
      <c r="CA323" s="2" t="s">
        <v>664</v>
      </c>
      <c r="CB323" s="2" t="s">
        <v>267</v>
      </c>
      <c r="CC323" s="2">
        <v>0.45508071199698302</v>
      </c>
      <c r="CD323" s="2">
        <v>8.15522911610356E-2</v>
      </c>
      <c r="CE323" s="10">
        <v>2.40197862833744E-8</v>
      </c>
      <c r="CG323" s="2" t="s">
        <v>23</v>
      </c>
      <c r="CH323" s="2" t="s">
        <v>645</v>
      </c>
      <c r="CI323" s="2" t="s">
        <v>267</v>
      </c>
      <c r="CJ323" s="2">
        <v>0.300007836851646</v>
      </c>
      <c r="CK323" s="2">
        <v>7.0657663689493902E-2</v>
      </c>
      <c r="CL323" s="10">
        <v>2.1768387874573001E-5</v>
      </c>
      <c r="CN323" s="2" t="s">
        <v>23</v>
      </c>
      <c r="CO323" s="2" t="s">
        <v>666</v>
      </c>
      <c r="CP323" s="2" t="s">
        <v>267</v>
      </c>
      <c r="CQ323" s="2">
        <v>0.51826804607850696</v>
      </c>
      <c r="CR323" s="2">
        <v>0.421094311484703</v>
      </c>
      <c r="CS323" s="2">
        <v>0.218410853112114</v>
      </c>
    </row>
    <row r="324" spans="1:97" ht="14" customHeight="1">
      <c r="A324" s="2" t="s">
        <v>23</v>
      </c>
      <c r="B324" s="2" t="s">
        <v>667</v>
      </c>
      <c r="C324" s="2" t="s">
        <v>268</v>
      </c>
      <c r="D324" s="2">
        <v>0.77129231490475703</v>
      </c>
      <c r="E324" s="2">
        <v>0.148183626854545</v>
      </c>
      <c r="F324" s="10">
        <v>1.9402102056016799E-7</v>
      </c>
      <c r="H324" s="2" t="s">
        <v>23</v>
      </c>
      <c r="I324" s="2" t="s">
        <v>649</v>
      </c>
      <c r="J324" s="2" t="s">
        <v>268</v>
      </c>
      <c r="K324" s="2">
        <v>0.84795909503311095</v>
      </c>
      <c r="L324" s="2">
        <v>0.13264269281899199</v>
      </c>
      <c r="M324" s="10">
        <v>1.6286810681569599E-10</v>
      </c>
      <c r="O324" s="2" t="s">
        <v>23</v>
      </c>
      <c r="P324" s="2" t="s">
        <v>668</v>
      </c>
      <c r="Q324" s="2" t="s">
        <v>268</v>
      </c>
      <c r="R324" s="2">
        <v>0.94826242838482899</v>
      </c>
      <c r="S324" s="2">
        <v>0.17224835715259099</v>
      </c>
      <c r="T324" s="10">
        <v>3.6874001155488197E-8</v>
      </c>
      <c r="V324" s="2" t="s">
        <v>23</v>
      </c>
      <c r="W324" s="2" t="s">
        <v>652</v>
      </c>
      <c r="X324" s="2" t="s">
        <v>268</v>
      </c>
      <c r="Y324" s="2">
        <v>0.94413835132316704</v>
      </c>
      <c r="Z324" s="2">
        <v>0.17174192682431699</v>
      </c>
      <c r="AA324" s="10">
        <v>3.8537726798320998E-8</v>
      </c>
      <c r="AC324" s="2" t="s">
        <v>23</v>
      </c>
      <c r="AD324" s="2" t="s">
        <v>648</v>
      </c>
      <c r="AE324" s="2" t="s">
        <v>268</v>
      </c>
      <c r="AF324" s="2">
        <v>0.55054748358543504</v>
      </c>
      <c r="AG324" s="2">
        <v>0.109811338007322</v>
      </c>
      <c r="AH324" s="10">
        <v>5.3427663369624801E-7</v>
      </c>
      <c r="AJ324" s="2" t="s">
        <v>23</v>
      </c>
      <c r="AK324" s="2" t="s">
        <v>961</v>
      </c>
      <c r="AL324" s="2" t="s">
        <v>268</v>
      </c>
      <c r="AM324" s="2">
        <v>0.110107149214619</v>
      </c>
      <c r="AN324" s="2">
        <v>0.301455836101096</v>
      </c>
      <c r="AO324" s="2">
        <v>0.71492379504218595</v>
      </c>
      <c r="AQ324" s="2" t="s">
        <v>23</v>
      </c>
      <c r="AR324" s="2" t="s">
        <v>660</v>
      </c>
      <c r="AS324" s="2" t="s">
        <v>268</v>
      </c>
      <c r="AT324" s="2">
        <v>0.55098730931053896</v>
      </c>
      <c r="AU324" s="2">
        <v>0.234200933540298</v>
      </c>
      <c r="AV324" s="2">
        <v>1.8641350735181601E-2</v>
      </c>
      <c r="AX324" s="2" t="s">
        <v>23</v>
      </c>
      <c r="AY324" s="2" t="s">
        <v>661</v>
      </c>
      <c r="AZ324" s="2" t="s">
        <v>268</v>
      </c>
      <c r="BA324" s="2">
        <v>0.31671944075737501</v>
      </c>
      <c r="BB324" s="2">
        <v>0.174816600058945</v>
      </c>
      <c r="BC324" s="2">
        <v>7.0028843761893597E-2</v>
      </c>
      <c r="BE324" s="2" t="s">
        <v>23</v>
      </c>
      <c r="BF324" s="2" t="s">
        <v>662</v>
      </c>
      <c r="BG324" s="2" t="s">
        <v>268</v>
      </c>
      <c r="BH324" s="2">
        <v>0.43007697639686299</v>
      </c>
      <c r="BI324" s="2">
        <v>7.6984055419865305E-2</v>
      </c>
      <c r="BJ324" s="10">
        <v>2.3159541758835499E-8</v>
      </c>
      <c r="BL324" s="2" t="s">
        <v>23</v>
      </c>
      <c r="BM324" s="2" t="s">
        <v>658</v>
      </c>
      <c r="BN324" s="2" t="s">
        <v>268</v>
      </c>
      <c r="BO324" s="2">
        <v>0.68020425981505594</v>
      </c>
      <c r="BP324" s="2">
        <v>9.3074287949493503E-2</v>
      </c>
      <c r="BQ324" s="10">
        <v>2.7077169701010598E-13</v>
      </c>
      <c r="BS324" s="2" t="s">
        <v>23</v>
      </c>
      <c r="BT324" s="2" t="s">
        <v>654</v>
      </c>
      <c r="BU324" s="2" t="s">
        <v>268</v>
      </c>
      <c r="BV324" s="2">
        <v>0.76361274017050695</v>
      </c>
      <c r="BW324" s="2">
        <v>0.127547796773328</v>
      </c>
      <c r="BX324" s="10">
        <v>2.13910798725617E-9</v>
      </c>
      <c r="BZ324" s="2" t="s">
        <v>23</v>
      </c>
      <c r="CA324" s="2" t="s">
        <v>664</v>
      </c>
      <c r="CB324" s="2" t="s">
        <v>268</v>
      </c>
      <c r="CC324" s="2">
        <v>0.45774295851514002</v>
      </c>
      <c r="CD324" s="2">
        <v>8.1555155898457701E-2</v>
      </c>
      <c r="CE324" s="10">
        <v>1.99217282833574E-8</v>
      </c>
      <c r="CG324" s="2" t="s">
        <v>23</v>
      </c>
      <c r="CH324" s="2" t="s">
        <v>645</v>
      </c>
      <c r="CI324" s="2" t="s">
        <v>268</v>
      </c>
      <c r="CJ324" s="2">
        <v>0.29418798571878702</v>
      </c>
      <c r="CK324" s="2">
        <v>7.0545750836066706E-2</v>
      </c>
      <c r="CL324" s="10">
        <v>3.0436849148367701E-5</v>
      </c>
      <c r="CN324" s="2" t="s">
        <v>23</v>
      </c>
      <c r="CO324" s="2" t="s">
        <v>666</v>
      </c>
      <c r="CP324" s="2" t="s">
        <v>268</v>
      </c>
      <c r="CQ324" s="2">
        <v>0.53184981238094797</v>
      </c>
      <c r="CR324" s="2">
        <v>0.42132213722965201</v>
      </c>
      <c r="CS324" s="2">
        <v>0.20682815464617599</v>
      </c>
    </row>
    <row r="325" spans="1:97" ht="14" customHeight="1">
      <c r="A325" s="2" t="s">
        <v>23</v>
      </c>
      <c r="B325" s="2" t="s">
        <v>667</v>
      </c>
      <c r="C325" s="2" t="s">
        <v>562</v>
      </c>
      <c r="D325" s="2">
        <v>0.76435825803498303</v>
      </c>
      <c r="E325" s="2">
        <v>0.14814115619659299</v>
      </c>
      <c r="F325" s="10">
        <v>2.4739639683895602E-7</v>
      </c>
      <c r="H325" s="2" t="s">
        <v>23</v>
      </c>
      <c r="I325" s="2" t="s">
        <v>649</v>
      </c>
      <c r="J325" s="2" t="s">
        <v>562</v>
      </c>
      <c r="K325" s="2">
        <v>0.84050782213931596</v>
      </c>
      <c r="L325" s="2">
        <v>0.13274188392081401</v>
      </c>
      <c r="M325" s="10">
        <v>2.4216648797502198E-10</v>
      </c>
      <c r="O325" s="2" t="s">
        <v>23</v>
      </c>
      <c r="P325" s="2" t="s">
        <v>668</v>
      </c>
      <c r="Q325" s="2" t="s">
        <v>562</v>
      </c>
      <c r="R325" s="2">
        <v>0.95390589401061798</v>
      </c>
      <c r="S325" s="2">
        <v>0.17186167287801199</v>
      </c>
      <c r="T325" s="10">
        <v>2.8497055931527099E-8</v>
      </c>
      <c r="V325" s="2" t="s">
        <v>23</v>
      </c>
      <c r="W325" s="2" t="s">
        <v>652</v>
      </c>
      <c r="X325" s="2" t="s">
        <v>562</v>
      </c>
      <c r="Y325" s="2">
        <v>0.949970661436084</v>
      </c>
      <c r="Z325" s="2">
        <v>0.17134839050350001</v>
      </c>
      <c r="AA325" s="10">
        <v>2.9548916531672299E-8</v>
      </c>
      <c r="AC325" s="2" t="s">
        <v>23</v>
      </c>
      <c r="AD325" s="2" t="s">
        <v>648</v>
      </c>
      <c r="AE325" s="2" t="s">
        <v>562</v>
      </c>
      <c r="AF325" s="2">
        <v>0.54963451007054298</v>
      </c>
      <c r="AG325" s="2">
        <v>0.109795280218128</v>
      </c>
      <c r="AH325" s="10">
        <v>5.5574498420500595E-7</v>
      </c>
      <c r="AJ325" s="2" t="s">
        <v>23</v>
      </c>
      <c r="AK325" s="2" t="s">
        <v>961</v>
      </c>
      <c r="AL325" s="2" t="s">
        <v>562</v>
      </c>
      <c r="AM325" s="2">
        <v>0.13866390090251199</v>
      </c>
      <c r="AN325" s="2">
        <v>0.30140227744838699</v>
      </c>
      <c r="AO325" s="2">
        <v>0.64547132262859097</v>
      </c>
      <c r="AQ325" s="2" t="s">
        <v>23</v>
      </c>
      <c r="AR325" s="2" t="s">
        <v>660</v>
      </c>
      <c r="AS325" s="2" t="s">
        <v>562</v>
      </c>
      <c r="AT325" s="2">
        <v>0.54057931586332197</v>
      </c>
      <c r="AU325" s="2">
        <v>0.23404167638495599</v>
      </c>
      <c r="AV325" s="2">
        <v>2.0901631132071202E-2</v>
      </c>
      <c r="AX325" s="2" t="s">
        <v>23</v>
      </c>
      <c r="AY325" s="2" t="s">
        <v>661</v>
      </c>
      <c r="AZ325" s="2" t="s">
        <v>562</v>
      </c>
      <c r="BA325" s="2">
        <v>0.28642969229861898</v>
      </c>
      <c r="BB325" s="2">
        <v>0.17509873551767799</v>
      </c>
      <c r="BC325" s="2">
        <v>0.10187764903270299</v>
      </c>
      <c r="BE325" s="2" t="s">
        <v>23</v>
      </c>
      <c r="BF325" s="2" t="s">
        <v>662</v>
      </c>
      <c r="BG325" s="2" t="s">
        <v>562</v>
      </c>
      <c r="BH325" s="2">
        <v>0.42171429750309097</v>
      </c>
      <c r="BI325" s="2">
        <v>7.7000221714064801E-2</v>
      </c>
      <c r="BJ325" s="10">
        <v>4.3310265790038797E-8</v>
      </c>
      <c r="BL325" s="2" t="s">
        <v>23</v>
      </c>
      <c r="BM325" s="2" t="s">
        <v>658</v>
      </c>
      <c r="BN325" s="2" t="s">
        <v>562</v>
      </c>
      <c r="BO325" s="2">
        <v>0.67301302913519501</v>
      </c>
      <c r="BP325" s="2">
        <v>9.3279550192333097E-2</v>
      </c>
      <c r="BQ325" s="10">
        <v>5.39294111629074E-13</v>
      </c>
      <c r="BS325" s="2" t="s">
        <v>23</v>
      </c>
      <c r="BT325" s="2" t="s">
        <v>654</v>
      </c>
      <c r="BU325" s="2" t="s">
        <v>562</v>
      </c>
      <c r="BV325" s="2">
        <v>0.77004779240071197</v>
      </c>
      <c r="BW325" s="2">
        <v>0.127505384250864</v>
      </c>
      <c r="BX325" s="10">
        <v>1.5475019374394099E-9</v>
      </c>
      <c r="BZ325" s="2" t="s">
        <v>23</v>
      </c>
      <c r="CA325" s="2" t="s">
        <v>664</v>
      </c>
      <c r="CB325" s="2" t="s">
        <v>562</v>
      </c>
      <c r="CC325" s="2">
        <v>0.45107614331664098</v>
      </c>
      <c r="CD325" s="2">
        <v>8.1495104647285099E-2</v>
      </c>
      <c r="CE325" s="10">
        <v>3.1121225058405099E-8</v>
      </c>
      <c r="CG325" s="2" t="s">
        <v>23</v>
      </c>
      <c r="CH325" s="2" t="s">
        <v>645</v>
      </c>
      <c r="CI325" s="2" t="s">
        <v>562</v>
      </c>
      <c r="CJ325" s="2">
        <v>0.29667076642949303</v>
      </c>
      <c r="CK325" s="2">
        <v>7.0622572030545103E-2</v>
      </c>
      <c r="CL325" s="10">
        <v>2.65982360541842E-5</v>
      </c>
      <c r="CN325" s="2" t="s">
        <v>23</v>
      </c>
      <c r="CO325" s="2" t="s">
        <v>666</v>
      </c>
      <c r="CP325" s="2" t="s">
        <v>562</v>
      </c>
      <c r="CQ325" s="2">
        <v>0.55594953029220495</v>
      </c>
      <c r="CR325" s="2">
        <v>0.42016651751582001</v>
      </c>
      <c r="CS325" s="2">
        <v>0.18578059158244201</v>
      </c>
    </row>
    <row r="326" spans="1:97" ht="14" customHeight="1">
      <c r="A326" s="2" t="s">
        <v>23</v>
      </c>
      <c r="B326" s="2" t="s">
        <v>667</v>
      </c>
      <c r="C326" s="2" t="s">
        <v>269</v>
      </c>
      <c r="D326" s="2">
        <v>0.76995751722976502</v>
      </c>
      <c r="E326" s="2">
        <v>0.14805643957505199</v>
      </c>
      <c r="F326" s="10">
        <v>1.9882533933351699E-7</v>
      </c>
      <c r="H326" s="2" t="s">
        <v>23</v>
      </c>
      <c r="I326" s="2" t="s">
        <v>649</v>
      </c>
      <c r="J326" s="2" t="s">
        <v>269</v>
      </c>
      <c r="K326" s="2">
        <v>0.84526741619948098</v>
      </c>
      <c r="L326" s="2">
        <v>0.13257323711215599</v>
      </c>
      <c r="M326" s="10">
        <v>1.8194787913272299E-10</v>
      </c>
      <c r="O326" s="2" t="s">
        <v>23</v>
      </c>
      <c r="P326" s="2" t="s">
        <v>668</v>
      </c>
      <c r="Q326" s="2" t="s">
        <v>269</v>
      </c>
      <c r="R326" s="2">
        <v>0.94287846503832495</v>
      </c>
      <c r="S326" s="2">
        <v>0.17219635077708501</v>
      </c>
      <c r="T326" s="10">
        <v>4.3602982548408402E-8</v>
      </c>
      <c r="V326" s="2" t="s">
        <v>23</v>
      </c>
      <c r="W326" s="2" t="s">
        <v>652</v>
      </c>
      <c r="X326" s="2" t="s">
        <v>269</v>
      </c>
      <c r="Y326" s="2">
        <v>0.939689033769882</v>
      </c>
      <c r="Z326" s="2">
        <v>0.17167045883020901</v>
      </c>
      <c r="AA326" s="10">
        <v>4.4049666764940903E-8</v>
      </c>
      <c r="AC326" s="2" t="s">
        <v>23</v>
      </c>
      <c r="AD326" s="2" t="s">
        <v>648</v>
      </c>
      <c r="AE326" s="2" t="s">
        <v>269</v>
      </c>
      <c r="AF326" s="2">
        <v>0.54458568647617001</v>
      </c>
      <c r="AG326" s="2">
        <v>0.10986646441400599</v>
      </c>
      <c r="AH326" s="10">
        <v>7.1665034978076897E-7</v>
      </c>
      <c r="AJ326" s="2" t="s">
        <v>23</v>
      </c>
      <c r="AK326" s="2" t="s">
        <v>961</v>
      </c>
      <c r="AL326" s="2" t="s">
        <v>269</v>
      </c>
      <c r="AM326" s="2">
        <v>0.109962445543385</v>
      </c>
      <c r="AN326" s="2">
        <v>0.30097490460220799</v>
      </c>
      <c r="AO326" s="2">
        <v>0.714847024596309</v>
      </c>
      <c r="AQ326" s="2" t="s">
        <v>23</v>
      </c>
      <c r="AR326" s="2" t="s">
        <v>660</v>
      </c>
      <c r="AS326" s="2" t="s">
        <v>269</v>
      </c>
      <c r="AT326" s="2">
        <v>0.53477072452641605</v>
      </c>
      <c r="AU326" s="2">
        <v>0.233554236236967</v>
      </c>
      <c r="AV326" s="2">
        <v>2.20383185520635E-2</v>
      </c>
      <c r="AX326" s="2" t="s">
        <v>23</v>
      </c>
      <c r="AY326" s="2" t="s">
        <v>661</v>
      </c>
      <c r="AZ326" s="2" t="s">
        <v>269</v>
      </c>
      <c r="BA326" s="2">
        <v>0.28610654019785903</v>
      </c>
      <c r="BB326" s="2">
        <v>0.17482723795878199</v>
      </c>
      <c r="BC326" s="2">
        <v>0.10173287420143801</v>
      </c>
      <c r="BE326" s="2" t="s">
        <v>23</v>
      </c>
      <c r="BF326" s="2" t="s">
        <v>662</v>
      </c>
      <c r="BG326" s="2" t="s">
        <v>269</v>
      </c>
      <c r="BH326" s="2">
        <v>0.42916242474803601</v>
      </c>
      <c r="BI326" s="2">
        <v>7.6908618117680294E-2</v>
      </c>
      <c r="BJ326" s="10">
        <v>2.40296892892701E-8</v>
      </c>
      <c r="BL326" s="2" t="s">
        <v>23</v>
      </c>
      <c r="BM326" s="2" t="s">
        <v>658</v>
      </c>
      <c r="BN326" s="2" t="s">
        <v>269</v>
      </c>
      <c r="BO326" s="2">
        <v>0.67516551416194903</v>
      </c>
      <c r="BP326" s="2">
        <v>9.3180886729323995E-2</v>
      </c>
      <c r="BQ326" s="10">
        <v>4.3004917910463701E-13</v>
      </c>
      <c r="BS326" s="2" t="s">
        <v>23</v>
      </c>
      <c r="BT326" s="2" t="s">
        <v>654</v>
      </c>
      <c r="BU326" s="2" t="s">
        <v>269</v>
      </c>
      <c r="BV326" s="2">
        <v>0.77495972932093904</v>
      </c>
      <c r="BW326" s="2">
        <v>0.12742974291676101</v>
      </c>
      <c r="BX326" s="10">
        <v>1.19088152745868E-9</v>
      </c>
      <c r="BZ326" s="2" t="s">
        <v>23</v>
      </c>
      <c r="CA326" s="2" t="s">
        <v>664</v>
      </c>
      <c r="CB326" s="2" t="s">
        <v>269</v>
      </c>
      <c r="CC326" s="2">
        <v>0.46044540558428998</v>
      </c>
      <c r="CD326" s="2">
        <v>8.1276846087489696E-2</v>
      </c>
      <c r="CE326" s="10">
        <v>1.46897230210733E-8</v>
      </c>
      <c r="CG326" s="2" t="s">
        <v>23</v>
      </c>
      <c r="CH326" s="2" t="s">
        <v>645</v>
      </c>
      <c r="CI326" s="2" t="s">
        <v>269</v>
      </c>
      <c r="CJ326" s="2">
        <v>0.30754564035777299</v>
      </c>
      <c r="CK326" s="2">
        <v>7.0066845218477197E-2</v>
      </c>
      <c r="CL326" s="10">
        <v>1.13706878024741E-5</v>
      </c>
      <c r="CN326" s="2" t="s">
        <v>23</v>
      </c>
      <c r="CO326" s="2" t="s">
        <v>666</v>
      </c>
      <c r="CP326" s="2" t="s">
        <v>269</v>
      </c>
      <c r="CQ326" s="2">
        <v>0.54502122751733895</v>
      </c>
      <c r="CR326" s="2">
        <v>0.42035587778692202</v>
      </c>
      <c r="CS326" s="2">
        <v>0.194778846901001</v>
      </c>
    </row>
    <row r="327" spans="1:97" ht="14" customHeight="1">
      <c r="A327" s="2" t="s">
        <v>23</v>
      </c>
      <c r="B327" s="2" t="s">
        <v>667</v>
      </c>
      <c r="C327" s="2" t="s">
        <v>270</v>
      </c>
      <c r="D327" s="2">
        <v>0.78211032816860904</v>
      </c>
      <c r="E327" s="2">
        <v>0.14765351842729599</v>
      </c>
      <c r="F327" s="10">
        <v>1.17765915175626E-7</v>
      </c>
      <c r="H327" s="2" t="s">
        <v>23</v>
      </c>
      <c r="I327" s="2" t="s">
        <v>649</v>
      </c>
      <c r="J327" s="2" t="s">
        <v>270</v>
      </c>
      <c r="K327" s="2">
        <v>0.85818929705142499</v>
      </c>
      <c r="L327" s="2">
        <v>0.13191188988129299</v>
      </c>
      <c r="M327" s="10">
        <v>7.7292979400376205E-11</v>
      </c>
      <c r="O327" s="2" t="s">
        <v>23</v>
      </c>
      <c r="P327" s="2" t="s">
        <v>668</v>
      </c>
      <c r="Q327" s="2" t="s">
        <v>270</v>
      </c>
      <c r="R327" s="2">
        <v>0.95862175705734598</v>
      </c>
      <c r="S327" s="2">
        <v>0.171659102895699</v>
      </c>
      <c r="T327" s="10">
        <v>2.34440323866973E-8</v>
      </c>
      <c r="V327" s="2" t="s">
        <v>23</v>
      </c>
      <c r="W327" s="2" t="s">
        <v>652</v>
      </c>
      <c r="X327" s="2" t="s">
        <v>270</v>
      </c>
      <c r="Y327" s="2">
        <v>0.95433105041789301</v>
      </c>
      <c r="Z327" s="2">
        <v>0.17116320087425699</v>
      </c>
      <c r="AA327" s="10">
        <v>2.4673191241275499E-8</v>
      </c>
      <c r="AC327" s="2" t="s">
        <v>23</v>
      </c>
      <c r="AD327" s="2" t="s">
        <v>648</v>
      </c>
      <c r="AE327" s="2" t="s">
        <v>270</v>
      </c>
      <c r="AF327" s="2">
        <v>0.56633373228860495</v>
      </c>
      <c r="AG327" s="2">
        <v>0.108198830717775</v>
      </c>
      <c r="AH327" s="10">
        <v>1.6570582908015899E-7</v>
      </c>
      <c r="AJ327" s="2" t="s">
        <v>23</v>
      </c>
      <c r="AK327" s="2" t="s">
        <v>961</v>
      </c>
      <c r="AL327" s="2" t="s">
        <v>270</v>
      </c>
      <c r="AM327" s="2">
        <v>9.5423715025137495E-2</v>
      </c>
      <c r="AN327" s="2">
        <v>0.30059688914535398</v>
      </c>
      <c r="AO327" s="2">
        <v>0.75090410997175905</v>
      </c>
      <c r="AQ327" s="2" t="s">
        <v>23</v>
      </c>
      <c r="AR327" s="2" t="s">
        <v>660</v>
      </c>
      <c r="AS327" s="2" t="s">
        <v>270</v>
      </c>
      <c r="AT327" s="2">
        <v>0.54525593221590096</v>
      </c>
      <c r="AU327" s="2">
        <v>0.23420203084253899</v>
      </c>
      <c r="AV327" s="2">
        <v>1.9904485938953699E-2</v>
      </c>
      <c r="AX327" s="2" t="s">
        <v>23</v>
      </c>
      <c r="AY327" s="2" t="s">
        <v>661</v>
      </c>
      <c r="AZ327" s="2" t="s">
        <v>270</v>
      </c>
      <c r="BA327" s="2">
        <v>0.307642235039779</v>
      </c>
      <c r="BB327" s="2">
        <v>0.175342030419642</v>
      </c>
      <c r="BC327" s="2">
        <v>7.9340337031043401E-2</v>
      </c>
      <c r="BE327" s="2" t="s">
        <v>23</v>
      </c>
      <c r="BF327" s="2" t="s">
        <v>662</v>
      </c>
      <c r="BG327" s="2" t="s">
        <v>270</v>
      </c>
      <c r="BH327" s="2">
        <v>0.429526152780909</v>
      </c>
      <c r="BI327" s="2">
        <v>7.7005351677141995E-2</v>
      </c>
      <c r="BJ327" s="10">
        <v>2.4347583488066201E-8</v>
      </c>
      <c r="BL327" s="2" t="s">
        <v>23</v>
      </c>
      <c r="BM327" s="2" t="s">
        <v>658</v>
      </c>
      <c r="BN327" s="2" t="s">
        <v>270</v>
      </c>
      <c r="BO327" s="2">
        <v>0.68756557383191097</v>
      </c>
      <c r="BP327" s="2">
        <v>9.2396087254838499E-2</v>
      </c>
      <c r="BQ327" s="10">
        <v>9.9547645362069804E-14</v>
      </c>
      <c r="BS327" s="2" t="s">
        <v>23</v>
      </c>
      <c r="BT327" s="2" t="s">
        <v>654</v>
      </c>
      <c r="BU327" s="2" t="s">
        <v>270</v>
      </c>
      <c r="BV327" s="2">
        <v>0.77168971768000305</v>
      </c>
      <c r="BW327" s="2">
        <v>0.127543477380551</v>
      </c>
      <c r="BX327" s="10">
        <v>1.4448197249257199E-9</v>
      </c>
      <c r="BZ327" s="2" t="s">
        <v>23</v>
      </c>
      <c r="CA327" s="2" t="s">
        <v>664</v>
      </c>
      <c r="CB327" s="2" t="s">
        <v>270</v>
      </c>
      <c r="CC327" s="2">
        <v>0.45706735257380399</v>
      </c>
      <c r="CD327" s="2">
        <v>8.1566824547195299E-2</v>
      </c>
      <c r="CE327" s="10">
        <v>2.0995240857194799E-8</v>
      </c>
      <c r="CG327" s="2" t="s">
        <v>23</v>
      </c>
      <c r="CH327" s="2" t="s">
        <v>645</v>
      </c>
      <c r="CI327" s="2" t="s">
        <v>270</v>
      </c>
      <c r="CJ327" s="2">
        <v>0.29847455487790903</v>
      </c>
      <c r="CK327" s="2">
        <v>7.0688492746591697E-2</v>
      </c>
      <c r="CL327" s="10">
        <v>2.4172279838643199E-5</v>
      </c>
      <c r="CN327" s="2" t="s">
        <v>23</v>
      </c>
      <c r="CO327" s="2" t="s">
        <v>666</v>
      </c>
      <c r="CP327" s="2" t="s">
        <v>270</v>
      </c>
      <c r="CQ327" s="2">
        <v>0.516600041683282</v>
      </c>
      <c r="CR327" s="2">
        <v>0.42129879868574099</v>
      </c>
      <c r="CS327" s="2">
        <v>0.22012033622118601</v>
      </c>
    </row>
    <row r="328" spans="1:97" ht="14" customHeight="1">
      <c r="A328" s="2" t="s">
        <v>23</v>
      </c>
      <c r="B328" s="2" t="s">
        <v>667</v>
      </c>
      <c r="C328" s="2" t="s">
        <v>271</v>
      </c>
      <c r="D328" s="2">
        <v>0.78451227824113501</v>
      </c>
      <c r="E328" s="2">
        <v>0.14750908275709801</v>
      </c>
      <c r="F328" s="10">
        <v>1.04683836011304E-7</v>
      </c>
      <c r="H328" s="2" t="s">
        <v>23</v>
      </c>
      <c r="I328" s="2" t="s">
        <v>649</v>
      </c>
      <c r="J328" s="2" t="s">
        <v>271</v>
      </c>
      <c r="K328" s="2">
        <v>0.85419607338377201</v>
      </c>
      <c r="L328" s="2">
        <v>0.13230648222813399</v>
      </c>
      <c r="M328" s="10">
        <v>1.0737025921261E-10</v>
      </c>
      <c r="O328" s="2" t="s">
        <v>23</v>
      </c>
      <c r="P328" s="2" t="s">
        <v>668</v>
      </c>
      <c r="Q328" s="2" t="s">
        <v>271</v>
      </c>
      <c r="R328" s="2">
        <v>0.95202022551767995</v>
      </c>
      <c r="S328" s="2">
        <v>0.172121304062643</v>
      </c>
      <c r="T328" s="10">
        <v>3.1822798270422602E-8</v>
      </c>
      <c r="V328" s="2" t="s">
        <v>23</v>
      </c>
      <c r="W328" s="2" t="s">
        <v>652</v>
      </c>
      <c r="X328" s="2" t="s">
        <v>271</v>
      </c>
      <c r="Y328" s="2">
        <v>0.94848450939781104</v>
      </c>
      <c r="Z328" s="2">
        <v>0.17158903566108499</v>
      </c>
      <c r="AA328" s="10">
        <v>3.2454464933731001E-8</v>
      </c>
      <c r="AC328" s="2" t="s">
        <v>23</v>
      </c>
      <c r="AD328" s="2" t="s">
        <v>648</v>
      </c>
      <c r="AE328" s="2" t="s">
        <v>271</v>
      </c>
      <c r="AF328" s="2">
        <v>0.54620358817472303</v>
      </c>
      <c r="AG328" s="2">
        <v>0.10996369782375499</v>
      </c>
      <c r="AH328" s="10">
        <v>6.7952294232801797E-7</v>
      </c>
      <c r="AJ328" s="2" t="s">
        <v>23</v>
      </c>
      <c r="AK328" s="2" t="s">
        <v>961</v>
      </c>
      <c r="AL328" s="2" t="s">
        <v>271</v>
      </c>
      <c r="AM328" s="2">
        <v>0.13127411335789299</v>
      </c>
      <c r="AN328" s="2">
        <v>0.30174267178641201</v>
      </c>
      <c r="AO328" s="2">
        <v>0.66352381615330902</v>
      </c>
      <c r="AQ328" s="2" t="s">
        <v>23</v>
      </c>
      <c r="AR328" s="2" t="s">
        <v>660</v>
      </c>
      <c r="AS328" s="2" t="s">
        <v>271</v>
      </c>
      <c r="AT328" s="2">
        <v>0.57104158791141202</v>
      </c>
      <c r="AU328" s="2">
        <v>0.233424889835946</v>
      </c>
      <c r="AV328" s="2">
        <v>1.4430635899985601E-2</v>
      </c>
      <c r="AX328" s="2" t="s">
        <v>23</v>
      </c>
      <c r="AY328" s="2" t="s">
        <v>661</v>
      </c>
      <c r="AZ328" s="2" t="s">
        <v>271</v>
      </c>
      <c r="BA328" s="2">
        <v>0.307701900316669</v>
      </c>
      <c r="BB328" s="2">
        <v>0.17537294956001301</v>
      </c>
      <c r="BC328" s="2">
        <v>7.9335049504741795E-2</v>
      </c>
      <c r="BE328" s="2" t="s">
        <v>23</v>
      </c>
      <c r="BF328" s="2" t="s">
        <v>662</v>
      </c>
      <c r="BG328" s="2" t="s">
        <v>271</v>
      </c>
      <c r="BH328" s="2">
        <v>0.42886910288392199</v>
      </c>
      <c r="BI328" s="2">
        <v>7.7045182153345201E-2</v>
      </c>
      <c r="BJ328" s="10">
        <v>2.5996297217650799E-8</v>
      </c>
      <c r="BL328" s="2" t="s">
        <v>23</v>
      </c>
      <c r="BM328" s="2" t="s">
        <v>658</v>
      </c>
      <c r="BN328" s="2" t="s">
        <v>271</v>
      </c>
      <c r="BO328" s="2">
        <v>0.68024963840791597</v>
      </c>
      <c r="BP328" s="2">
        <v>9.3091448989307907E-2</v>
      </c>
      <c r="BQ328" s="10">
        <v>2.7250927190066098E-13</v>
      </c>
      <c r="BS328" s="2" t="s">
        <v>23</v>
      </c>
      <c r="BT328" s="2" t="s">
        <v>654</v>
      </c>
      <c r="BU328" s="2" t="s">
        <v>271</v>
      </c>
      <c r="BV328" s="2">
        <v>0.78030311704587496</v>
      </c>
      <c r="BW328" s="2">
        <v>0.127560354781595</v>
      </c>
      <c r="BX328" s="10">
        <v>9.5276372040274509E-10</v>
      </c>
      <c r="BZ328" s="2" t="s">
        <v>23</v>
      </c>
      <c r="CA328" s="2" t="s">
        <v>664</v>
      </c>
      <c r="CB328" s="2" t="s">
        <v>271</v>
      </c>
      <c r="CC328" s="2">
        <v>0.45974600073986699</v>
      </c>
      <c r="CD328" s="2">
        <v>8.1489367665895998E-2</v>
      </c>
      <c r="CE328" s="10">
        <v>1.6829007342491999E-8</v>
      </c>
      <c r="CG328" s="2" t="s">
        <v>23</v>
      </c>
      <c r="CH328" s="2" t="s">
        <v>645</v>
      </c>
      <c r="CI328" s="2" t="s">
        <v>271</v>
      </c>
      <c r="CJ328" s="2">
        <v>0.30260534090636698</v>
      </c>
      <c r="CK328" s="2">
        <v>7.0653008181187693E-2</v>
      </c>
      <c r="CL328" s="10">
        <v>1.8440769257733999E-5</v>
      </c>
      <c r="CN328" s="2" t="s">
        <v>23</v>
      </c>
      <c r="CO328" s="2" t="s">
        <v>666</v>
      </c>
      <c r="CP328" s="2" t="s">
        <v>271</v>
      </c>
      <c r="CQ328" s="2">
        <v>0.51591739496352595</v>
      </c>
      <c r="CR328" s="2">
        <v>0.421344538581364</v>
      </c>
      <c r="CS328" s="2">
        <v>0.22078066075268499</v>
      </c>
    </row>
    <row r="329" spans="1:97" ht="14" customHeight="1">
      <c r="A329" s="2" t="s">
        <v>23</v>
      </c>
      <c r="B329" s="2" t="s">
        <v>667</v>
      </c>
      <c r="C329" s="2" t="s">
        <v>273</v>
      </c>
      <c r="D329" s="2">
        <v>0.78373737363060403</v>
      </c>
      <c r="E329" s="2">
        <v>0.14680976325067399</v>
      </c>
      <c r="F329" s="10">
        <v>9.3741758681457305E-8</v>
      </c>
      <c r="H329" s="2" t="s">
        <v>23</v>
      </c>
      <c r="I329" s="2" t="s">
        <v>649</v>
      </c>
      <c r="J329" s="2" t="s">
        <v>273</v>
      </c>
      <c r="K329" s="2">
        <v>0.85234857935012698</v>
      </c>
      <c r="L329" s="2">
        <v>0.13194453961743399</v>
      </c>
      <c r="M329" s="10">
        <v>1.0477194154870501E-10</v>
      </c>
      <c r="O329" s="2" t="s">
        <v>23</v>
      </c>
      <c r="P329" s="2" t="s">
        <v>668</v>
      </c>
      <c r="Q329" s="2" t="s">
        <v>273</v>
      </c>
      <c r="R329" s="2">
        <v>0.94480357201743803</v>
      </c>
      <c r="S329" s="2">
        <v>0.17211706817914699</v>
      </c>
      <c r="T329" s="10">
        <v>4.0351183128398698E-8</v>
      </c>
      <c r="V329" s="2" t="s">
        <v>23</v>
      </c>
      <c r="W329" s="2" t="s">
        <v>652</v>
      </c>
      <c r="X329" s="2" t="s">
        <v>273</v>
      </c>
      <c r="Y329" s="2">
        <v>0.94020353236766896</v>
      </c>
      <c r="Z329" s="2">
        <v>0.17162491875816399</v>
      </c>
      <c r="AA329" s="10">
        <v>4.2956254522297998E-8</v>
      </c>
      <c r="AC329" s="2" t="s">
        <v>23</v>
      </c>
      <c r="AD329" s="2" t="s">
        <v>648</v>
      </c>
      <c r="AE329" s="2" t="s">
        <v>273</v>
      </c>
      <c r="AF329" s="2">
        <v>0.54008099449611302</v>
      </c>
      <c r="AG329" s="2">
        <v>0.10976727348071399</v>
      </c>
      <c r="AH329" s="10">
        <v>8.6439503313260398E-7</v>
      </c>
      <c r="AJ329" s="2" t="s">
        <v>23</v>
      </c>
      <c r="AK329" s="2" t="s">
        <v>961</v>
      </c>
      <c r="AL329" s="2" t="s">
        <v>273</v>
      </c>
      <c r="AM329" s="2">
        <v>0.110423281161426</v>
      </c>
      <c r="AN329" s="2">
        <v>0.30089131891222398</v>
      </c>
      <c r="AO329" s="2">
        <v>0.71362851987737397</v>
      </c>
      <c r="AQ329" s="2" t="s">
        <v>23</v>
      </c>
      <c r="AR329" s="2" t="s">
        <v>660</v>
      </c>
      <c r="AS329" s="2" t="s">
        <v>273</v>
      </c>
      <c r="AT329" s="2">
        <v>0.53929930405161697</v>
      </c>
      <c r="AU329" s="2">
        <v>0.233751017925038</v>
      </c>
      <c r="AV329" s="2">
        <v>2.1046306064103099E-2</v>
      </c>
      <c r="AX329" s="2" t="s">
        <v>23</v>
      </c>
      <c r="AY329" s="2" t="s">
        <v>661</v>
      </c>
      <c r="AZ329" s="2" t="s">
        <v>273</v>
      </c>
      <c r="BA329" s="2">
        <v>0.306987855857561</v>
      </c>
      <c r="BB329" s="2">
        <v>0.17505477418326501</v>
      </c>
      <c r="BC329" s="2">
        <v>7.9487509597708297E-2</v>
      </c>
      <c r="BE329" s="2" t="s">
        <v>23</v>
      </c>
      <c r="BF329" s="2" t="s">
        <v>662</v>
      </c>
      <c r="BG329" s="2" t="s">
        <v>273</v>
      </c>
      <c r="BH329" s="2">
        <v>0.432464669246588</v>
      </c>
      <c r="BI329" s="2">
        <v>7.6547640917521101E-2</v>
      </c>
      <c r="BJ329" s="10">
        <v>1.60807958398052E-8</v>
      </c>
      <c r="BL329" s="2" t="s">
        <v>23</v>
      </c>
      <c r="BM329" s="2" t="s">
        <v>658</v>
      </c>
      <c r="BN329" s="2" t="s">
        <v>273</v>
      </c>
      <c r="BO329" s="2">
        <v>0.66939852543573297</v>
      </c>
      <c r="BP329" s="2">
        <v>9.3135997627651304E-2</v>
      </c>
      <c r="BQ329" s="10">
        <v>6.6073830662916598E-13</v>
      </c>
      <c r="BS329" s="2" t="s">
        <v>23</v>
      </c>
      <c r="BT329" s="2" t="s">
        <v>654</v>
      </c>
      <c r="BU329" s="2" t="s">
        <v>273</v>
      </c>
      <c r="BV329" s="2">
        <v>0.77372610866184799</v>
      </c>
      <c r="BW329" s="2">
        <v>0.127410635865601</v>
      </c>
      <c r="BX329" s="10">
        <v>1.25780126005503E-9</v>
      </c>
      <c r="BZ329" s="2" t="s">
        <v>23</v>
      </c>
      <c r="CA329" s="2" t="s">
        <v>664</v>
      </c>
      <c r="CB329" s="2" t="s">
        <v>273</v>
      </c>
      <c r="CC329" s="2">
        <v>0.46122480382247599</v>
      </c>
      <c r="CD329" s="2">
        <v>8.1150655388624496E-2</v>
      </c>
      <c r="CE329" s="10">
        <v>1.31917654628058E-8</v>
      </c>
      <c r="CG329" s="2" t="s">
        <v>23</v>
      </c>
      <c r="CH329" s="2" t="s">
        <v>645</v>
      </c>
      <c r="CI329" s="2" t="s">
        <v>273</v>
      </c>
      <c r="CJ329" s="2">
        <v>0.30345519766468898</v>
      </c>
      <c r="CK329" s="2">
        <v>7.0471913528190003E-2</v>
      </c>
      <c r="CL329" s="10">
        <v>1.6619961535581399E-5</v>
      </c>
      <c r="CN329" s="2" t="s">
        <v>23</v>
      </c>
      <c r="CO329" s="2" t="s">
        <v>666</v>
      </c>
      <c r="CP329" s="2" t="s">
        <v>273</v>
      </c>
      <c r="CQ329" s="2">
        <v>0.52075375364006504</v>
      </c>
      <c r="CR329" s="2">
        <v>0.42088945391212301</v>
      </c>
      <c r="CS329" s="2">
        <v>0.215986985822685</v>
      </c>
    </row>
    <row r="330" spans="1:97" ht="14" customHeight="1">
      <c r="A330" s="2" t="s">
        <v>23</v>
      </c>
      <c r="B330" s="2" t="s">
        <v>667</v>
      </c>
      <c r="C330" s="2" t="s">
        <v>416</v>
      </c>
      <c r="D330" s="2">
        <v>0.77139016587808296</v>
      </c>
      <c r="E330" s="2">
        <v>0.14814439167287199</v>
      </c>
      <c r="F330" s="10">
        <v>1.91901914232608E-7</v>
      </c>
      <c r="H330" s="2" t="s">
        <v>23</v>
      </c>
      <c r="I330" s="2" t="s">
        <v>649</v>
      </c>
      <c r="J330" s="2" t="s">
        <v>416</v>
      </c>
      <c r="K330" s="2">
        <v>0.84431068006392296</v>
      </c>
      <c r="L330" s="2">
        <v>0.132723389838759</v>
      </c>
      <c r="M330" s="10">
        <v>1.99882761495086E-10</v>
      </c>
      <c r="O330" s="2" t="s">
        <v>23</v>
      </c>
      <c r="P330" s="2" t="s">
        <v>668</v>
      </c>
      <c r="Q330" s="2" t="s">
        <v>416</v>
      </c>
      <c r="R330" s="2">
        <v>0.94745767699463401</v>
      </c>
      <c r="S330" s="2">
        <v>0.17222784950936501</v>
      </c>
      <c r="T330" s="10">
        <v>3.7724196391108401E-8</v>
      </c>
      <c r="V330" s="2" t="s">
        <v>23</v>
      </c>
      <c r="W330" s="2" t="s">
        <v>652</v>
      </c>
      <c r="X330" s="2" t="s">
        <v>416</v>
      </c>
      <c r="Y330" s="2">
        <v>0.94325529758355897</v>
      </c>
      <c r="Z330" s="2">
        <v>0.171723785030715</v>
      </c>
      <c r="AA330" s="10">
        <v>3.9546862784014297E-8</v>
      </c>
      <c r="AC330" s="2" t="s">
        <v>23</v>
      </c>
      <c r="AD330" s="2" t="s">
        <v>648</v>
      </c>
      <c r="AE330" s="2" t="s">
        <v>416</v>
      </c>
      <c r="AF330" s="2">
        <v>0.55524878878827999</v>
      </c>
      <c r="AG330" s="2">
        <v>0.109452964581588</v>
      </c>
      <c r="AH330" s="10">
        <v>3.9170725857690801E-7</v>
      </c>
      <c r="AJ330" s="2" t="s">
        <v>23</v>
      </c>
      <c r="AK330" s="2" t="s">
        <v>961</v>
      </c>
      <c r="AL330" s="2" t="s">
        <v>416</v>
      </c>
      <c r="AM330" s="2">
        <v>0.15239436056174099</v>
      </c>
      <c r="AN330" s="2">
        <v>0.300715308336092</v>
      </c>
      <c r="AO330" s="2">
        <v>0.612314192621076</v>
      </c>
      <c r="AQ330" s="2" t="s">
        <v>23</v>
      </c>
      <c r="AR330" s="2" t="s">
        <v>660</v>
      </c>
      <c r="AS330" s="2" t="s">
        <v>416</v>
      </c>
      <c r="AT330" s="2">
        <v>0.55098330323305</v>
      </c>
      <c r="AU330" s="2">
        <v>0.23415970601011901</v>
      </c>
      <c r="AV330" s="2">
        <v>1.86214545809315E-2</v>
      </c>
      <c r="AX330" s="2" t="s">
        <v>23</v>
      </c>
      <c r="AY330" s="2" t="s">
        <v>661</v>
      </c>
      <c r="AZ330" s="2" t="s">
        <v>416</v>
      </c>
      <c r="BA330" s="2">
        <v>0.30757463204416702</v>
      </c>
      <c r="BB330" s="2">
        <v>0.17529769323567301</v>
      </c>
      <c r="BC330" s="2">
        <v>7.9330388414748307E-2</v>
      </c>
      <c r="BE330" s="2" t="s">
        <v>23</v>
      </c>
      <c r="BF330" s="2" t="s">
        <v>662</v>
      </c>
      <c r="BG330" s="2" t="s">
        <v>416</v>
      </c>
      <c r="BH330" s="2">
        <v>0.428402096745162</v>
      </c>
      <c r="BI330" s="2">
        <v>7.7028511436105396E-2</v>
      </c>
      <c r="BJ330" s="10">
        <v>2.6730591720288901E-8</v>
      </c>
      <c r="BL330" s="2" t="s">
        <v>23</v>
      </c>
      <c r="BM330" s="2" t="s">
        <v>658</v>
      </c>
      <c r="BN330" s="2" t="s">
        <v>416</v>
      </c>
      <c r="BO330" s="2">
        <v>0.68396445631359404</v>
      </c>
      <c r="BP330" s="2">
        <v>9.2720630325187903E-2</v>
      </c>
      <c r="BQ330" s="10">
        <v>1.62363805761127E-13</v>
      </c>
      <c r="BS330" s="2" t="s">
        <v>23</v>
      </c>
      <c r="BT330" s="2" t="s">
        <v>654</v>
      </c>
      <c r="BU330" s="2" t="s">
        <v>416</v>
      </c>
      <c r="BV330" s="2">
        <v>0.77300985048883397</v>
      </c>
      <c r="BW330" s="2">
        <v>0.12752328630588999</v>
      </c>
      <c r="BX330" s="10">
        <v>1.3467748611167001E-9</v>
      </c>
      <c r="BZ330" s="2" t="s">
        <v>23</v>
      </c>
      <c r="CA330" s="2" t="s">
        <v>664</v>
      </c>
      <c r="CB330" s="2" t="s">
        <v>416</v>
      </c>
      <c r="CC330" s="2">
        <v>0.45643386648186302</v>
      </c>
      <c r="CD330" s="2">
        <v>8.1566024492766606E-2</v>
      </c>
      <c r="CE330" s="10">
        <v>2.1950268105554001E-8</v>
      </c>
      <c r="CG330" s="2" t="s">
        <v>23</v>
      </c>
      <c r="CH330" s="2" t="s">
        <v>645</v>
      </c>
      <c r="CI330" s="2" t="s">
        <v>416</v>
      </c>
      <c r="CJ330" s="2">
        <v>0.29812851123142098</v>
      </c>
      <c r="CK330" s="2">
        <v>7.0671123470353994E-2</v>
      </c>
      <c r="CL330" s="10">
        <v>2.4589629574526898E-5</v>
      </c>
      <c r="CN330" s="2" t="s">
        <v>23</v>
      </c>
      <c r="CO330" s="2" t="s">
        <v>666</v>
      </c>
      <c r="CP330" s="2" t="s">
        <v>416</v>
      </c>
      <c r="CQ330" s="2">
        <v>0.51871842089416997</v>
      </c>
      <c r="CR330" s="2">
        <v>0.42124736345157798</v>
      </c>
      <c r="CS330" s="2">
        <v>0.21817825104465</v>
      </c>
    </row>
    <row r="331" spans="1:97" ht="14" customHeight="1">
      <c r="A331" s="2" t="s">
        <v>23</v>
      </c>
      <c r="B331" s="2" t="s">
        <v>667</v>
      </c>
      <c r="C331" s="2" t="s">
        <v>274</v>
      </c>
      <c r="D331" s="2">
        <v>0.76699162764988205</v>
      </c>
      <c r="E331" s="2">
        <v>0.148047595176517</v>
      </c>
      <c r="F331" s="10">
        <v>2.2104315152806101E-7</v>
      </c>
      <c r="H331" s="2" t="s">
        <v>23</v>
      </c>
      <c r="I331" s="2" t="s">
        <v>649</v>
      </c>
      <c r="J331" s="2" t="s">
        <v>274</v>
      </c>
      <c r="K331" s="2">
        <v>0.84134483217960299</v>
      </c>
      <c r="L331" s="2">
        <v>0.13263150782389299</v>
      </c>
      <c r="M331" s="10">
        <v>2.2463748130138101E-10</v>
      </c>
      <c r="O331" s="2" t="s">
        <v>23</v>
      </c>
      <c r="P331" s="2" t="s">
        <v>668</v>
      </c>
      <c r="Q331" s="2" t="s">
        <v>274</v>
      </c>
      <c r="R331" s="2">
        <v>0.93474853644515399</v>
      </c>
      <c r="S331" s="2">
        <v>0.17202389069452301</v>
      </c>
      <c r="T331" s="10">
        <v>5.5157207142133001E-8</v>
      </c>
      <c r="V331" s="2" t="s">
        <v>23</v>
      </c>
      <c r="W331" s="2" t="s">
        <v>652</v>
      </c>
      <c r="X331" s="2" t="s">
        <v>274</v>
      </c>
      <c r="Y331" s="2">
        <v>0.93064333156005796</v>
      </c>
      <c r="Z331" s="2">
        <v>0.171503911710504</v>
      </c>
      <c r="AA331" s="10">
        <v>5.7512334795237101E-8</v>
      </c>
      <c r="AC331" s="2" t="s">
        <v>23</v>
      </c>
      <c r="AD331" s="2" t="s">
        <v>648</v>
      </c>
      <c r="AE331" s="2" t="s">
        <v>274</v>
      </c>
      <c r="AF331" s="2">
        <v>0.545476105946467</v>
      </c>
      <c r="AG331" s="2">
        <v>0.109823073097766</v>
      </c>
      <c r="AH331" s="10">
        <v>6.8044789484877198E-7</v>
      </c>
      <c r="AJ331" s="2" t="s">
        <v>23</v>
      </c>
      <c r="AK331" s="2" t="s">
        <v>961</v>
      </c>
      <c r="AL331" s="2" t="s">
        <v>274</v>
      </c>
      <c r="AM331" s="2">
        <v>0.121431701388391</v>
      </c>
      <c r="AN331" s="2">
        <v>0.30135618445892898</v>
      </c>
      <c r="AO331" s="2">
        <v>0.68698445373401695</v>
      </c>
      <c r="AQ331" s="2" t="s">
        <v>23</v>
      </c>
      <c r="AR331" s="2" t="s">
        <v>660</v>
      </c>
      <c r="AS331" s="2" t="s">
        <v>274</v>
      </c>
      <c r="AT331" s="2">
        <v>0.54110607645823405</v>
      </c>
      <c r="AU331" s="2">
        <v>0.233804301902449</v>
      </c>
      <c r="AV331" s="2">
        <v>2.0648275587407401E-2</v>
      </c>
      <c r="AX331" s="2" t="s">
        <v>23</v>
      </c>
      <c r="AY331" s="2" t="s">
        <v>661</v>
      </c>
      <c r="AZ331" s="2" t="s">
        <v>274</v>
      </c>
      <c r="BA331" s="2">
        <v>0.298169330676193</v>
      </c>
      <c r="BB331" s="2">
        <v>0.175321330401398</v>
      </c>
      <c r="BC331" s="2">
        <v>8.8998966434386498E-2</v>
      </c>
      <c r="BE331" s="2" t="s">
        <v>23</v>
      </c>
      <c r="BF331" s="2" t="s">
        <v>662</v>
      </c>
      <c r="BG331" s="2" t="s">
        <v>274</v>
      </c>
      <c r="BH331" s="2">
        <v>0.42042222423749998</v>
      </c>
      <c r="BI331" s="2">
        <v>7.6783728220301897E-2</v>
      </c>
      <c r="BJ331" s="10">
        <v>4.3650519891472902E-8</v>
      </c>
      <c r="BL331" s="2" t="s">
        <v>23</v>
      </c>
      <c r="BM331" s="2" t="s">
        <v>658</v>
      </c>
      <c r="BN331" s="2" t="s">
        <v>274</v>
      </c>
      <c r="BO331" s="2">
        <v>0.67737757703922097</v>
      </c>
      <c r="BP331" s="2">
        <v>9.3021833493681594E-2</v>
      </c>
      <c r="BQ331" s="10">
        <v>3.2910151395404599E-13</v>
      </c>
      <c r="BS331" s="2" t="s">
        <v>23</v>
      </c>
      <c r="BT331" s="2" t="s">
        <v>654</v>
      </c>
      <c r="BU331" s="2" t="s">
        <v>274</v>
      </c>
      <c r="BV331" s="2">
        <v>0.77104010136296797</v>
      </c>
      <c r="BW331" s="2">
        <v>0.127399822217517</v>
      </c>
      <c r="BX331" s="10">
        <v>1.4294432490701001E-9</v>
      </c>
      <c r="BZ331" s="2" t="s">
        <v>23</v>
      </c>
      <c r="CA331" s="2" t="s">
        <v>664</v>
      </c>
      <c r="CB331" s="2" t="s">
        <v>274</v>
      </c>
      <c r="CC331" s="2">
        <v>0.44909259416810998</v>
      </c>
      <c r="CD331" s="2">
        <v>8.1214157022852396E-2</v>
      </c>
      <c r="CE331" s="10">
        <v>3.2071878129429902E-8</v>
      </c>
      <c r="CG331" s="2" t="s">
        <v>23</v>
      </c>
      <c r="CH331" s="2" t="s">
        <v>645</v>
      </c>
      <c r="CI331" s="2" t="s">
        <v>274</v>
      </c>
      <c r="CJ331" s="2">
        <v>0.29986056042877401</v>
      </c>
      <c r="CK331" s="2">
        <v>7.0613415083571496E-2</v>
      </c>
      <c r="CL331" s="10">
        <v>2.1712627020528101E-5</v>
      </c>
      <c r="CN331" s="2" t="s">
        <v>23</v>
      </c>
      <c r="CO331" s="2" t="s">
        <v>666</v>
      </c>
      <c r="CP331" s="2" t="s">
        <v>274</v>
      </c>
      <c r="CQ331" s="2">
        <v>0.532856922503532</v>
      </c>
      <c r="CR331" s="2">
        <v>0.42074318510164499</v>
      </c>
      <c r="CS331" s="2">
        <v>0.20534630837398299</v>
      </c>
    </row>
    <row r="332" spans="1:97" ht="14" customHeight="1">
      <c r="A332" s="2" t="s">
        <v>23</v>
      </c>
      <c r="B332" s="2" t="s">
        <v>667</v>
      </c>
      <c r="C332" s="2" t="s">
        <v>275</v>
      </c>
      <c r="D332" s="2">
        <v>0.77571219492175703</v>
      </c>
      <c r="E332" s="2">
        <v>0.14795035202231599</v>
      </c>
      <c r="F332" s="10">
        <v>1.5793733870984299E-7</v>
      </c>
      <c r="H332" s="2" t="s">
        <v>23</v>
      </c>
      <c r="I332" s="2" t="s">
        <v>649</v>
      </c>
      <c r="J332" s="2" t="s">
        <v>275</v>
      </c>
      <c r="K332" s="2">
        <v>0.85013146110399695</v>
      </c>
      <c r="L332" s="2">
        <v>0.13243892526457099</v>
      </c>
      <c r="M332" s="10">
        <v>1.3713159970214701E-10</v>
      </c>
      <c r="O332" s="2" t="s">
        <v>23</v>
      </c>
      <c r="P332" s="2" t="s">
        <v>668</v>
      </c>
      <c r="Q332" s="2" t="s">
        <v>275</v>
      </c>
      <c r="R332" s="2">
        <v>0.953681219973322</v>
      </c>
      <c r="S332" s="2">
        <v>0.17187000678983699</v>
      </c>
      <c r="T332" s="10">
        <v>2.8755156656413799E-8</v>
      </c>
      <c r="V332" s="2" t="s">
        <v>23</v>
      </c>
      <c r="W332" s="2" t="s">
        <v>652</v>
      </c>
      <c r="X332" s="2" t="s">
        <v>275</v>
      </c>
      <c r="Y332" s="2">
        <v>0.94950905785336104</v>
      </c>
      <c r="Z332" s="2">
        <v>0.17137260597260701</v>
      </c>
      <c r="AA332" s="10">
        <v>3.01416982795256E-8</v>
      </c>
      <c r="AC332" s="2" t="s">
        <v>23</v>
      </c>
      <c r="AD332" s="2" t="s">
        <v>648</v>
      </c>
      <c r="AE332" s="2" t="s">
        <v>275</v>
      </c>
      <c r="AF332" s="2">
        <v>0.55125604782083504</v>
      </c>
      <c r="AG332" s="2">
        <v>0.10970279372455299</v>
      </c>
      <c r="AH332" s="10">
        <v>5.0344426889475096E-7</v>
      </c>
      <c r="AJ332" s="2" t="s">
        <v>23</v>
      </c>
      <c r="AK332" s="2" t="s">
        <v>961</v>
      </c>
      <c r="AL332" s="2" t="s">
        <v>275</v>
      </c>
      <c r="AM332" s="2">
        <v>0.134700993427295</v>
      </c>
      <c r="AN332" s="2">
        <v>0.30152202418840002</v>
      </c>
      <c r="AO332" s="2">
        <v>0.65506508592575097</v>
      </c>
      <c r="AQ332" s="2" t="s">
        <v>23</v>
      </c>
      <c r="AR332" s="2" t="s">
        <v>660</v>
      </c>
      <c r="AS332" s="2" t="s">
        <v>275</v>
      </c>
      <c r="AT332" s="2">
        <v>0.55870949676960002</v>
      </c>
      <c r="AU332" s="2">
        <v>0.23391912430855399</v>
      </c>
      <c r="AV332" s="2">
        <v>1.69185545459807E-2</v>
      </c>
      <c r="AX332" s="2" t="s">
        <v>23</v>
      </c>
      <c r="AY332" s="2" t="s">
        <v>661</v>
      </c>
      <c r="AZ332" s="2" t="s">
        <v>275</v>
      </c>
      <c r="BA332" s="2">
        <v>0.29603921981609199</v>
      </c>
      <c r="BB332" s="2">
        <v>0.17544595971483401</v>
      </c>
      <c r="BC332" s="2">
        <v>9.1535546601133305E-2</v>
      </c>
      <c r="BE332" s="2" t="s">
        <v>23</v>
      </c>
      <c r="BF332" s="2" t="s">
        <v>662</v>
      </c>
      <c r="BG332" s="2" t="s">
        <v>275</v>
      </c>
      <c r="BH332" s="2">
        <v>0.42808962987770799</v>
      </c>
      <c r="BI332" s="2">
        <v>7.7025309967555994E-2</v>
      </c>
      <c r="BJ332" s="10">
        <v>2.7322943904614701E-8</v>
      </c>
      <c r="BL332" s="2" t="s">
        <v>23</v>
      </c>
      <c r="BM332" s="2" t="s">
        <v>658</v>
      </c>
      <c r="BN332" s="2" t="s">
        <v>275</v>
      </c>
      <c r="BO332" s="2">
        <v>0.68029031587295696</v>
      </c>
      <c r="BP332" s="2">
        <v>9.2991040624510801E-2</v>
      </c>
      <c r="BQ332" s="10">
        <v>2.56130077684349E-13</v>
      </c>
      <c r="BS332" s="2" t="s">
        <v>23</v>
      </c>
      <c r="BT332" s="2" t="s">
        <v>654</v>
      </c>
      <c r="BU332" s="2" t="s">
        <v>275</v>
      </c>
      <c r="BV332" s="2">
        <v>0.77432248307026796</v>
      </c>
      <c r="BW332" s="2">
        <v>0.127502261013512</v>
      </c>
      <c r="BX332" s="10">
        <v>1.2553477621642E-9</v>
      </c>
      <c r="BZ332" s="2" t="s">
        <v>23</v>
      </c>
      <c r="CA332" s="2" t="s">
        <v>664</v>
      </c>
      <c r="CB332" s="2" t="s">
        <v>275</v>
      </c>
      <c r="CC332" s="2">
        <v>0.45857025615900199</v>
      </c>
      <c r="CD332" s="2">
        <v>8.1485848626794199E-2</v>
      </c>
      <c r="CE332" s="10">
        <v>1.8272780353395599E-8</v>
      </c>
      <c r="CG332" s="2" t="s">
        <v>23</v>
      </c>
      <c r="CH332" s="2" t="s">
        <v>645</v>
      </c>
      <c r="CI332" s="2" t="s">
        <v>275</v>
      </c>
      <c r="CJ332" s="2">
        <v>0.30840685610454399</v>
      </c>
      <c r="CK332" s="2">
        <v>7.0166081344022704E-2</v>
      </c>
      <c r="CL332" s="10">
        <v>1.10577212308532E-5</v>
      </c>
      <c r="CN332" s="2" t="s">
        <v>23</v>
      </c>
      <c r="CO332" s="2" t="s">
        <v>666</v>
      </c>
      <c r="CP332" s="2" t="s">
        <v>275</v>
      </c>
      <c r="CQ332" s="2">
        <v>0.50380803294211995</v>
      </c>
      <c r="CR332" s="2">
        <v>0.42075920753454898</v>
      </c>
      <c r="CS332" s="2">
        <v>0.23115905598350001</v>
      </c>
    </row>
    <row r="333" spans="1:97" ht="14" customHeight="1">
      <c r="A333" s="2" t="s">
        <v>23</v>
      </c>
      <c r="B333" s="2" t="s">
        <v>667</v>
      </c>
      <c r="C333" s="2" t="s">
        <v>276</v>
      </c>
      <c r="D333" s="2">
        <v>0.771850394368916</v>
      </c>
      <c r="E333" s="2">
        <v>0.14811757238140999</v>
      </c>
      <c r="F333" s="10">
        <v>1.8775898529886899E-7</v>
      </c>
      <c r="H333" s="2" t="s">
        <v>23</v>
      </c>
      <c r="I333" s="2" t="s">
        <v>649</v>
      </c>
      <c r="J333" s="2" t="s">
        <v>276</v>
      </c>
      <c r="K333" s="2">
        <v>0.83443907758334301</v>
      </c>
      <c r="L333" s="2">
        <v>0.13262270534429099</v>
      </c>
      <c r="M333" s="10">
        <v>3.13751665674551E-10</v>
      </c>
      <c r="O333" s="2" t="s">
        <v>23</v>
      </c>
      <c r="P333" s="2" t="s">
        <v>668</v>
      </c>
      <c r="Q333" s="2" t="s">
        <v>276</v>
      </c>
      <c r="R333" s="2">
        <v>0.93261650258473605</v>
      </c>
      <c r="S333" s="2">
        <v>0.17216075582971599</v>
      </c>
      <c r="T333" s="10">
        <v>6.0564669234878097E-8</v>
      </c>
      <c r="V333" s="2" t="s">
        <v>23</v>
      </c>
      <c r="W333" s="2" t="s">
        <v>652</v>
      </c>
      <c r="X333" s="2" t="s">
        <v>276</v>
      </c>
      <c r="Y333" s="2">
        <v>0.92818332747713195</v>
      </c>
      <c r="Z333" s="2">
        <v>0.171628611770554</v>
      </c>
      <c r="AA333" s="10">
        <v>6.3699692611717999E-8</v>
      </c>
      <c r="AC333" s="2" t="s">
        <v>23</v>
      </c>
      <c r="AD333" s="2" t="s">
        <v>648</v>
      </c>
      <c r="AE333" s="2" t="s">
        <v>276</v>
      </c>
      <c r="AF333" s="2">
        <v>0.53543638055794496</v>
      </c>
      <c r="AG333" s="2">
        <v>0.109672700140774</v>
      </c>
      <c r="AH333" s="10">
        <v>1.0494602443989299E-6</v>
      </c>
      <c r="AJ333" s="2" t="s">
        <v>23</v>
      </c>
      <c r="AK333" s="2" t="s">
        <v>961</v>
      </c>
      <c r="AL333" s="2" t="s">
        <v>276</v>
      </c>
      <c r="AM333" s="2">
        <v>0.118335875918647</v>
      </c>
      <c r="AN333" s="2">
        <v>0.301584816237353</v>
      </c>
      <c r="AO333" s="2">
        <v>0.69477739831810903</v>
      </c>
      <c r="AQ333" s="2" t="s">
        <v>23</v>
      </c>
      <c r="AR333" s="2" t="s">
        <v>660</v>
      </c>
      <c r="AS333" s="2" t="s">
        <v>276</v>
      </c>
      <c r="AT333" s="2">
        <v>0.55981577916882597</v>
      </c>
      <c r="AU333" s="2">
        <v>0.233905371942252</v>
      </c>
      <c r="AV333" s="2">
        <v>1.6695626016613001E-2</v>
      </c>
      <c r="AX333" s="2" t="s">
        <v>23</v>
      </c>
      <c r="AY333" s="2" t="s">
        <v>661</v>
      </c>
      <c r="AZ333" s="2" t="s">
        <v>276</v>
      </c>
      <c r="BA333" s="2">
        <v>0.28386439846566602</v>
      </c>
      <c r="BB333" s="2">
        <v>0.174955129021825</v>
      </c>
      <c r="BC333" s="2">
        <v>0.10469669797447</v>
      </c>
      <c r="BE333" s="2" t="s">
        <v>23</v>
      </c>
      <c r="BF333" s="2" t="s">
        <v>662</v>
      </c>
      <c r="BG333" s="2" t="s">
        <v>276</v>
      </c>
      <c r="BH333" s="2">
        <v>0.428254643175637</v>
      </c>
      <c r="BI333" s="2">
        <v>7.7025214396461095E-2</v>
      </c>
      <c r="BJ333" s="10">
        <v>2.6988602733332201E-8</v>
      </c>
      <c r="BL333" s="2" t="s">
        <v>23</v>
      </c>
      <c r="BM333" s="2" t="s">
        <v>658</v>
      </c>
      <c r="BN333" s="2" t="s">
        <v>276</v>
      </c>
      <c r="BO333" s="2">
        <v>0.66360201949240505</v>
      </c>
      <c r="BP333" s="2">
        <v>9.2917435214028093E-2</v>
      </c>
      <c r="BQ333" s="10">
        <v>9.2085689735910109E-13</v>
      </c>
      <c r="BS333" s="2" t="s">
        <v>23</v>
      </c>
      <c r="BT333" s="2" t="s">
        <v>654</v>
      </c>
      <c r="BU333" s="2" t="s">
        <v>276</v>
      </c>
      <c r="BV333" s="2">
        <v>0.78133964884582496</v>
      </c>
      <c r="BW333" s="2">
        <v>0.12751364201792201</v>
      </c>
      <c r="BX333" s="10">
        <v>8.9271446730460795E-10</v>
      </c>
      <c r="BZ333" s="2" t="s">
        <v>23</v>
      </c>
      <c r="CA333" s="2" t="s">
        <v>664</v>
      </c>
      <c r="CB333" s="2" t="s">
        <v>276</v>
      </c>
      <c r="CC333" s="2">
        <v>0.46086429899045001</v>
      </c>
      <c r="CD333" s="2">
        <v>8.1375727573508402E-2</v>
      </c>
      <c r="CE333" s="10">
        <v>1.48392001428324E-8</v>
      </c>
      <c r="CG333" s="2" t="s">
        <v>23</v>
      </c>
      <c r="CH333" s="2" t="s">
        <v>645</v>
      </c>
      <c r="CI333" s="2" t="s">
        <v>276</v>
      </c>
      <c r="CJ333" s="2">
        <v>0.29719483814480702</v>
      </c>
      <c r="CK333" s="2">
        <v>7.0643785163959305E-2</v>
      </c>
      <c r="CL333" s="10">
        <v>2.5884093008993199E-5</v>
      </c>
      <c r="CN333" s="2" t="s">
        <v>23</v>
      </c>
      <c r="CO333" s="2" t="s">
        <v>666</v>
      </c>
      <c r="CP333" s="2" t="s">
        <v>276</v>
      </c>
      <c r="CQ333" s="2">
        <v>0.50648040651562098</v>
      </c>
      <c r="CR333" s="2">
        <v>0.420929014580468</v>
      </c>
      <c r="CS333" s="2">
        <v>0.22888182498878801</v>
      </c>
    </row>
    <row r="334" spans="1:97" ht="14" customHeight="1">
      <c r="A334" s="2" t="s">
        <v>23</v>
      </c>
      <c r="B334" s="2" t="s">
        <v>667</v>
      </c>
      <c r="C334" s="2" t="s">
        <v>277</v>
      </c>
      <c r="D334" s="2">
        <v>0.768927423380801</v>
      </c>
      <c r="E334" s="2">
        <v>0.14803947367241299</v>
      </c>
      <c r="F334" s="10">
        <v>2.0574546542986701E-7</v>
      </c>
      <c r="H334" s="2" t="s">
        <v>23</v>
      </c>
      <c r="I334" s="2" t="s">
        <v>649</v>
      </c>
      <c r="J334" s="2" t="s">
        <v>277</v>
      </c>
      <c r="K334" s="2">
        <v>0.84370664901992298</v>
      </c>
      <c r="L334" s="2">
        <v>0.132590253992667</v>
      </c>
      <c r="M334" s="10">
        <v>1.97512142399953E-10</v>
      </c>
      <c r="O334" s="2" t="s">
        <v>23</v>
      </c>
      <c r="P334" s="2" t="s">
        <v>668</v>
      </c>
      <c r="Q334" s="2" t="s">
        <v>277</v>
      </c>
      <c r="R334" s="2">
        <v>0.94657105508158701</v>
      </c>
      <c r="S334" s="2">
        <v>0.17203246357589699</v>
      </c>
      <c r="T334" s="10">
        <v>3.7490755099096799E-8</v>
      </c>
      <c r="V334" s="2" t="s">
        <v>23</v>
      </c>
      <c r="W334" s="2" t="s">
        <v>652</v>
      </c>
      <c r="X334" s="2" t="s">
        <v>277</v>
      </c>
      <c r="Y334" s="2">
        <v>0.94199417661006601</v>
      </c>
      <c r="Z334" s="2">
        <v>0.171547304425958</v>
      </c>
      <c r="AA334" s="10">
        <v>3.9929607427036502E-8</v>
      </c>
      <c r="AC334" s="2" t="s">
        <v>23</v>
      </c>
      <c r="AD334" s="2" t="s">
        <v>648</v>
      </c>
      <c r="AE334" s="2" t="s">
        <v>277</v>
      </c>
      <c r="AF334" s="2">
        <v>0.54614584505973196</v>
      </c>
      <c r="AG334" s="2">
        <v>0.109807533776489</v>
      </c>
      <c r="AH334" s="10">
        <v>6.5698934733764398E-7</v>
      </c>
      <c r="AJ334" s="2" t="s">
        <v>23</v>
      </c>
      <c r="AK334" s="2" t="s">
        <v>961</v>
      </c>
      <c r="AL334" s="2" t="s">
        <v>277</v>
      </c>
      <c r="AM334" s="2">
        <v>0.14365433941720801</v>
      </c>
      <c r="AN334" s="2">
        <v>0.30063893349589299</v>
      </c>
      <c r="AO334" s="2">
        <v>0.63277111731791802</v>
      </c>
      <c r="AQ334" s="2" t="s">
        <v>23</v>
      </c>
      <c r="AR334" s="2" t="s">
        <v>660</v>
      </c>
      <c r="AS334" s="2" t="s">
        <v>277</v>
      </c>
      <c r="AT334" s="2">
        <v>0.56949375643768196</v>
      </c>
      <c r="AU334" s="2">
        <v>0.23250258547253599</v>
      </c>
      <c r="AV334" s="2">
        <v>1.43091150762492E-2</v>
      </c>
      <c r="AX334" s="2" t="s">
        <v>23</v>
      </c>
      <c r="AY334" s="2" t="s">
        <v>661</v>
      </c>
      <c r="AZ334" s="2" t="s">
        <v>277</v>
      </c>
      <c r="BA334" s="2">
        <v>0.30880305709716399</v>
      </c>
      <c r="BB334" s="2">
        <v>0.17489668311019901</v>
      </c>
      <c r="BC334" s="2">
        <v>7.7457726142171099E-2</v>
      </c>
      <c r="BE334" s="2" t="s">
        <v>23</v>
      </c>
      <c r="BF334" s="2" t="s">
        <v>662</v>
      </c>
      <c r="BG334" s="2" t="s">
        <v>277</v>
      </c>
      <c r="BH334" s="2">
        <v>0.43142642520249302</v>
      </c>
      <c r="BI334" s="2">
        <v>7.6659029823859401E-2</v>
      </c>
      <c r="BJ334" s="10">
        <v>1.8245718169418401E-8</v>
      </c>
      <c r="BL334" s="2" t="s">
        <v>23</v>
      </c>
      <c r="BM334" s="2" t="s">
        <v>658</v>
      </c>
      <c r="BN334" s="2" t="s">
        <v>277</v>
      </c>
      <c r="BO334" s="2">
        <v>0.672583998323947</v>
      </c>
      <c r="BP334" s="2">
        <v>9.3204355673369793E-2</v>
      </c>
      <c r="BQ334" s="10">
        <v>5.3448919653461499E-13</v>
      </c>
      <c r="BS334" s="2" t="s">
        <v>23</v>
      </c>
      <c r="BT334" s="2" t="s">
        <v>654</v>
      </c>
      <c r="BU334" s="2" t="s">
        <v>277</v>
      </c>
      <c r="BV334" s="2">
        <v>0.77640277029756899</v>
      </c>
      <c r="BW334" s="2">
        <v>0.127403170756374</v>
      </c>
      <c r="BX334" s="10">
        <v>1.1008126999340899E-9</v>
      </c>
      <c r="BZ334" s="2" t="s">
        <v>23</v>
      </c>
      <c r="CA334" s="2" t="s">
        <v>664</v>
      </c>
      <c r="CB334" s="2" t="s">
        <v>277</v>
      </c>
      <c r="CC334" s="2">
        <v>0.46058813958650402</v>
      </c>
      <c r="CD334" s="2">
        <v>8.1204627870182094E-2</v>
      </c>
      <c r="CE334" s="10">
        <v>1.41185749368278E-8</v>
      </c>
      <c r="CG334" s="2" t="s">
        <v>23</v>
      </c>
      <c r="CH334" s="2" t="s">
        <v>645</v>
      </c>
      <c r="CI334" s="2" t="s">
        <v>277</v>
      </c>
      <c r="CJ334" s="2">
        <v>0.30083447298146698</v>
      </c>
      <c r="CK334" s="2">
        <v>7.0598862425437101E-2</v>
      </c>
      <c r="CL334" s="10">
        <v>2.0335020536867801E-5</v>
      </c>
      <c r="CN334" s="2" t="s">
        <v>23</v>
      </c>
      <c r="CO334" s="2" t="s">
        <v>666</v>
      </c>
      <c r="CP334" s="2" t="s">
        <v>277</v>
      </c>
      <c r="CQ334" s="2">
        <v>0.54463225775313895</v>
      </c>
      <c r="CR334" s="2">
        <v>0.42018383267394499</v>
      </c>
      <c r="CS334" s="2">
        <v>0.194914808303841</v>
      </c>
    </row>
    <row r="335" spans="1:97" ht="14" customHeight="1">
      <c r="A335" s="2" t="s">
        <v>23</v>
      </c>
      <c r="B335" s="2" t="s">
        <v>667</v>
      </c>
      <c r="C335" s="2" t="s">
        <v>278</v>
      </c>
      <c r="D335" s="2">
        <v>0.77408771158207301</v>
      </c>
      <c r="E335" s="2">
        <v>0.14790005467323</v>
      </c>
      <c r="F335" s="10">
        <v>1.66009055411737E-7</v>
      </c>
      <c r="H335" s="2" t="s">
        <v>23</v>
      </c>
      <c r="I335" s="2" t="s">
        <v>649</v>
      </c>
      <c r="J335" s="2" t="s">
        <v>278</v>
      </c>
      <c r="K335" s="2">
        <v>0.84380721807535797</v>
      </c>
      <c r="L335" s="2">
        <v>0.13262648717043701</v>
      </c>
      <c r="M335" s="10">
        <v>1.9877701863192301E-10</v>
      </c>
      <c r="O335" s="2" t="s">
        <v>23</v>
      </c>
      <c r="P335" s="2" t="s">
        <v>668</v>
      </c>
      <c r="Q335" s="2" t="s">
        <v>278</v>
      </c>
      <c r="R335" s="2">
        <v>0.936284500957421</v>
      </c>
      <c r="S335" s="2">
        <v>0.172149620060327</v>
      </c>
      <c r="T335" s="10">
        <v>5.3645616379670203E-8</v>
      </c>
      <c r="V335" s="2" t="s">
        <v>23</v>
      </c>
      <c r="W335" s="2" t="s">
        <v>652</v>
      </c>
      <c r="X335" s="2" t="s">
        <v>278</v>
      </c>
      <c r="Y335" s="2">
        <v>0.93251977426281196</v>
      </c>
      <c r="Z335" s="2">
        <v>0.17164318999681299</v>
      </c>
      <c r="AA335" s="10">
        <v>5.5446411545510798E-8</v>
      </c>
      <c r="AC335" s="2" t="s">
        <v>23</v>
      </c>
      <c r="AD335" s="2" t="s">
        <v>648</v>
      </c>
      <c r="AE335" s="2" t="s">
        <v>278</v>
      </c>
      <c r="AF335" s="2">
        <v>0.54040578291729102</v>
      </c>
      <c r="AG335" s="2">
        <v>0.109812772316153</v>
      </c>
      <c r="AH335" s="10">
        <v>8.6034519136035796E-7</v>
      </c>
      <c r="AJ335" s="2" t="s">
        <v>23</v>
      </c>
      <c r="AK335" s="2" t="s">
        <v>961</v>
      </c>
      <c r="AL335" s="2" t="s">
        <v>278</v>
      </c>
      <c r="AM335" s="2">
        <v>0.113098041097086</v>
      </c>
      <c r="AN335" s="2">
        <v>0.30116002557840998</v>
      </c>
      <c r="AO335" s="2">
        <v>0.70725790366815899</v>
      </c>
      <c r="AQ335" s="2" t="s">
        <v>23</v>
      </c>
      <c r="AR335" s="2" t="s">
        <v>660</v>
      </c>
      <c r="AS335" s="2" t="s">
        <v>278</v>
      </c>
      <c r="AT335" s="2">
        <v>0.55794755534263696</v>
      </c>
      <c r="AU335" s="2">
        <v>0.233756048336827</v>
      </c>
      <c r="AV335" s="2">
        <v>1.69920527001787E-2</v>
      </c>
      <c r="AX335" s="2" t="s">
        <v>23</v>
      </c>
      <c r="AY335" s="2" t="s">
        <v>661</v>
      </c>
      <c r="AZ335" s="2" t="s">
        <v>278</v>
      </c>
      <c r="BA335" s="2">
        <v>0.29263103241948202</v>
      </c>
      <c r="BB335" s="2">
        <v>0.17524911577893201</v>
      </c>
      <c r="BC335" s="2">
        <v>9.4958873893609005E-2</v>
      </c>
      <c r="BE335" s="2" t="s">
        <v>23</v>
      </c>
      <c r="BF335" s="2" t="s">
        <v>662</v>
      </c>
      <c r="BG335" s="2" t="s">
        <v>278</v>
      </c>
      <c r="BH335" s="2">
        <v>0.42154201457704099</v>
      </c>
      <c r="BI335" s="2">
        <v>7.6921290683244797E-2</v>
      </c>
      <c r="BJ335" s="10">
        <v>4.2490908404863197E-8</v>
      </c>
      <c r="BL335" s="2" t="s">
        <v>23</v>
      </c>
      <c r="BM335" s="2" t="s">
        <v>658</v>
      </c>
      <c r="BN335" s="2" t="s">
        <v>278</v>
      </c>
      <c r="BO335" s="2">
        <v>0.67004932558532504</v>
      </c>
      <c r="BP335" s="2">
        <v>9.3186702875028601E-2</v>
      </c>
      <c r="BQ335" s="10">
        <v>6.4603518665879598E-13</v>
      </c>
      <c r="BS335" s="2" t="s">
        <v>23</v>
      </c>
      <c r="BT335" s="2" t="s">
        <v>654</v>
      </c>
      <c r="BU335" s="2" t="s">
        <v>278</v>
      </c>
      <c r="BV335" s="2">
        <v>0.76435319971725302</v>
      </c>
      <c r="BW335" s="2">
        <v>0.12743366789962099</v>
      </c>
      <c r="BX335" s="10">
        <v>1.9970404860885899E-9</v>
      </c>
      <c r="BZ335" s="2" t="s">
        <v>23</v>
      </c>
      <c r="CA335" s="2" t="s">
        <v>664</v>
      </c>
      <c r="CB335" s="2" t="s">
        <v>278</v>
      </c>
      <c r="CC335" s="2">
        <v>0.45144274924049199</v>
      </c>
      <c r="CD335" s="2">
        <v>8.1441762429303802E-2</v>
      </c>
      <c r="CE335" s="10">
        <v>2.9710225526253601E-8</v>
      </c>
      <c r="CG335" s="2" t="s">
        <v>23</v>
      </c>
      <c r="CH335" s="2" t="s">
        <v>645</v>
      </c>
      <c r="CI335" s="2" t="s">
        <v>278</v>
      </c>
      <c r="CJ335" s="2">
        <v>0.304322573319315</v>
      </c>
      <c r="CK335" s="2">
        <v>7.0438923834262798E-2</v>
      </c>
      <c r="CL335" s="10">
        <v>1.5576419314101502E-5</v>
      </c>
      <c r="CN335" s="2" t="s">
        <v>23</v>
      </c>
      <c r="CO335" s="2" t="s">
        <v>666</v>
      </c>
      <c r="CP335" s="2" t="s">
        <v>278</v>
      </c>
      <c r="CQ335" s="2">
        <v>0.49922207428380999</v>
      </c>
      <c r="CR335" s="2">
        <v>0.42008559942318202</v>
      </c>
      <c r="CS335" s="2">
        <v>0.234683029586747</v>
      </c>
    </row>
    <row r="336" spans="1:97" ht="14" customHeight="1">
      <c r="A336" s="2" t="s">
        <v>23</v>
      </c>
      <c r="B336" s="2" t="s">
        <v>667</v>
      </c>
      <c r="C336" s="2" t="s">
        <v>417</v>
      </c>
      <c r="D336" s="2">
        <v>0.75854801512109904</v>
      </c>
      <c r="E336" s="2">
        <v>0.14790461404433899</v>
      </c>
      <c r="F336" s="10">
        <v>2.9185859132179998E-7</v>
      </c>
      <c r="H336" s="2" t="s">
        <v>23</v>
      </c>
      <c r="I336" s="2" t="s">
        <v>649</v>
      </c>
      <c r="J336" s="2" t="s">
        <v>417</v>
      </c>
      <c r="K336" s="2">
        <v>0.83416037059227699</v>
      </c>
      <c r="L336" s="2">
        <v>0.13256741011603701</v>
      </c>
      <c r="M336" s="10">
        <v>3.1269806321445297E-10</v>
      </c>
      <c r="O336" s="2" t="s">
        <v>23</v>
      </c>
      <c r="P336" s="2" t="s">
        <v>668</v>
      </c>
      <c r="Q336" s="2" t="s">
        <v>417</v>
      </c>
      <c r="R336" s="2">
        <v>0.92909218409030703</v>
      </c>
      <c r="S336" s="2">
        <v>0.17192396741725499</v>
      </c>
      <c r="T336" s="10">
        <v>6.5139098571297594E-8</v>
      </c>
      <c r="V336" s="2" t="s">
        <v>23</v>
      </c>
      <c r="W336" s="2" t="s">
        <v>652</v>
      </c>
      <c r="X336" s="2" t="s">
        <v>417</v>
      </c>
      <c r="Y336" s="2">
        <v>0.92507760727109101</v>
      </c>
      <c r="Z336" s="2">
        <v>0.17140120917966001</v>
      </c>
      <c r="AA336" s="10">
        <v>6.7708724250227501E-8</v>
      </c>
      <c r="AC336" s="2" t="s">
        <v>23</v>
      </c>
      <c r="AD336" s="2" t="s">
        <v>648</v>
      </c>
      <c r="AE336" s="2" t="s">
        <v>417</v>
      </c>
      <c r="AF336" s="2">
        <v>0.53526440107018403</v>
      </c>
      <c r="AG336" s="2">
        <v>0.109606005221806</v>
      </c>
      <c r="AH336" s="10">
        <v>1.0420238802927E-6</v>
      </c>
      <c r="AJ336" s="2" t="s">
        <v>23</v>
      </c>
      <c r="AK336" s="2" t="s">
        <v>961</v>
      </c>
      <c r="AL336" s="2" t="s">
        <v>417</v>
      </c>
      <c r="AM336" s="2">
        <v>0.156448957055671</v>
      </c>
      <c r="AN336" s="2">
        <v>0.30011497119515701</v>
      </c>
      <c r="AO336" s="2">
        <v>0.60216006944126399</v>
      </c>
      <c r="AQ336" s="2" t="s">
        <v>23</v>
      </c>
      <c r="AR336" s="2" t="s">
        <v>660</v>
      </c>
      <c r="AS336" s="2" t="s">
        <v>417</v>
      </c>
      <c r="AT336" s="2">
        <v>0.55313100000384596</v>
      </c>
      <c r="AU336" s="2">
        <v>0.23405627371596099</v>
      </c>
      <c r="AV336" s="2">
        <v>1.81159643583946E-2</v>
      </c>
      <c r="AX336" s="2" t="s">
        <v>23</v>
      </c>
      <c r="AY336" s="2" t="s">
        <v>661</v>
      </c>
      <c r="AZ336" s="2" t="s">
        <v>417</v>
      </c>
      <c r="BA336" s="2">
        <v>0.307268699558924</v>
      </c>
      <c r="BB336" s="2">
        <v>0.17523503634493601</v>
      </c>
      <c r="BC336" s="2">
        <v>7.9522029827805402E-2</v>
      </c>
      <c r="BE336" s="2" t="s">
        <v>23</v>
      </c>
      <c r="BF336" s="2" t="s">
        <v>662</v>
      </c>
      <c r="BG336" s="2" t="s">
        <v>417</v>
      </c>
      <c r="BH336" s="2">
        <v>0.41836417130303899</v>
      </c>
      <c r="BI336" s="2">
        <v>7.6765936175500399E-2</v>
      </c>
      <c r="BJ336" s="10">
        <v>5.0407394913629903E-8</v>
      </c>
      <c r="BL336" s="2" t="s">
        <v>23</v>
      </c>
      <c r="BM336" s="2" t="s">
        <v>658</v>
      </c>
      <c r="BN336" s="2" t="s">
        <v>417</v>
      </c>
      <c r="BO336" s="2">
        <v>0.66626611030050298</v>
      </c>
      <c r="BP336" s="2">
        <v>9.3063897222674594E-2</v>
      </c>
      <c r="BQ336" s="10">
        <v>8.1129780330212301E-13</v>
      </c>
      <c r="BS336" s="2" t="s">
        <v>23</v>
      </c>
      <c r="BT336" s="2" t="s">
        <v>654</v>
      </c>
      <c r="BU336" s="2" t="s">
        <v>417</v>
      </c>
      <c r="BV336" s="2">
        <v>0.75986839255548599</v>
      </c>
      <c r="BW336" s="2">
        <v>0.12748562637076499</v>
      </c>
      <c r="BX336" s="10">
        <v>2.5158422539151602E-9</v>
      </c>
      <c r="BZ336" s="2" t="s">
        <v>23</v>
      </c>
      <c r="CA336" s="2" t="s">
        <v>664</v>
      </c>
      <c r="CB336" s="2" t="s">
        <v>417</v>
      </c>
      <c r="CC336" s="2">
        <v>0.44797230514907899</v>
      </c>
      <c r="CD336" s="2">
        <v>8.1289058430030703E-2</v>
      </c>
      <c r="CE336" s="10">
        <v>3.5709253808018203E-8</v>
      </c>
      <c r="CG336" s="2" t="s">
        <v>23</v>
      </c>
      <c r="CH336" s="2" t="s">
        <v>645</v>
      </c>
      <c r="CI336" s="2" t="s">
        <v>417</v>
      </c>
      <c r="CJ336" s="2">
        <v>0.30215672763315399</v>
      </c>
      <c r="CK336" s="2">
        <v>7.0618233209597994E-2</v>
      </c>
      <c r="CL336" s="10">
        <v>1.87958220065944E-5</v>
      </c>
      <c r="CN336" s="2" t="s">
        <v>23</v>
      </c>
      <c r="CO336" s="2" t="s">
        <v>666</v>
      </c>
      <c r="CP336" s="2" t="s">
        <v>417</v>
      </c>
      <c r="CQ336" s="2">
        <v>0.52886945434333399</v>
      </c>
      <c r="CR336" s="2">
        <v>0.42113733027352201</v>
      </c>
      <c r="CS336" s="2">
        <v>0.20918401811019799</v>
      </c>
    </row>
    <row r="337" spans="1:97" ht="14" customHeight="1">
      <c r="A337" s="2" t="s">
        <v>23</v>
      </c>
      <c r="B337" s="2" t="s">
        <v>667</v>
      </c>
      <c r="C337" s="2" t="s">
        <v>279</v>
      </c>
      <c r="D337" s="2">
        <v>0.77009782871372701</v>
      </c>
      <c r="E337" s="2">
        <v>0.14827599491882801</v>
      </c>
      <c r="F337" s="10">
        <v>2.0617920535586799E-7</v>
      </c>
      <c r="H337" s="2" t="s">
        <v>23</v>
      </c>
      <c r="I337" s="2" t="s">
        <v>649</v>
      </c>
      <c r="J337" s="2" t="s">
        <v>279</v>
      </c>
      <c r="K337" s="2">
        <v>0.84260799461613001</v>
      </c>
      <c r="L337" s="2">
        <v>0.132844355817203</v>
      </c>
      <c r="M337" s="10">
        <v>2.2559522518684899E-10</v>
      </c>
      <c r="O337" s="2" t="s">
        <v>23</v>
      </c>
      <c r="P337" s="2" t="s">
        <v>668</v>
      </c>
      <c r="Q337" s="2" t="s">
        <v>279</v>
      </c>
      <c r="R337" s="2">
        <v>0.93905679156604904</v>
      </c>
      <c r="S337" s="2">
        <v>0.172451688817399</v>
      </c>
      <c r="T337" s="10">
        <v>5.1708692537535801E-8</v>
      </c>
      <c r="V337" s="2" t="s">
        <v>23</v>
      </c>
      <c r="W337" s="2" t="s">
        <v>652</v>
      </c>
      <c r="X337" s="2" t="s">
        <v>279</v>
      </c>
      <c r="Y337" s="2">
        <v>0.93525559872653996</v>
      </c>
      <c r="Z337" s="2">
        <v>0.17194040197066199</v>
      </c>
      <c r="AA337" s="10">
        <v>5.3455112313459101E-8</v>
      </c>
      <c r="AC337" s="2" t="s">
        <v>23</v>
      </c>
      <c r="AD337" s="2" t="s">
        <v>648</v>
      </c>
      <c r="AE337" s="2" t="s">
        <v>279</v>
      </c>
      <c r="AF337" s="2">
        <v>0.54028250274162004</v>
      </c>
      <c r="AG337" s="2">
        <v>0.109989763442607</v>
      </c>
      <c r="AH337" s="10">
        <v>9.0098611131187197E-7</v>
      </c>
      <c r="AJ337" s="2" t="s">
        <v>23</v>
      </c>
      <c r="AK337" s="2" t="s">
        <v>961</v>
      </c>
      <c r="AL337" s="2" t="s">
        <v>279</v>
      </c>
      <c r="AM337" s="2">
        <v>0.13884213364992001</v>
      </c>
      <c r="AN337" s="2">
        <v>0.30171385558897201</v>
      </c>
      <c r="AO337" s="2">
        <v>0.64538832992322703</v>
      </c>
      <c r="AQ337" s="2" t="s">
        <v>23</v>
      </c>
      <c r="AR337" s="2" t="s">
        <v>660</v>
      </c>
      <c r="AS337" s="2" t="s">
        <v>279</v>
      </c>
      <c r="AT337" s="2">
        <v>0.56129651382122203</v>
      </c>
      <c r="AU337" s="2">
        <v>0.234104010237459</v>
      </c>
      <c r="AV337" s="2">
        <v>1.6501194157943599E-2</v>
      </c>
      <c r="AX337" s="2" t="s">
        <v>23</v>
      </c>
      <c r="AY337" s="2" t="s">
        <v>661</v>
      </c>
      <c r="AZ337" s="2" t="s">
        <v>279</v>
      </c>
      <c r="BA337" s="2">
        <v>0.29841329741004502</v>
      </c>
      <c r="BB337" s="2">
        <v>0.17560833233453699</v>
      </c>
      <c r="BC337" s="2">
        <v>8.9260465321077107E-2</v>
      </c>
      <c r="BE337" s="2" t="s">
        <v>23</v>
      </c>
      <c r="BF337" s="2" t="s">
        <v>662</v>
      </c>
      <c r="BG337" s="2" t="s">
        <v>279</v>
      </c>
      <c r="BH337" s="2">
        <v>0.428605408779067</v>
      </c>
      <c r="BI337" s="2">
        <v>7.7089077900153097E-2</v>
      </c>
      <c r="BJ337" s="10">
        <v>2.69972514426422E-8</v>
      </c>
      <c r="BL337" s="2" t="s">
        <v>23</v>
      </c>
      <c r="BM337" s="2" t="s">
        <v>658</v>
      </c>
      <c r="BN337" s="2" t="s">
        <v>279</v>
      </c>
      <c r="BO337" s="2">
        <v>0.67169161772337904</v>
      </c>
      <c r="BP337" s="2">
        <v>9.3352441404776498E-2</v>
      </c>
      <c r="BQ337" s="10">
        <v>6.2358839495471198E-13</v>
      </c>
      <c r="BS337" s="2" t="s">
        <v>23</v>
      </c>
      <c r="BT337" s="2" t="s">
        <v>654</v>
      </c>
      <c r="BU337" s="2" t="s">
        <v>279</v>
      </c>
      <c r="BV337" s="2">
        <v>0.77488950925286204</v>
      </c>
      <c r="BW337" s="2">
        <v>0.127609533833935</v>
      </c>
      <c r="BX337" s="10">
        <v>1.2605332219468201E-9</v>
      </c>
      <c r="BZ337" s="2" t="s">
        <v>23</v>
      </c>
      <c r="CA337" s="2" t="s">
        <v>664</v>
      </c>
      <c r="CB337" s="2" t="s">
        <v>279</v>
      </c>
      <c r="CC337" s="2">
        <v>0.45967020746082499</v>
      </c>
      <c r="CD337" s="2">
        <v>8.1539793441395406E-2</v>
      </c>
      <c r="CE337" s="10">
        <v>1.7266413083216401E-8</v>
      </c>
      <c r="CG337" s="2" t="s">
        <v>23</v>
      </c>
      <c r="CH337" s="2" t="s">
        <v>645</v>
      </c>
      <c r="CI337" s="2" t="s">
        <v>279</v>
      </c>
      <c r="CJ337" s="2">
        <v>0.29826141016505198</v>
      </c>
      <c r="CK337" s="2">
        <v>7.07222518846259E-2</v>
      </c>
      <c r="CL337" s="10">
        <v>2.47175871788541E-5</v>
      </c>
      <c r="CN337" s="2" t="s">
        <v>23</v>
      </c>
      <c r="CO337" s="2" t="s">
        <v>666</v>
      </c>
      <c r="CP337" s="2" t="s">
        <v>279</v>
      </c>
      <c r="CQ337" s="2">
        <v>0.54214544776644202</v>
      </c>
      <c r="CR337" s="2">
        <v>0.42132694917521901</v>
      </c>
      <c r="CS337" s="2">
        <v>0.198178960257474</v>
      </c>
    </row>
    <row r="338" spans="1:97" ht="14" customHeight="1">
      <c r="A338" s="2" t="s">
        <v>23</v>
      </c>
      <c r="B338" s="2" t="s">
        <v>667</v>
      </c>
      <c r="C338" s="2" t="s">
        <v>280</v>
      </c>
      <c r="D338" s="2">
        <v>0.76850452124359003</v>
      </c>
      <c r="E338" s="2">
        <v>0.14810056745251901</v>
      </c>
      <c r="F338" s="10">
        <v>2.11344570095537E-7</v>
      </c>
      <c r="H338" s="2" t="s">
        <v>23</v>
      </c>
      <c r="I338" s="2" t="s">
        <v>649</v>
      </c>
      <c r="J338" s="2" t="s">
        <v>280</v>
      </c>
      <c r="K338" s="2">
        <v>0.83933679889729196</v>
      </c>
      <c r="L338" s="2">
        <v>0.132679117165001</v>
      </c>
      <c r="M338" s="10">
        <v>2.51490935348409E-10</v>
      </c>
      <c r="O338" s="2" t="s">
        <v>23</v>
      </c>
      <c r="P338" s="2" t="s">
        <v>668</v>
      </c>
      <c r="Q338" s="2" t="s">
        <v>280</v>
      </c>
      <c r="R338" s="2">
        <v>0.93598728506579998</v>
      </c>
      <c r="S338" s="2">
        <v>0.17217009756655199</v>
      </c>
      <c r="T338" s="10">
        <v>5.4364699782179801E-8</v>
      </c>
      <c r="V338" s="2" t="s">
        <v>23</v>
      </c>
      <c r="W338" s="2" t="s">
        <v>652</v>
      </c>
      <c r="X338" s="2" t="s">
        <v>280</v>
      </c>
      <c r="Y338" s="2">
        <v>0.93197220363171795</v>
      </c>
      <c r="Z338" s="2">
        <v>0.17165608255585499</v>
      </c>
      <c r="AA338" s="10">
        <v>5.6575819254465501E-8</v>
      </c>
      <c r="AC338" s="2" t="s">
        <v>23</v>
      </c>
      <c r="AD338" s="2" t="s">
        <v>648</v>
      </c>
      <c r="AE338" s="2" t="s">
        <v>280</v>
      </c>
      <c r="AF338" s="2">
        <v>0.53995837427272997</v>
      </c>
      <c r="AG338" s="2">
        <v>0.109815619413049</v>
      </c>
      <c r="AH338" s="10">
        <v>8.7901093281077901E-7</v>
      </c>
      <c r="AJ338" s="2" t="s">
        <v>23</v>
      </c>
      <c r="AK338" s="2" t="s">
        <v>961</v>
      </c>
      <c r="AL338" s="2" t="s">
        <v>280</v>
      </c>
      <c r="AM338" s="2">
        <v>0.12089260497571799</v>
      </c>
      <c r="AN338" s="2">
        <v>0.30147814605297002</v>
      </c>
      <c r="AO338" s="2">
        <v>0.68842044527200297</v>
      </c>
      <c r="AQ338" s="2" t="s">
        <v>23</v>
      </c>
      <c r="AR338" s="2" t="s">
        <v>660</v>
      </c>
      <c r="AS338" s="2" t="s">
        <v>280</v>
      </c>
      <c r="AT338" s="2">
        <v>0.54696011579569503</v>
      </c>
      <c r="AU338" s="2">
        <v>0.234042446605459</v>
      </c>
      <c r="AV338" s="2">
        <v>1.9438535788329402E-2</v>
      </c>
      <c r="AX338" s="2" t="s">
        <v>23</v>
      </c>
      <c r="AY338" s="2" t="s">
        <v>661</v>
      </c>
      <c r="AZ338" s="2" t="s">
        <v>280</v>
      </c>
      <c r="BA338" s="2">
        <v>0.293130844665424</v>
      </c>
      <c r="BB338" s="2">
        <v>0.17530171456947699</v>
      </c>
      <c r="BC338" s="2">
        <v>9.44946542133972E-2</v>
      </c>
      <c r="BE338" s="2" t="s">
        <v>23</v>
      </c>
      <c r="BF338" s="2" t="s">
        <v>662</v>
      </c>
      <c r="BG338" s="2" t="s">
        <v>280</v>
      </c>
      <c r="BH338" s="2">
        <v>0.42558748141387898</v>
      </c>
      <c r="BI338" s="2">
        <v>7.70400890089976E-2</v>
      </c>
      <c r="BJ338" s="10">
        <v>3.3092611881492401E-8</v>
      </c>
      <c r="BL338" s="2" t="s">
        <v>23</v>
      </c>
      <c r="BM338" s="2" t="s">
        <v>658</v>
      </c>
      <c r="BN338" s="2" t="s">
        <v>280</v>
      </c>
      <c r="BO338" s="2">
        <v>0.67029858948810905</v>
      </c>
      <c r="BP338" s="2">
        <v>9.3207787007474605E-2</v>
      </c>
      <c r="BQ338" s="10">
        <v>6.4109584208017598E-13</v>
      </c>
      <c r="BS338" s="2" t="s">
        <v>23</v>
      </c>
      <c r="BT338" s="2" t="s">
        <v>654</v>
      </c>
      <c r="BU338" s="2" t="s">
        <v>280</v>
      </c>
      <c r="BV338" s="2">
        <v>0.76899541511302305</v>
      </c>
      <c r="BW338" s="2">
        <v>0.12745220922456099</v>
      </c>
      <c r="BX338" s="10">
        <v>1.60348511675856E-9</v>
      </c>
      <c r="BZ338" s="2" t="s">
        <v>23</v>
      </c>
      <c r="CA338" s="2" t="s">
        <v>664</v>
      </c>
      <c r="CB338" s="2" t="s">
        <v>280</v>
      </c>
      <c r="CC338" s="2">
        <v>0.45451171848247301</v>
      </c>
      <c r="CD338" s="2">
        <v>8.1533751045441097E-2</v>
      </c>
      <c r="CE338" s="10">
        <v>2.48209922381028E-8</v>
      </c>
      <c r="CG338" s="2" t="s">
        <v>23</v>
      </c>
      <c r="CH338" s="2" t="s">
        <v>645</v>
      </c>
      <c r="CI338" s="2" t="s">
        <v>280</v>
      </c>
      <c r="CJ338" s="2">
        <v>0.302718721531609</v>
      </c>
      <c r="CK338" s="2">
        <v>7.0561595506083694E-2</v>
      </c>
      <c r="CL338" s="10">
        <v>1.7856509700126001E-5</v>
      </c>
      <c r="CN338" s="2" t="s">
        <v>23</v>
      </c>
      <c r="CO338" s="2" t="s">
        <v>666</v>
      </c>
      <c r="CP338" s="2" t="s">
        <v>280</v>
      </c>
      <c r="CQ338" s="2">
        <v>0.497509930688047</v>
      </c>
      <c r="CR338" s="2">
        <v>0.42010187723325998</v>
      </c>
      <c r="CS338" s="2">
        <v>0.236310080776163</v>
      </c>
    </row>
    <row r="339" spans="1:97" ht="14" customHeight="1">
      <c r="A339" s="2" t="s">
        <v>23</v>
      </c>
      <c r="B339" s="2" t="s">
        <v>667</v>
      </c>
      <c r="C339" s="2" t="s">
        <v>281</v>
      </c>
      <c r="D339" s="2">
        <v>0.77574688484835996</v>
      </c>
      <c r="E339" s="2">
        <v>0.14783671091824099</v>
      </c>
      <c r="F339" s="10">
        <v>1.5432569852625701E-7</v>
      </c>
      <c r="H339" s="2" t="s">
        <v>23</v>
      </c>
      <c r="I339" s="2" t="s">
        <v>649</v>
      </c>
      <c r="J339" s="2" t="s">
        <v>281</v>
      </c>
      <c r="K339" s="2">
        <v>0.85067412552381405</v>
      </c>
      <c r="L339" s="2">
        <v>0.132266493906115</v>
      </c>
      <c r="M339" s="10">
        <v>1.2633714297928901E-10</v>
      </c>
      <c r="O339" s="2" t="s">
        <v>23</v>
      </c>
      <c r="P339" s="2" t="s">
        <v>668</v>
      </c>
      <c r="Q339" s="2" t="s">
        <v>281</v>
      </c>
      <c r="R339" s="2">
        <v>0.95127928791164595</v>
      </c>
      <c r="S339" s="2">
        <v>0.171871032427554</v>
      </c>
      <c r="T339" s="10">
        <v>3.1150615126380802E-8</v>
      </c>
      <c r="V339" s="2" t="s">
        <v>23</v>
      </c>
      <c r="W339" s="2" t="s">
        <v>652</v>
      </c>
      <c r="X339" s="2" t="s">
        <v>281</v>
      </c>
      <c r="Y339" s="2">
        <v>0.94703755478639695</v>
      </c>
      <c r="Z339" s="2">
        <v>0.171378765844589</v>
      </c>
      <c r="AA339" s="10">
        <v>3.2763052244597E-8</v>
      </c>
      <c r="AC339" s="2" t="s">
        <v>23</v>
      </c>
      <c r="AD339" s="2" t="s">
        <v>648</v>
      </c>
      <c r="AE339" s="2" t="s">
        <v>281</v>
      </c>
      <c r="AF339" s="2">
        <v>0.54898893218470002</v>
      </c>
      <c r="AG339" s="2">
        <v>0.10974380525359401</v>
      </c>
      <c r="AH339" s="10">
        <v>5.6603500101034998E-7</v>
      </c>
      <c r="AJ339" s="2" t="s">
        <v>23</v>
      </c>
      <c r="AK339" s="2" t="s">
        <v>961</v>
      </c>
      <c r="AL339" s="2" t="s">
        <v>281</v>
      </c>
      <c r="AM339" s="2">
        <v>0.13724710688984601</v>
      </c>
      <c r="AN339" s="2">
        <v>0.30125834395324602</v>
      </c>
      <c r="AO339" s="2">
        <v>0.64869243231654605</v>
      </c>
      <c r="AQ339" s="2" t="s">
        <v>23</v>
      </c>
      <c r="AR339" s="2" t="s">
        <v>660</v>
      </c>
      <c r="AS339" s="2" t="s">
        <v>281</v>
      </c>
      <c r="AT339" s="2">
        <v>0.55600461272004997</v>
      </c>
      <c r="AU339" s="2">
        <v>0.233879869382251</v>
      </c>
      <c r="AV339" s="2">
        <v>1.7439493472939299E-2</v>
      </c>
      <c r="AX339" s="2" t="s">
        <v>23</v>
      </c>
      <c r="AY339" s="2" t="s">
        <v>661</v>
      </c>
      <c r="AZ339" s="2" t="s">
        <v>281</v>
      </c>
      <c r="BA339" s="2">
        <v>0.29960114842922603</v>
      </c>
      <c r="BB339" s="2">
        <v>0.17538404495627399</v>
      </c>
      <c r="BC339" s="2">
        <v>8.7588533045152003E-2</v>
      </c>
      <c r="BE339" s="2" t="s">
        <v>23</v>
      </c>
      <c r="BF339" s="2" t="s">
        <v>662</v>
      </c>
      <c r="BG339" s="2" t="s">
        <v>281</v>
      </c>
      <c r="BH339" s="2">
        <v>0.43230220291627902</v>
      </c>
      <c r="BI339" s="2">
        <v>7.66735509138637E-2</v>
      </c>
      <c r="BJ339" s="10">
        <v>1.71818803582438E-8</v>
      </c>
      <c r="BL339" s="2" t="s">
        <v>23</v>
      </c>
      <c r="BM339" s="2" t="s">
        <v>658</v>
      </c>
      <c r="BN339" s="2" t="s">
        <v>281</v>
      </c>
      <c r="BO339" s="2">
        <v>0.67896364379658503</v>
      </c>
      <c r="BP339" s="2">
        <v>9.2993922547142699E-2</v>
      </c>
      <c r="BQ339" s="10">
        <v>2.85294125414626E-13</v>
      </c>
      <c r="BS339" s="2" t="s">
        <v>23</v>
      </c>
      <c r="BT339" s="2" t="s">
        <v>654</v>
      </c>
      <c r="BU339" s="2" t="s">
        <v>281</v>
      </c>
      <c r="BV339" s="2">
        <v>0.77081021081538204</v>
      </c>
      <c r="BW339" s="2">
        <v>0.12744705442913501</v>
      </c>
      <c r="BX339" s="10">
        <v>1.4658053030943401E-9</v>
      </c>
      <c r="BZ339" s="2" t="s">
        <v>23</v>
      </c>
      <c r="CA339" s="2" t="s">
        <v>664</v>
      </c>
      <c r="CB339" s="2" t="s">
        <v>281</v>
      </c>
      <c r="CC339" s="2">
        <v>0.46135546110567399</v>
      </c>
      <c r="CD339" s="2">
        <v>8.1224222573733504E-2</v>
      </c>
      <c r="CE339" s="10">
        <v>1.34676546156054E-8</v>
      </c>
      <c r="CG339" s="2" t="s">
        <v>23</v>
      </c>
      <c r="CH339" s="2" t="s">
        <v>645</v>
      </c>
      <c r="CI339" s="2" t="s">
        <v>281</v>
      </c>
      <c r="CJ339" s="2">
        <v>0.29957416967164702</v>
      </c>
      <c r="CK339" s="2">
        <v>7.0641603660517596E-2</v>
      </c>
      <c r="CL339" s="10">
        <v>2.22763068990353E-5</v>
      </c>
      <c r="CN339" s="2" t="s">
        <v>23</v>
      </c>
      <c r="CO339" s="2" t="s">
        <v>666</v>
      </c>
      <c r="CP339" s="2" t="s">
        <v>281</v>
      </c>
      <c r="CQ339" s="2">
        <v>0.52887987106343304</v>
      </c>
      <c r="CR339" s="2">
        <v>0.42100078517843498</v>
      </c>
      <c r="CS339" s="2">
        <v>0.209027380133781</v>
      </c>
    </row>
    <row r="340" spans="1:97" ht="14" customHeight="1">
      <c r="A340" s="2" t="s">
        <v>23</v>
      </c>
      <c r="B340" s="2" t="s">
        <v>667</v>
      </c>
      <c r="C340" s="2" t="s">
        <v>282</v>
      </c>
      <c r="D340" s="2">
        <v>0.78705229555551004</v>
      </c>
      <c r="E340" s="2">
        <v>0.14711007627060799</v>
      </c>
      <c r="F340" s="10">
        <v>8.79100143221489E-8</v>
      </c>
      <c r="H340" s="2" t="s">
        <v>23</v>
      </c>
      <c r="I340" s="2" t="s">
        <v>649</v>
      </c>
      <c r="J340" s="2" t="s">
        <v>282</v>
      </c>
      <c r="K340" s="2">
        <v>0.852131949766881</v>
      </c>
      <c r="L340" s="2">
        <v>0.13235924446140099</v>
      </c>
      <c r="M340" s="10">
        <v>1.2103912249723199E-10</v>
      </c>
      <c r="O340" s="2" t="s">
        <v>23</v>
      </c>
      <c r="P340" s="2" t="s">
        <v>668</v>
      </c>
      <c r="Q340" s="2" t="s">
        <v>282</v>
      </c>
      <c r="R340" s="2">
        <v>0.94284875301514004</v>
      </c>
      <c r="S340" s="2">
        <v>0.17232590715332799</v>
      </c>
      <c r="T340" s="10">
        <v>4.4671679963014401E-8</v>
      </c>
      <c r="V340" s="2" t="s">
        <v>23</v>
      </c>
      <c r="W340" s="2" t="s">
        <v>652</v>
      </c>
      <c r="X340" s="2" t="s">
        <v>282</v>
      </c>
      <c r="Y340" s="2">
        <v>0.93898485161474898</v>
      </c>
      <c r="Z340" s="2">
        <v>0.17181296890834</v>
      </c>
      <c r="AA340" s="10">
        <v>4.62497245627511E-8</v>
      </c>
      <c r="AC340" s="2" t="s">
        <v>23</v>
      </c>
      <c r="AD340" s="2" t="s">
        <v>648</v>
      </c>
      <c r="AE340" s="2" t="s">
        <v>282</v>
      </c>
      <c r="AF340" s="2">
        <v>0.55328896636967595</v>
      </c>
      <c r="AG340" s="2">
        <v>0.10961083204817</v>
      </c>
      <c r="AH340" s="10">
        <v>4.47024620424509E-7</v>
      </c>
      <c r="AJ340" s="2" t="s">
        <v>23</v>
      </c>
      <c r="AK340" s="2" t="s">
        <v>961</v>
      </c>
      <c r="AL340" s="2" t="s">
        <v>282</v>
      </c>
      <c r="AM340" s="2">
        <v>0.119440265084875</v>
      </c>
      <c r="AN340" s="2">
        <v>0.30163433744738</v>
      </c>
      <c r="AO340" s="2">
        <v>0.69212198337678299</v>
      </c>
      <c r="AQ340" s="2" t="s">
        <v>23</v>
      </c>
      <c r="AR340" s="2" t="s">
        <v>660</v>
      </c>
      <c r="AS340" s="2" t="s">
        <v>282</v>
      </c>
      <c r="AT340" s="2">
        <v>0.556716161474342</v>
      </c>
      <c r="AU340" s="2">
        <v>0.234044207390771</v>
      </c>
      <c r="AV340" s="2">
        <v>1.7374774659858701E-2</v>
      </c>
      <c r="AX340" s="2" t="s">
        <v>23</v>
      </c>
      <c r="AY340" s="2" t="s">
        <v>661</v>
      </c>
      <c r="AZ340" s="2" t="s">
        <v>282</v>
      </c>
      <c r="BA340" s="2">
        <v>0.31856906028388698</v>
      </c>
      <c r="BB340" s="2">
        <v>0.17454933522947699</v>
      </c>
      <c r="BC340" s="2">
        <v>6.7986745331059403E-2</v>
      </c>
      <c r="BE340" s="2" t="s">
        <v>23</v>
      </c>
      <c r="BF340" s="2" t="s">
        <v>662</v>
      </c>
      <c r="BG340" s="2" t="s">
        <v>282</v>
      </c>
      <c r="BH340" s="2">
        <v>0.42796990183851602</v>
      </c>
      <c r="BI340" s="2">
        <v>7.7045150934125201E-2</v>
      </c>
      <c r="BJ340" s="10">
        <v>2.77940175711053E-8</v>
      </c>
      <c r="BL340" s="2" t="s">
        <v>23</v>
      </c>
      <c r="BM340" s="2" t="s">
        <v>658</v>
      </c>
      <c r="BN340" s="2" t="s">
        <v>282</v>
      </c>
      <c r="BO340" s="2">
        <v>0.68032564105367199</v>
      </c>
      <c r="BP340" s="2">
        <v>9.3025852428603603E-2</v>
      </c>
      <c r="BQ340" s="10">
        <v>2.6066695548809698E-13</v>
      </c>
      <c r="BS340" s="2" t="s">
        <v>23</v>
      </c>
      <c r="BT340" s="2" t="s">
        <v>654</v>
      </c>
      <c r="BU340" s="2" t="s">
        <v>282</v>
      </c>
      <c r="BV340" s="2">
        <v>0.77337387356012099</v>
      </c>
      <c r="BW340" s="2">
        <v>0.127522873868296</v>
      </c>
      <c r="BX340" s="10">
        <v>1.3229114937499201E-9</v>
      </c>
      <c r="BZ340" s="2" t="s">
        <v>23</v>
      </c>
      <c r="CA340" s="2" t="s">
        <v>664</v>
      </c>
      <c r="CB340" s="2" t="s">
        <v>282</v>
      </c>
      <c r="CC340" s="2">
        <v>0.45540707447039702</v>
      </c>
      <c r="CD340" s="2">
        <v>8.1577458172696599E-2</v>
      </c>
      <c r="CE340" s="10">
        <v>2.3707032860603899E-8</v>
      </c>
      <c r="CG340" s="2" t="s">
        <v>23</v>
      </c>
      <c r="CH340" s="2" t="s">
        <v>645</v>
      </c>
      <c r="CI340" s="2" t="s">
        <v>282</v>
      </c>
      <c r="CJ340" s="2">
        <v>0.29986370276759899</v>
      </c>
      <c r="CK340" s="2">
        <v>7.0683675477229105E-2</v>
      </c>
      <c r="CL340" s="10">
        <v>2.2120794590000502E-5</v>
      </c>
      <c r="CN340" s="2" t="s">
        <v>23</v>
      </c>
      <c r="CO340" s="2" t="s">
        <v>666</v>
      </c>
      <c r="CP340" s="2" t="s">
        <v>282</v>
      </c>
      <c r="CQ340" s="2">
        <v>0.55539178322540605</v>
      </c>
      <c r="CR340" s="2">
        <v>0.42032922372430798</v>
      </c>
      <c r="CS340" s="2">
        <v>0.18639280616568699</v>
      </c>
    </row>
    <row r="341" spans="1:97" ht="14" customHeight="1">
      <c r="A341" s="2" t="s">
        <v>23</v>
      </c>
      <c r="B341" s="2" t="s">
        <v>667</v>
      </c>
      <c r="C341" s="2" t="s">
        <v>283</v>
      </c>
      <c r="D341" s="2">
        <v>0.75741622170920497</v>
      </c>
      <c r="E341" s="2">
        <v>0.147893083355636</v>
      </c>
      <c r="F341" s="10">
        <v>3.0331270623662199E-7</v>
      </c>
      <c r="H341" s="2" t="s">
        <v>23</v>
      </c>
      <c r="I341" s="2" t="s">
        <v>649</v>
      </c>
      <c r="J341" s="2" t="s">
        <v>283</v>
      </c>
      <c r="K341" s="2">
        <v>0.83000994481284796</v>
      </c>
      <c r="L341" s="2">
        <v>0.132377499346436</v>
      </c>
      <c r="M341" s="10">
        <v>3.60995142047635E-10</v>
      </c>
      <c r="O341" s="2" t="s">
        <v>23</v>
      </c>
      <c r="P341" s="2" t="s">
        <v>668</v>
      </c>
      <c r="Q341" s="2" t="s">
        <v>283</v>
      </c>
      <c r="R341" s="2">
        <v>0.92971638637263598</v>
      </c>
      <c r="S341" s="2">
        <v>0.17202431918174901</v>
      </c>
      <c r="T341" s="10">
        <v>6.4966342757824599E-8</v>
      </c>
      <c r="V341" s="2" t="s">
        <v>23</v>
      </c>
      <c r="W341" s="2" t="s">
        <v>652</v>
      </c>
      <c r="X341" s="2" t="s">
        <v>283</v>
      </c>
      <c r="Y341" s="2">
        <v>0.92620272802973702</v>
      </c>
      <c r="Z341" s="2">
        <v>0.17153535775753101</v>
      </c>
      <c r="AA341" s="10">
        <v>6.6832174313617795E-8</v>
      </c>
      <c r="AC341" s="2" t="s">
        <v>23</v>
      </c>
      <c r="AD341" s="2" t="s">
        <v>648</v>
      </c>
      <c r="AE341" s="2" t="s">
        <v>283</v>
      </c>
      <c r="AF341" s="2">
        <v>0.53372776075408002</v>
      </c>
      <c r="AG341" s="2">
        <v>0.109546437318322</v>
      </c>
      <c r="AH341" s="10">
        <v>1.10384762276912E-6</v>
      </c>
      <c r="AJ341" s="2" t="s">
        <v>23</v>
      </c>
      <c r="AK341" s="2" t="s">
        <v>961</v>
      </c>
      <c r="AL341" s="2" t="s">
        <v>283</v>
      </c>
      <c r="AM341" s="2">
        <v>7.6176510646689094E-2</v>
      </c>
      <c r="AN341" s="2">
        <v>0.298197721600373</v>
      </c>
      <c r="AO341" s="2">
        <v>0.79837062944213699</v>
      </c>
      <c r="AQ341" s="2" t="s">
        <v>23</v>
      </c>
      <c r="AR341" s="2" t="s">
        <v>660</v>
      </c>
      <c r="AS341" s="2" t="s">
        <v>283</v>
      </c>
      <c r="AT341" s="2">
        <v>0.55141728058878803</v>
      </c>
      <c r="AU341" s="2">
        <v>0.23413746135904701</v>
      </c>
      <c r="AV341" s="2">
        <v>1.8517690682639299E-2</v>
      </c>
      <c r="AX341" s="2" t="s">
        <v>23</v>
      </c>
      <c r="AY341" s="2" t="s">
        <v>661</v>
      </c>
      <c r="AZ341" s="2" t="s">
        <v>283</v>
      </c>
      <c r="BA341" s="2">
        <v>0.31210112814056501</v>
      </c>
      <c r="BB341" s="2">
        <v>0.17503172823513799</v>
      </c>
      <c r="BC341" s="2">
        <v>7.4568116992695402E-2</v>
      </c>
      <c r="BE341" s="2" t="s">
        <v>23</v>
      </c>
      <c r="BF341" s="2" t="s">
        <v>662</v>
      </c>
      <c r="BG341" s="2" t="s">
        <v>283</v>
      </c>
      <c r="BH341" s="2">
        <v>0.42623363305805001</v>
      </c>
      <c r="BI341" s="2">
        <v>7.7070976520136295E-2</v>
      </c>
      <c r="BJ341" s="10">
        <v>3.19494197888936E-8</v>
      </c>
      <c r="BL341" s="2" t="s">
        <v>23</v>
      </c>
      <c r="BM341" s="2" t="s">
        <v>658</v>
      </c>
      <c r="BN341" s="2" t="s">
        <v>283</v>
      </c>
      <c r="BO341" s="2">
        <v>0.66047059809227304</v>
      </c>
      <c r="BP341" s="2">
        <v>9.2612603027778906E-2</v>
      </c>
      <c r="BQ341" s="10">
        <v>9.9251204044711805E-13</v>
      </c>
      <c r="BS341" s="2" t="s">
        <v>23</v>
      </c>
      <c r="BT341" s="2" t="s">
        <v>654</v>
      </c>
      <c r="BU341" s="2" t="s">
        <v>283</v>
      </c>
      <c r="BV341" s="2">
        <v>0.77782931190506699</v>
      </c>
      <c r="BW341" s="2">
        <v>0.12751227539131901</v>
      </c>
      <c r="BX341" s="10">
        <v>1.0604540337893199E-9</v>
      </c>
      <c r="BZ341" s="2" t="s">
        <v>23</v>
      </c>
      <c r="CA341" s="2" t="s">
        <v>664</v>
      </c>
      <c r="CB341" s="2" t="s">
        <v>283</v>
      </c>
      <c r="CC341" s="2">
        <v>0.45302865420595201</v>
      </c>
      <c r="CD341" s="2">
        <v>8.1558069177713202E-2</v>
      </c>
      <c r="CE341" s="10">
        <v>2.7812706427621101E-8</v>
      </c>
      <c r="CG341" s="2" t="s">
        <v>23</v>
      </c>
      <c r="CH341" s="2" t="s">
        <v>645</v>
      </c>
      <c r="CI341" s="2" t="s">
        <v>283</v>
      </c>
      <c r="CJ341" s="2">
        <v>0.294617501545343</v>
      </c>
      <c r="CK341" s="2">
        <v>7.05317268791852E-2</v>
      </c>
      <c r="CL341" s="10">
        <v>2.9525981941188899E-5</v>
      </c>
      <c r="CN341" s="2" t="s">
        <v>23</v>
      </c>
      <c r="CO341" s="2" t="s">
        <v>666</v>
      </c>
      <c r="CP341" s="2" t="s">
        <v>283</v>
      </c>
      <c r="CQ341" s="2">
        <v>0.53996487474717003</v>
      </c>
      <c r="CR341" s="2">
        <v>0.42100238444739602</v>
      </c>
      <c r="CS341" s="2">
        <v>0.199642893929346</v>
      </c>
    </row>
    <row r="342" spans="1:97" ht="14" customHeight="1">
      <c r="A342" s="2" t="s">
        <v>23</v>
      </c>
      <c r="B342" s="2" t="s">
        <v>667</v>
      </c>
      <c r="C342" s="2" t="s">
        <v>284</v>
      </c>
      <c r="D342" s="2">
        <v>0.76545930081276203</v>
      </c>
      <c r="E342" s="2">
        <v>0.14782849978794599</v>
      </c>
      <c r="F342" s="10">
        <v>2.24250168457589E-7</v>
      </c>
      <c r="H342" s="2" t="s">
        <v>23</v>
      </c>
      <c r="I342" s="2" t="s">
        <v>649</v>
      </c>
      <c r="J342" s="2" t="s">
        <v>284</v>
      </c>
      <c r="K342" s="2">
        <v>0.83858489105742595</v>
      </c>
      <c r="L342" s="2">
        <v>0.132387294112121</v>
      </c>
      <c r="M342" s="10">
        <v>2.38373870328546E-10</v>
      </c>
      <c r="O342" s="2" t="s">
        <v>23</v>
      </c>
      <c r="P342" s="2" t="s">
        <v>668</v>
      </c>
      <c r="Q342" s="2" t="s">
        <v>284</v>
      </c>
      <c r="R342" s="2">
        <v>0.93761198131772905</v>
      </c>
      <c r="S342" s="2">
        <v>0.171820978433181</v>
      </c>
      <c r="T342" s="10">
        <v>4.8448595763210897E-8</v>
      </c>
      <c r="V342" s="2" t="s">
        <v>23</v>
      </c>
      <c r="W342" s="2" t="s">
        <v>652</v>
      </c>
      <c r="X342" s="2" t="s">
        <v>284</v>
      </c>
      <c r="Y342" s="2">
        <v>0.93361683189848799</v>
      </c>
      <c r="Z342" s="2">
        <v>0.171302893162218</v>
      </c>
      <c r="AA342" s="10">
        <v>5.0343267536411803E-8</v>
      </c>
      <c r="AC342" s="2" t="s">
        <v>23</v>
      </c>
      <c r="AD342" s="2" t="s">
        <v>648</v>
      </c>
      <c r="AE342" s="2" t="s">
        <v>284</v>
      </c>
      <c r="AF342" s="2">
        <v>0.54268594374665902</v>
      </c>
      <c r="AG342" s="2">
        <v>0.109705131682517</v>
      </c>
      <c r="AH342" s="10">
        <v>7.5455432820990701E-7</v>
      </c>
      <c r="AJ342" s="2" t="s">
        <v>23</v>
      </c>
      <c r="AK342" s="2" t="s">
        <v>961</v>
      </c>
      <c r="AL342" s="2" t="s">
        <v>284</v>
      </c>
      <c r="AM342" s="2">
        <v>0.120103868539002</v>
      </c>
      <c r="AN342" s="2">
        <v>0.300792341048505</v>
      </c>
      <c r="AO342" s="2">
        <v>0.68967832294543396</v>
      </c>
      <c r="AQ342" s="2" t="s">
        <v>23</v>
      </c>
      <c r="AR342" s="2" t="s">
        <v>660</v>
      </c>
      <c r="AS342" s="2" t="s">
        <v>284</v>
      </c>
      <c r="AT342" s="2">
        <v>0.55446419939325797</v>
      </c>
      <c r="AU342" s="2">
        <v>0.23309859942528599</v>
      </c>
      <c r="AV342" s="2">
        <v>1.7375313253475799E-2</v>
      </c>
      <c r="AX342" s="2" t="s">
        <v>23</v>
      </c>
      <c r="AY342" s="2" t="s">
        <v>661</v>
      </c>
      <c r="AZ342" s="2" t="s">
        <v>284</v>
      </c>
      <c r="BA342" s="2">
        <v>0.29711084947579502</v>
      </c>
      <c r="BB342" s="2">
        <v>0.175122547818645</v>
      </c>
      <c r="BC342" s="2">
        <v>8.9774540861578406E-2</v>
      </c>
      <c r="BE342" s="2" t="s">
        <v>23</v>
      </c>
      <c r="BF342" s="2" t="s">
        <v>662</v>
      </c>
      <c r="BG342" s="2" t="s">
        <v>284</v>
      </c>
      <c r="BH342" s="2">
        <v>0.42720100593433202</v>
      </c>
      <c r="BI342" s="2">
        <v>7.67857633831876E-2</v>
      </c>
      <c r="BJ342" s="10">
        <v>2.64349522991559E-8</v>
      </c>
      <c r="BL342" s="2" t="s">
        <v>23</v>
      </c>
      <c r="BM342" s="2" t="s">
        <v>658</v>
      </c>
      <c r="BN342" s="2" t="s">
        <v>284</v>
      </c>
      <c r="BO342" s="2">
        <v>0.67016079542804197</v>
      </c>
      <c r="BP342" s="2">
        <v>9.2911854162331303E-2</v>
      </c>
      <c r="BQ342" s="10">
        <v>5.47861430496394E-13</v>
      </c>
      <c r="BS342" s="2" t="s">
        <v>23</v>
      </c>
      <c r="BT342" s="2" t="s">
        <v>654</v>
      </c>
      <c r="BU342" s="2" t="s">
        <v>284</v>
      </c>
      <c r="BV342" s="2">
        <v>0.77618576736498002</v>
      </c>
      <c r="BW342" s="2">
        <v>0.12727826431876599</v>
      </c>
      <c r="BX342" s="10">
        <v>1.0717751040365801E-9</v>
      </c>
      <c r="BZ342" s="2" t="s">
        <v>23</v>
      </c>
      <c r="CA342" s="2" t="s">
        <v>664</v>
      </c>
      <c r="CB342" s="2" t="s">
        <v>284</v>
      </c>
      <c r="CC342" s="2">
        <v>0.45690573219984998</v>
      </c>
      <c r="CD342" s="2">
        <v>8.1244956793938894E-2</v>
      </c>
      <c r="CE342" s="10">
        <v>1.8679732898889399E-8</v>
      </c>
      <c r="CG342" s="2" t="s">
        <v>23</v>
      </c>
      <c r="CH342" s="2" t="s">
        <v>645</v>
      </c>
      <c r="CI342" s="2" t="s">
        <v>284</v>
      </c>
      <c r="CJ342" s="2">
        <v>0.30066505822896999</v>
      </c>
      <c r="CK342" s="2">
        <v>7.0491142230341197E-2</v>
      </c>
      <c r="CL342" s="10">
        <v>1.9964405908839801E-5</v>
      </c>
      <c r="CN342" s="2" t="s">
        <v>23</v>
      </c>
      <c r="CO342" s="2" t="s">
        <v>666</v>
      </c>
      <c r="CP342" s="2" t="s">
        <v>284</v>
      </c>
      <c r="CQ342" s="2">
        <v>0.52171396824597605</v>
      </c>
      <c r="CR342" s="2">
        <v>0.42044472265612598</v>
      </c>
      <c r="CS342" s="2">
        <v>0.21465665461494499</v>
      </c>
    </row>
    <row r="343" spans="1:97" ht="14" customHeight="1">
      <c r="A343" s="2" t="s">
        <v>23</v>
      </c>
      <c r="B343" s="2" t="s">
        <v>667</v>
      </c>
      <c r="C343" s="2" t="s">
        <v>285</v>
      </c>
      <c r="D343" s="2">
        <v>0.76689674620714898</v>
      </c>
      <c r="E343" s="2">
        <v>0.147977156610785</v>
      </c>
      <c r="F343" s="10">
        <v>2.1889064789040499E-7</v>
      </c>
      <c r="H343" s="2" t="s">
        <v>23</v>
      </c>
      <c r="I343" s="2" t="s">
        <v>649</v>
      </c>
      <c r="J343" s="2" t="s">
        <v>285</v>
      </c>
      <c r="K343" s="2">
        <v>0.84066119306428999</v>
      </c>
      <c r="L343" s="2">
        <v>0.13257158231944899</v>
      </c>
      <c r="M343" s="10">
        <v>2.2800160204159999E-10</v>
      </c>
      <c r="O343" s="2" t="s">
        <v>23</v>
      </c>
      <c r="P343" s="2" t="s">
        <v>668</v>
      </c>
      <c r="Q343" s="2" t="s">
        <v>285</v>
      </c>
      <c r="R343" s="2">
        <v>0.944409283971543</v>
      </c>
      <c r="S343" s="2">
        <v>0.17199690474867299</v>
      </c>
      <c r="T343" s="10">
        <v>4.0000292118743902E-8</v>
      </c>
      <c r="V343" s="2" t="s">
        <v>23</v>
      </c>
      <c r="W343" s="2" t="s">
        <v>652</v>
      </c>
      <c r="X343" s="2" t="s">
        <v>285</v>
      </c>
      <c r="Y343" s="2">
        <v>0.94063972330439205</v>
      </c>
      <c r="Z343" s="2">
        <v>0.171475018140816</v>
      </c>
      <c r="AA343" s="10">
        <v>4.1211780679038198E-8</v>
      </c>
      <c r="AC343" s="2" t="s">
        <v>23</v>
      </c>
      <c r="AD343" s="2" t="s">
        <v>648</v>
      </c>
      <c r="AE343" s="2" t="s">
        <v>285</v>
      </c>
      <c r="AF343" s="2">
        <v>0.54050251868933097</v>
      </c>
      <c r="AG343" s="2">
        <v>0.109676846391005</v>
      </c>
      <c r="AH343" s="10">
        <v>8.3017423248167103E-7</v>
      </c>
      <c r="AJ343" s="2" t="s">
        <v>23</v>
      </c>
      <c r="AK343" s="2" t="s">
        <v>961</v>
      </c>
      <c r="AL343" s="2" t="s">
        <v>285</v>
      </c>
      <c r="AM343" s="2">
        <v>0.124900793504945</v>
      </c>
      <c r="AN343" s="2">
        <v>0.301261535487516</v>
      </c>
      <c r="AO343" s="2">
        <v>0.678440190028053</v>
      </c>
      <c r="AQ343" s="2" t="s">
        <v>23</v>
      </c>
      <c r="AR343" s="2" t="s">
        <v>660</v>
      </c>
      <c r="AS343" s="2" t="s">
        <v>285</v>
      </c>
      <c r="AT343" s="2">
        <v>0.55800409056127898</v>
      </c>
      <c r="AU343" s="2">
        <v>0.23332224617248401</v>
      </c>
      <c r="AV343" s="2">
        <v>1.6776953379157699E-2</v>
      </c>
      <c r="AX343" s="2" t="s">
        <v>23</v>
      </c>
      <c r="AY343" s="2" t="s">
        <v>661</v>
      </c>
      <c r="AZ343" s="2" t="s">
        <v>285</v>
      </c>
      <c r="BA343" s="2">
        <v>0.29302908855159199</v>
      </c>
      <c r="BB343" s="2">
        <v>0.175040563312095</v>
      </c>
      <c r="BC343" s="2">
        <v>9.4118041087697696E-2</v>
      </c>
      <c r="BE343" s="2" t="s">
        <v>23</v>
      </c>
      <c r="BF343" s="2" t="s">
        <v>662</v>
      </c>
      <c r="BG343" s="2" t="s">
        <v>285</v>
      </c>
      <c r="BH343" s="2">
        <v>0.42418984589078601</v>
      </c>
      <c r="BI343" s="2">
        <v>7.6956187584903704E-2</v>
      </c>
      <c r="BJ343" s="10">
        <v>3.5458666710110699E-8</v>
      </c>
      <c r="BL343" s="2" t="s">
        <v>23</v>
      </c>
      <c r="BM343" s="2" t="s">
        <v>658</v>
      </c>
      <c r="BN343" s="2" t="s">
        <v>285</v>
      </c>
      <c r="BO343" s="2">
        <v>0.67205448018707703</v>
      </c>
      <c r="BP343" s="2">
        <v>9.3155096047761704E-2</v>
      </c>
      <c r="BQ343" s="10">
        <v>5.4187876268208303E-13</v>
      </c>
      <c r="BS343" s="2" t="s">
        <v>23</v>
      </c>
      <c r="BT343" s="2" t="s">
        <v>654</v>
      </c>
      <c r="BU343" s="2" t="s">
        <v>285</v>
      </c>
      <c r="BV343" s="2">
        <v>0.77125777341902202</v>
      </c>
      <c r="BW343" s="2">
        <v>0.127341272874335</v>
      </c>
      <c r="BX343" s="10">
        <v>1.3901095184887799E-9</v>
      </c>
      <c r="BZ343" s="2" t="s">
        <v>23</v>
      </c>
      <c r="CA343" s="2" t="s">
        <v>664</v>
      </c>
      <c r="CB343" s="2" t="s">
        <v>285</v>
      </c>
      <c r="CC343" s="2">
        <v>0.455079171694104</v>
      </c>
      <c r="CD343" s="2">
        <v>8.1461424769340193E-2</v>
      </c>
      <c r="CE343" s="10">
        <v>2.3177468515067401E-8</v>
      </c>
      <c r="CG343" s="2" t="s">
        <v>23</v>
      </c>
      <c r="CH343" s="2" t="s">
        <v>645</v>
      </c>
      <c r="CI343" s="2" t="s">
        <v>285</v>
      </c>
      <c r="CJ343" s="2">
        <v>0.29763955762635103</v>
      </c>
      <c r="CK343" s="2">
        <v>7.0522810841594105E-2</v>
      </c>
      <c r="CL343" s="10">
        <v>2.4379119792625701E-5</v>
      </c>
      <c r="CN343" s="2" t="s">
        <v>23</v>
      </c>
      <c r="CO343" s="2" t="s">
        <v>666</v>
      </c>
      <c r="CP343" s="2" t="s">
        <v>285</v>
      </c>
      <c r="CQ343" s="2">
        <v>0.540273437990059</v>
      </c>
      <c r="CR343" s="2">
        <v>0.41996333179387602</v>
      </c>
      <c r="CS343" s="2">
        <v>0.198276415834926</v>
      </c>
    </row>
    <row r="344" spans="1:97" ht="14" customHeight="1">
      <c r="A344" s="2" t="s">
        <v>23</v>
      </c>
      <c r="B344" s="2" t="s">
        <v>667</v>
      </c>
      <c r="C344" s="2" t="s">
        <v>286</v>
      </c>
      <c r="D344" s="2">
        <v>0.76120455423910505</v>
      </c>
      <c r="E344" s="2">
        <v>0.14784293917949601</v>
      </c>
      <c r="F344" s="10">
        <v>2.6224492822345299E-7</v>
      </c>
      <c r="H344" s="2" t="s">
        <v>23</v>
      </c>
      <c r="I344" s="2" t="s">
        <v>649</v>
      </c>
      <c r="J344" s="2" t="s">
        <v>286</v>
      </c>
      <c r="K344" s="2">
        <v>0.83538811663366597</v>
      </c>
      <c r="L344" s="2">
        <v>0.13245821144765699</v>
      </c>
      <c r="M344" s="10">
        <v>2.8485425486924899E-10</v>
      </c>
      <c r="O344" s="2" t="s">
        <v>23</v>
      </c>
      <c r="P344" s="2" t="s">
        <v>668</v>
      </c>
      <c r="Q344" s="2" t="s">
        <v>286</v>
      </c>
      <c r="R344" s="2">
        <v>0.93612185990207097</v>
      </c>
      <c r="S344" s="2">
        <v>0.172068629516622</v>
      </c>
      <c r="T344" s="10">
        <v>5.3161614976755798E-8</v>
      </c>
      <c r="V344" s="2" t="s">
        <v>23</v>
      </c>
      <c r="W344" s="2" t="s">
        <v>652</v>
      </c>
      <c r="X344" s="2" t="s">
        <v>286</v>
      </c>
      <c r="Y344" s="2">
        <v>0.93206081018062303</v>
      </c>
      <c r="Z344" s="2">
        <v>0.171549351535453</v>
      </c>
      <c r="AA344" s="10">
        <v>5.5354345555393099E-8</v>
      </c>
      <c r="AC344" s="2" t="s">
        <v>23</v>
      </c>
      <c r="AD344" s="2" t="s">
        <v>648</v>
      </c>
      <c r="AE344" s="2" t="s">
        <v>286</v>
      </c>
      <c r="AF344" s="2">
        <v>0.53917449531302797</v>
      </c>
      <c r="AG344" s="2">
        <v>0.109689706965377</v>
      </c>
      <c r="AH344" s="10">
        <v>8.8577828078297401E-7</v>
      </c>
      <c r="AJ344" s="2" t="s">
        <v>23</v>
      </c>
      <c r="AK344" s="2" t="s">
        <v>961</v>
      </c>
      <c r="AL344" s="2" t="s">
        <v>286</v>
      </c>
      <c r="AM344" s="2">
        <v>0.120809253785562</v>
      </c>
      <c r="AN344" s="2">
        <v>0.30132132915392601</v>
      </c>
      <c r="AO344" s="2">
        <v>0.68847045648021099</v>
      </c>
      <c r="AQ344" s="2" t="s">
        <v>23</v>
      </c>
      <c r="AR344" s="2" t="s">
        <v>660</v>
      </c>
      <c r="AS344" s="2" t="s">
        <v>286</v>
      </c>
      <c r="AT344" s="2">
        <v>0.56642968253993997</v>
      </c>
      <c r="AU344" s="2">
        <v>0.23279913204584601</v>
      </c>
      <c r="AV344" s="2">
        <v>1.4969079887993101E-2</v>
      </c>
      <c r="AX344" s="2" t="s">
        <v>23</v>
      </c>
      <c r="AY344" s="2" t="s">
        <v>661</v>
      </c>
      <c r="AZ344" s="2" t="s">
        <v>286</v>
      </c>
      <c r="BA344" s="2">
        <v>0.303386691864862</v>
      </c>
      <c r="BB344" s="2">
        <v>0.17520650903250101</v>
      </c>
      <c r="BC344" s="2">
        <v>8.3345720620005795E-2</v>
      </c>
      <c r="BE344" s="2" t="s">
        <v>23</v>
      </c>
      <c r="BF344" s="2" t="s">
        <v>662</v>
      </c>
      <c r="BG344" s="2" t="s">
        <v>286</v>
      </c>
      <c r="BH344" s="2">
        <v>0.42608051680065501</v>
      </c>
      <c r="BI344" s="2">
        <v>7.6997134452506E-2</v>
      </c>
      <c r="BJ344" s="10">
        <v>3.13510847907416E-8</v>
      </c>
      <c r="BL344" s="2" t="s">
        <v>23</v>
      </c>
      <c r="BM344" s="2" t="s">
        <v>658</v>
      </c>
      <c r="BN344" s="2" t="s">
        <v>286</v>
      </c>
      <c r="BO344" s="2">
        <v>0.66820344667124099</v>
      </c>
      <c r="BP344" s="2">
        <v>9.3033987505034998E-2</v>
      </c>
      <c r="BQ344" s="10">
        <v>6.8518986614426602E-13</v>
      </c>
      <c r="BS344" s="2" t="s">
        <v>23</v>
      </c>
      <c r="BT344" s="2" t="s">
        <v>654</v>
      </c>
      <c r="BU344" s="2" t="s">
        <v>286</v>
      </c>
      <c r="BV344" s="2">
        <v>0.77623960774935297</v>
      </c>
      <c r="BW344" s="2">
        <v>0.12739243327809799</v>
      </c>
      <c r="BX344" s="10">
        <v>1.1061033019844501E-9</v>
      </c>
      <c r="BZ344" s="2" t="s">
        <v>23</v>
      </c>
      <c r="CA344" s="2" t="s">
        <v>664</v>
      </c>
      <c r="CB344" s="2" t="s">
        <v>286</v>
      </c>
      <c r="CC344" s="2">
        <v>0.45541805191884799</v>
      </c>
      <c r="CD344" s="2">
        <v>8.1491126347868204E-2</v>
      </c>
      <c r="CE344" s="10">
        <v>2.2896022351306001E-8</v>
      </c>
      <c r="CG344" s="2" t="s">
        <v>23</v>
      </c>
      <c r="CH344" s="2" t="s">
        <v>645</v>
      </c>
      <c r="CI344" s="2" t="s">
        <v>286</v>
      </c>
      <c r="CJ344" s="2">
        <v>0.29881486486175901</v>
      </c>
      <c r="CK344" s="2">
        <v>7.0604517791789195E-2</v>
      </c>
      <c r="CL344" s="10">
        <v>2.3138113795051701E-5</v>
      </c>
      <c r="CN344" s="2" t="s">
        <v>23</v>
      </c>
      <c r="CO344" s="2" t="s">
        <v>666</v>
      </c>
      <c r="CP344" s="2" t="s">
        <v>286</v>
      </c>
      <c r="CQ344" s="2">
        <v>0.51303913513023403</v>
      </c>
      <c r="CR344" s="2">
        <v>0.42061427380253802</v>
      </c>
      <c r="CS344" s="2">
        <v>0.222564281678057</v>
      </c>
    </row>
    <row r="345" spans="1:97" ht="14" customHeight="1">
      <c r="A345" s="2" t="s">
        <v>23</v>
      </c>
      <c r="B345" s="2" t="s">
        <v>667</v>
      </c>
      <c r="C345" s="2" t="s">
        <v>287</v>
      </c>
      <c r="D345" s="2">
        <v>0.76265595369133599</v>
      </c>
      <c r="E345" s="2">
        <v>0.14795356915182201</v>
      </c>
      <c r="F345" s="10">
        <v>2.5404013175004298E-7</v>
      </c>
      <c r="H345" s="2" t="s">
        <v>23</v>
      </c>
      <c r="I345" s="2" t="s">
        <v>649</v>
      </c>
      <c r="J345" s="2" t="s">
        <v>287</v>
      </c>
      <c r="K345" s="2">
        <v>0.83969538005642996</v>
      </c>
      <c r="L345" s="2">
        <v>0.13263489138231099</v>
      </c>
      <c r="M345" s="10">
        <v>2.4376927436963203E-10</v>
      </c>
      <c r="O345" s="2" t="s">
        <v>23</v>
      </c>
      <c r="P345" s="2" t="s">
        <v>668</v>
      </c>
      <c r="Q345" s="2" t="s">
        <v>287</v>
      </c>
      <c r="R345" s="2">
        <v>0.94077058697266402</v>
      </c>
      <c r="S345" s="2">
        <v>0.172183299339108</v>
      </c>
      <c r="T345" s="10">
        <v>4.6611761802978903E-8</v>
      </c>
      <c r="V345" s="2" t="s">
        <v>23</v>
      </c>
      <c r="W345" s="2" t="s">
        <v>652</v>
      </c>
      <c r="X345" s="2" t="s">
        <v>287</v>
      </c>
      <c r="Y345" s="2">
        <v>0.93760594845610701</v>
      </c>
      <c r="Z345" s="2">
        <v>0.17166831588222101</v>
      </c>
      <c r="AA345" s="10">
        <v>4.7151749728307198E-8</v>
      </c>
      <c r="AC345" s="2" t="s">
        <v>23</v>
      </c>
      <c r="AD345" s="2" t="s">
        <v>648</v>
      </c>
      <c r="AE345" s="2" t="s">
        <v>287</v>
      </c>
      <c r="AF345" s="2">
        <v>0.54610744994722704</v>
      </c>
      <c r="AG345" s="2">
        <v>0.109815967700889</v>
      </c>
      <c r="AH345" s="10">
        <v>6.5947457324041705E-7</v>
      </c>
      <c r="AJ345" s="2" t="s">
        <v>23</v>
      </c>
      <c r="AK345" s="2" t="s">
        <v>961</v>
      </c>
      <c r="AL345" s="2" t="s">
        <v>287</v>
      </c>
      <c r="AM345" s="2">
        <v>9.7932974005043597E-2</v>
      </c>
      <c r="AN345" s="2">
        <v>0.29963725829515298</v>
      </c>
      <c r="AO345" s="2">
        <v>0.74379008391618695</v>
      </c>
      <c r="AQ345" s="2" t="s">
        <v>23</v>
      </c>
      <c r="AR345" s="2" t="s">
        <v>660</v>
      </c>
      <c r="AS345" s="2" t="s">
        <v>287</v>
      </c>
      <c r="AT345" s="2">
        <v>0.55229202233204699</v>
      </c>
      <c r="AU345" s="2">
        <v>0.23391013657988</v>
      </c>
      <c r="AV345" s="2">
        <v>1.82193884485609E-2</v>
      </c>
      <c r="AX345" s="2" t="s">
        <v>23</v>
      </c>
      <c r="AY345" s="2" t="s">
        <v>661</v>
      </c>
      <c r="AZ345" s="2" t="s">
        <v>287</v>
      </c>
      <c r="BA345" s="2">
        <v>0.31455036935505098</v>
      </c>
      <c r="BB345" s="2">
        <v>0.17431322134852401</v>
      </c>
      <c r="BC345" s="2">
        <v>7.1151017083737902E-2</v>
      </c>
      <c r="BE345" s="2" t="s">
        <v>23</v>
      </c>
      <c r="BF345" s="2" t="s">
        <v>662</v>
      </c>
      <c r="BG345" s="2" t="s">
        <v>287</v>
      </c>
      <c r="BH345" s="2">
        <v>0.43045170727934901</v>
      </c>
      <c r="BI345" s="2">
        <v>7.6766316892394604E-2</v>
      </c>
      <c r="BJ345" s="10">
        <v>2.05508222386626E-8</v>
      </c>
      <c r="BL345" s="2" t="s">
        <v>23</v>
      </c>
      <c r="BM345" s="2" t="s">
        <v>658</v>
      </c>
      <c r="BN345" s="2" t="s">
        <v>287</v>
      </c>
      <c r="BO345" s="2">
        <v>0.674628835843335</v>
      </c>
      <c r="BP345" s="2">
        <v>9.3177161096575006E-2</v>
      </c>
      <c r="BQ345" s="10">
        <v>4.4775582033367698E-13</v>
      </c>
      <c r="BS345" s="2" t="s">
        <v>23</v>
      </c>
      <c r="BT345" s="2" t="s">
        <v>654</v>
      </c>
      <c r="BU345" s="2" t="s">
        <v>287</v>
      </c>
      <c r="BV345" s="2">
        <v>0.76977296357907499</v>
      </c>
      <c r="BW345" s="2">
        <v>0.12740749860408501</v>
      </c>
      <c r="BX345" s="10">
        <v>1.5238697091485999E-9</v>
      </c>
      <c r="BZ345" s="2" t="s">
        <v>23</v>
      </c>
      <c r="CA345" s="2" t="s">
        <v>664</v>
      </c>
      <c r="CB345" s="2" t="s">
        <v>287</v>
      </c>
      <c r="CC345" s="2">
        <v>0.45800015658576598</v>
      </c>
      <c r="CD345" s="2">
        <v>8.1415927325264703E-2</v>
      </c>
      <c r="CE345" s="10">
        <v>1.85039107056109E-8</v>
      </c>
      <c r="CG345" s="2" t="s">
        <v>23</v>
      </c>
      <c r="CH345" s="2" t="s">
        <v>645</v>
      </c>
      <c r="CI345" s="2" t="s">
        <v>287</v>
      </c>
      <c r="CJ345" s="2">
        <v>0.29804307081089398</v>
      </c>
      <c r="CK345" s="2">
        <v>7.0597048676850099E-2</v>
      </c>
      <c r="CL345" s="10">
        <v>2.4241318685006099E-5</v>
      </c>
      <c r="CN345" s="2" t="s">
        <v>23</v>
      </c>
      <c r="CO345" s="2" t="s">
        <v>666</v>
      </c>
      <c r="CP345" s="2" t="s">
        <v>287</v>
      </c>
      <c r="CQ345" s="2">
        <v>0.487067940080749</v>
      </c>
      <c r="CR345" s="2">
        <v>0.41859987180321201</v>
      </c>
      <c r="CS345" s="2">
        <v>0.24460055508440601</v>
      </c>
    </row>
    <row r="346" spans="1:97" ht="14" customHeight="1">
      <c r="A346" s="2" t="s">
        <v>23</v>
      </c>
      <c r="B346" s="2" t="s">
        <v>667</v>
      </c>
      <c r="C346" s="2" t="s">
        <v>288</v>
      </c>
      <c r="D346" s="2">
        <v>0.77395709390981104</v>
      </c>
      <c r="E346" s="2">
        <v>0.14781136419964</v>
      </c>
      <c r="F346" s="10">
        <v>1.63993041504062E-7</v>
      </c>
      <c r="H346" s="2" t="s">
        <v>23</v>
      </c>
      <c r="I346" s="2" t="s">
        <v>649</v>
      </c>
      <c r="J346" s="2" t="s">
        <v>288</v>
      </c>
      <c r="K346" s="2">
        <v>0.84252089872295999</v>
      </c>
      <c r="L346" s="2">
        <v>0.13260722607721701</v>
      </c>
      <c r="M346" s="10">
        <v>2.1046102324142201E-10</v>
      </c>
      <c r="O346" s="2" t="s">
        <v>23</v>
      </c>
      <c r="P346" s="2" t="s">
        <v>668</v>
      </c>
      <c r="Q346" s="2" t="s">
        <v>288</v>
      </c>
      <c r="R346" s="2">
        <v>0.939368155364117</v>
      </c>
      <c r="S346" s="2">
        <v>0.17215353738057901</v>
      </c>
      <c r="T346" s="10">
        <v>4.8541475850577403E-8</v>
      </c>
      <c r="V346" s="2" t="s">
        <v>23</v>
      </c>
      <c r="W346" s="2" t="s">
        <v>652</v>
      </c>
      <c r="X346" s="2" t="s">
        <v>288</v>
      </c>
      <c r="Y346" s="2">
        <v>0.93528031055141503</v>
      </c>
      <c r="Z346" s="2">
        <v>0.171638977460809</v>
      </c>
      <c r="AA346" s="10">
        <v>5.0621433683541099E-8</v>
      </c>
      <c r="AC346" s="2" t="s">
        <v>23</v>
      </c>
      <c r="AD346" s="2" t="s">
        <v>648</v>
      </c>
      <c r="AE346" s="2" t="s">
        <v>288</v>
      </c>
      <c r="AF346" s="2">
        <v>0.54551387784222205</v>
      </c>
      <c r="AG346" s="2">
        <v>0.109813200545798</v>
      </c>
      <c r="AH346" s="10">
        <v>6.7768077434241404E-7</v>
      </c>
      <c r="AJ346" s="2" t="s">
        <v>23</v>
      </c>
      <c r="AK346" s="2" t="s">
        <v>961</v>
      </c>
      <c r="AL346" s="2" t="s">
        <v>288</v>
      </c>
      <c r="AM346" s="2">
        <v>0.12570547378942701</v>
      </c>
      <c r="AN346" s="2">
        <v>0.30137991738951603</v>
      </c>
      <c r="AO346" s="2">
        <v>0.67660548275179899</v>
      </c>
      <c r="AQ346" s="2" t="s">
        <v>23</v>
      </c>
      <c r="AR346" s="2" t="s">
        <v>660</v>
      </c>
      <c r="AS346" s="2" t="s">
        <v>288</v>
      </c>
      <c r="AT346" s="2">
        <v>0.55275289967775898</v>
      </c>
      <c r="AU346" s="2">
        <v>0.23385022081698001</v>
      </c>
      <c r="AV346" s="2">
        <v>1.8093221024853001E-2</v>
      </c>
      <c r="AX346" s="2" t="s">
        <v>23</v>
      </c>
      <c r="AY346" s="2" t="s">
        <v>661</v>
      </c>
      <c r="AZ346" s="2" t="s">
        <v>288</v>
      </c>
      <c r="BA346" s="2">
        <v>0.286945535952918</v>
      </c>
      <c r="BB346" s="2">
        <v>0.17472523532429901</v>
      </c>
      <c r="BC346" s="2">
        <v>0.10053462608493</v>
      </c>
      <c r="BE346" s="2" t="s">
        <v>23</v>
      </c>
      <c r="BF346" s="2" t="s">
        <v>662</v>
      </c>
      <c r="BG346" s="2" t="s">
        <v>288</v>
      </c>
      <c r="BH346" s="2">
        <v>0.41852382336343202</v>
      </c>
      <c r="BI346" s="2">
        <v>7.6547461401712397E-2</v>
      </c>
      <c r="BJ346" s="10">
        <v>4.5640776684248097E-8</v>
      </c>
      <c r="BL346" s="2" t="s">
        <v>23</v>
      </c>
      <c r="BM346" s="2" t="s">
        <v>658</v>
      </c>
      <c r="BN346" s="2" t="s">
        <v>288</v>
      </c>
      <c r="BO346" s="2">
        <v>0.67608734023119199</v>
      </c>
      <c r="BP346" s="2">
        <v>9.3095599471924806E-2</v>
      </c>
      <c r="BQ346" s="10">
        <v>3.8058812343211199E-13</v>
      </c>
      <c r="BS346" s="2" t="s">
        <v>23</v>
      </c>
      <c r="BT346" s="2" t="s">
        <v>654</v>
      </c>
      <c r="BU346" s="2" t="s">
        <v>288</v>
      </c>
      <c r="BV346" s="2">
        <v>0.76067209918109302</v>
      </c>
      <c r="BW346" s="2">
        <v>0.127390669522148</v>
      </c>
      <c r="BX346" s="10">
        <v>2.3554957113018798E-9</v>
      </c>
      <c r="BZ346" s="2" t="s">
        <v>23</v>
      </c>
      <c r="CA346" s="2" t="s">
        <v>664</v>
      </c>
      <c r="CB346" s="2" t="s">
        <v>288</v>
      </c>
      <c r="CC346" s="2">
        <v>0.44775838647615401</v>
      </c>
      <c r="CD346" s="2">
        <v>8.1030097368777004E-2</v>
      </c>
      <c r="CE346" s="10">
        <v>3.27935159605836E-8</v>
      </c>
      <c r="CG346" s="2" t="s">
        <v>23</v>
      </c>
      <c r="CH346" s="2" t="s">
        <v>645</v>
      </c>
      <c r="CI346" s="2" t="s">
        <v>288</v>
      </c>
      <c r="CJ346" s="2">
        <v>0.29613713157147398</v>
      </c>
      <c r="CK346" s="2">
        <v>7.0484042079817996E-2</v>
      </c>
      <c r="CL346" s="10">
        <v>2.6517836266271201E-5</v>
      </c>
      <c r="CN346" s="2" t="s">
        <v>23</v>
      </c>
      <c r="CO346" s="2" t="s">
        <v>666</v>
      </c>
      <c r="CP346" s="2" t="s">
        <v>288</v>
      </c>
      <c r="CQ346" s="2">
        <v>0.51812811600914999</v>
      </c>
      <c r="CR346" s="2">
        <v>0.42078318768725198</v>
      </c>
      <c r="CS346" s="2">
        <v>0.218194887168979</v>
      </c>
    </row>
    <row r="347" spans="1:97" ht="14" customHeight="1">
      <c r="A347" s="2" t="s">
        <v>23</v>
      </c>
      <c r="B347" s="2" t="s">
        <v>667</v>
      </c>
      <c r="C347" s="2" t="s">
        <v>289</v>
      </c>
      <c r="D347" s="2">
        <v>0.77802345382530202</v>
      </c>
      <c r="E347" s="2">
        <v>0.147770672629085</v>
      </c>
      <c r="F347" s="10">
        <v>1.40133275345687E-7</v>
      </c>
      <c r="H347" s="2" t="s">
        <v>23</v>
      </c>
      <c r="I347" s="2" t="s">
        <v>649</v>
      </c>
      <c r="J347" s="2" t="s">
        <v>289</v>
      </c>
      <c r="K347" s="2">
        <v>0.85403303130082497</v>
      </c>
      <c r="L347" s="2">
        <v>0.132081012903252</v>
      </c>
      <c r="M347" s="10">
        <v>1.00645178757353E-10</v>
      </c>
      <c r="O347" s="2" t="s">
        <v>23</v>
      </c>
      <c r="P347" s="2" t="s">
        <v>668</v>
      </c>
      <c r="Q347" s="2" t="s">
        <v>289</v>
      </c>
      <c r="R347" s="2">
        <v>0.96416962297077802</v>
      </c>
      <c r="S347" s="2">
        <v>0.17073670526026299</v>
      </c>
      <c r="T347" s="10">
        <v>1.6316372875179801E-8</v>
      </c>
      <c r="V347" s="2" t="s">
        <v>23</v>
      </c>
      <c r="W347" s="2" t="s">
        <v>652</v>
      </c>
      <c r="X347" s="2" t="s">
        <v>289</v>
      </c>
      <c r="Y347" s="2">
        <v>0.96044383586106097</v>
      </c>
      <c r="Z347" s="2">
        <v>0.170193877838168</v>
      </c>
      <c r="AA347" s="10">
        <v>1.6688552076413599E-8</v>
      </c>
      <c r="AC347" s="2" t="s">
        <v>23</v>
      </c>
      <c r="AD347" s="2" t="s">
        <v>648</v>
      </c>
      <c r="AE347" s="2" t="s">
        <v>289</v>
      </c>
      <c r="AF347" s="2">
        <v>0.56618423535962803</v>
      </c>
      <c r="AG347" s="2">
        <v>0.10771286876479499</v>
      </c>
      <c r="AH347" s="10">
        <v>1.4688545920325901E-7</v>
      </c>
      <c r="AJ347" s="2" t="s">
        <v>23</v>
      </c>
      <c r="AK347" s="2" t="s">
        <v>961</v>
      </c>
      <c r="AL347" s="2" t="s">
        <v>289</v>
      </c>
      <c r="AM347" s="2">
        <v>0.119411579252813</v>
      </c>
      <c r="AN347" s="2">
        <v>0.30153309414948498</v>
      </c>
      <c r="AO347" s="2">
        <v>0.69209408249390003</v>
      </c>
      <c r="AQ347" s="2" t="s">
        <v>23</v>
      </c>
      <c r="AR347" s="2" t="s">
        <v>660</v>
      </c>
      <c r="AS347" s="2" t="s">
        <v>289</v>
      </c>
      <c r="AT347" s="2">
        <v>0.54600970079804301</v>
      </c>
      <c r="AU347" s="2">
        <v>0.23409565787754</v>
      </c>
      <c r="AV347" s="2">
        <v>1.9678538176576599E-2</v>
      </c>
      <c r="AX347" s="2" t="s">
        <v>23</v>
      </c>
      <c r="AY347" s="2" t="s">
        <v>661</v>
      </c>
      <c r="AZ347" s="2" t="s">
        <v>289</v>
      </c>
      <c r="BA347" s="2">
        <v>0.296345459504464</v>
      </c>
      <c r="BB347" s="2">
        <v>0.17542524732879999</v>
      </c>
      <c r="BC347" s="2">
        <v>9.1162401937666601E-2</v>
      </c>
      <c r="BE347" s="2" t="s">
        <v>23</v>
      </c>
      <c r="BF347" s="2" t="s">
        <v>662</v>
      </c>
      <c r="BG347" s="2" t="s">
        <v>289</v>
      </c>
      <c r="BH347" s="2">
        <v>0.43147666569210202</v>
      </c>
      <c r="BI347" s="2">
        <v>7.6817829685303998E-2</v>
      </c>
      <c r="BJ347" s="10">
        <v>1.9443438801926701E-8</v>
      </c>
      <c r="BL347" s="2" t="s">
        <v>23</v>
      </c>
      <c r="BM347" s="2" t="s">
        <v>658</v>
      </c>
      <c r="BN347" s="2" t="s">
        <v>289</v>
      </c>
      <c r="BO347" s="2">
        <v>0.68873497471511302</v>
      </c>
      <c r="BP347" s="2">
        <v>9.1924988743240399E-2</v>
      </c>
      <c r="BQ347" s="10">
        <v>6.7646821367210995E-14</v>
      </c>
      <c r="BS347" s="2" t="s">
        <v>23</v>
      </c>
      <c r="BT347" s="2" t="s">
        <v>654</v>
      </c>
      <c r="BU347" s="2" t="s">
        <v>289</v>
      </c>
      <c r="BV347" s="2">
        <v>0.77636996239154699</v>
      </c>
      <c r="BW347" s="2">
        <v>0.127482201739163</v>
      </c>
      <c r="BX347" s="10">
        <v>1.1289213471272599E-9</v>
      </c>
      <c r="BZ347" s="2" t="s">
        <v>23</v>
      </c>
      <c r="CA347" s="2" t="s">
        <v>664</v>
      </c>
      <c r="CB347" s="2" t="s">
        <v>289</v>
      </c>
      <c r="CC347" s="2">
        <v>0.46286816952626397</v>
      </c>
      <c r="CD347" s="2">
        <v>8.1160503809566506E-2</v>
      </c>
      <c r="CE347" s="10">
        <v>1.1763345069712701E-8</v>
      </c>
      <c r="CG347" s="2" t="s">
        <v>23</v>
      </c>
      <c r="CH347" s="2" t="s">
        <v>645</v>
      </c>
      <c r="CI347" s="2" t="s">
        <v>289</v>
      </c>
      <c r="CJ347" s="2">
        <v>0.300002303582874</v>
      </c>
      <c r="CK347" s="2">
        <v>7.0659801525135096E-2</v>
      </c>
      <c r="CL347" s="10">
        <v>2.1788474058037399E-5</v>
      </c>
      <c r="CN347" s="2" t="s">
        <v>23</v>
      </c>
      <c r="CO347" s="2" t="s">
        <v>666</v>
      </c>
      <c r="CP347" s="2" t="s">
        <v>289</v>
      </c>
      <c r="CQ347" s="2">
        <v>0.53398777384303497</v>
      </c>
      <c r="CR347" s="2">
        <v>0.42104210527117403</v>
      </c>
      <c r="CS347" s="2">
        <v>0.20470773360261699</v>
      </c>
    </row>
    <row r="348" spans="1:97" ht="14" customHeight="1">
      <c r="A348" s="2" t="s">
        <v>23</v>
      </c>
      <c r="B348" s="2" t="s">
        <v>667</v>
      </c>
      <c r="C348" s="2" t="s">
        <v>290</v>
      </c>
      <c r="D348" s="2">
        <v>0.76757016029732095</v>
      </c>
      <c r="E348" s="2">
        <v>0.14808853520456799</v>
      </c>
      <c r="F348" s="10">
        <v>2.1812938337922699E-7</v>
      </c>
      <c r="H348" s="2" t="s">
        <v>23</v>
      </c>
      <c r="I348" s="2" t="s">
        <v>649</v>
      </c>
      <c r="J348" s="2" t="s">
        <v>290</v>
      </c>
      <c r="K348" s="2">
        <v>0.84026247225719597</v>
      </c>
      <c r="L348" s="2">
        <v>0.132668180158936</v>
      </c>
      <c r="M348" s="10">
        <v>2.3956113725490101E-10</v>
      </c>
      <c r="O348" s="2" t="s">
        <v>23</v>
      </c>
      <c r="P348" s="2" t="s">
        <v>668</v>
      </c>
      <c r="Q348" s="2" t="s">
        <v>290</v>
      </c>
      <c r="R348" s="2">
        <v>0.93617552252621195</v>
      </c>
      <c r="S348" s="2">
        <v>0.17214681705871701</v>
      </c>
      <c r="T348" s="10">
        <v>5.38097828521212E-8</v>
      </c>
      <c r="V348" s="2" t="s">
        <v>23</v>
      </c>
      <c r="W348" s="2" t="s">
        <v>652</v>
      </c>
      <c r="X348" s="2" t="s">
        <v>290</v>
      </c>
      <c r="Y348" s="2">
        <v>0.93158792699227</v>
      </c>
      <c r="Z348" s="2">
        <v>0.171613262877575</v>
      </c>
      <c r="AA348" s="10">
        <v>5.6856867178189598E-8</v>
      </c>
      <c r="AC348" s="2" t="s">
        <v>23</v>
      </c>
      <c r="AD348" s="2" t="s">
        <v>648</v>
      </c>
      <c r="AE348" s="2" t="s">
        <v>290</v>
      </c>
      <c r="AF348" s="2">
        <v>0.54260712275316703</v>
      </c>
      <c r="AG348" s="2">
        <v>0.109865263188498</v>
      </c>
      <c r="AH348" s="10">
        <v>7.8588049498727401E-7</v>
      </c>
      <c r="AJ348" s="2" t="s">
        <v>23</v>
      </c>
      <c r="AK348" s="2" t="s">
        <v>961</v>
      </c>
      <c r="AL348" s="2" t="s">
        <v>290</v>
      </c>
      <c r="AM348" s="2">
        <v>0.11792454717300301</v>
      </c>
      <c r="AN348" s="2">
        <v>0.301365513773516</v>
      </c>
      <c r="AO348" s="2">
        <v>0.69557495532440905</v>
      </c>
      <c r="AQ348" s="2" t="s">
        <v>23</v>
      </c>
      <c r="AR348" s="2" t="s">
        <v>660</v>
      </c>
      <c r="AS348" s="2" t="s">
        <v>290</v>
      </c>
      <c r="AT348" s="2">
        <v>0.54612555638243698</v>
      </c>
      <c r="AU348" s="2">
        <v>0.234009903034928</v>
      </c>
      <c r="AV348" s="2">
        <v>1.9607709147610199E-2</v>
      </c>
      <c r="AX348" s="2" t="s">
        <v>23</v>
      </c>
      <c r="AY348" s="2" t="s">
        <v>661</v>
      </c>
      <c r="AZ348" s="2" t="s">
        <v>290</v>
      </c>
      <c r="BA348" s="2">
        <v>0.32046224312080501</v>
      </c>
      <c r="BB348" s="2">
        <v>0.17371778683042</v>
      </c>
      <c r="BC348" s="2">
        <v>6.5076966810984502E-2</v>
      </c>
      <c r="BE348" s="2" t="s">
        <v>23</v>
      </c>
      <c r="BF348" s="2" t="s">
        <v>662</v>
      </c>
      <c r="BG348" s="2" t="s">
        <v>290</v>
      </c>
      <c r="BH348" s="2">
        <v>0.42194032789897501</v>
      </c>
      <c r="BI348" s="2">
        <v>7.6943778236969504E-2</v>
      </c>
      <c r="BJ348" s="10">
        <v>4.1640667046691399E-8</v>
      </c>
      <c r="BL348" s="2" t="s">
        <v>23</v>
      </c>
      <c r="BM348" s="2" t="s">
        <v>658</v>
      </c>
      <c r="BN348" s="2" t="s">
        <v>290</v>
      </c>
      <c r="BO348" s="2">
        <v>0.67391946471855002</v>
      </c>
      <c r="BP348" s="2">
        <v>9.3215821117879405E-2</v>
      </c>
      <c r="BQ348" s="10">
        <v>4.8417523272953797E-13</v>
      </c>
      <c r="BS348" s="2" t="s">
        <v>23</v>
      </c>
      <c r="BT348" s="2" t="s">
        <v>654</v>
      </c>
      <c r="BU348" s="2" t="s">
        <v>290</v>
      </c>
      <c r="BV348" s="2">
        <v>0.76108360057640601</v>
      </c>
      <c r="BW348" s="2">
        <v>0.12743331229353899</v>
      </c>
      <c r="BX348" s="10">
        <v>2.3377848282585499E-9</v>
      </c>
      <c r="BZ348" s="2" t="s">
        <v>23</v>
      </c>
      <c r="CA348" s="2" t="s">
        <v>664</v>
      </c>
      <c r="CB348" s="2" t="s">
        <v>290</v>
      </c>
      <c r="CC348" s="2">
        <v>0.44880068068378798</v>
      </c>
      <c r="CD348" s="2">
        <v>8.1267298632364302E-2</v>
      </c>
      <c r="CE348" s="10">
        <v>3.34162413819993E-8</v>
      </c>
      <c r="CG348" s="2" t="s">
        <v>23</v>
      </c>
      <c r="CH348" s="2" t="s">
        <v>645</v>
      </c>
      <c r="CI348" s="2" t="s">
        <v>290</v>
      </c>
      <c r="CJ348" s="2">
        <v>0.29414946322881602</v>
      </c>
      <c r="CK348" s="2">
        <v>7.0390208763837003E-2</v>
      </c>
      <c r="CL348" s="10">
        <v>2.9299892760153901E-5</v>
      </c>
      <c r="CN348" s="2" t="s">
        <v>23</v>
      </c>
      <c r="CO348" s="2" t="s">
        <v>666</v>
      </c>
      <c r="CP348" s="2" t="s">
        <v>290</v>
      </c>
      <c r="CQ348" s="2">
        <v>0.50755176843702499</v>
      </c>
      <c r="CR348" s="2">
        <v>0.42059579362602501</v>
      </c>
      <c r="CS348" s="2">
        <v>0.227530457079376</v>
      </c>
    </row>
    <row r="349" spans="1:97" ht="14" customHeight="1">
      <c r="A349" s="2" t="s">
        <v>23</v>
      </c>
      <c r="B349" s="2" t="s">
        <v>667</v>
      </c>
      <c r="C349" s="2" t="s">
        <v>291</v>
      </c>
      <c r="D349" s="2">
        <v>0.74682856294362798</v>
      </c>
      <c r="E349" s="2">
        <v>0.145991168581177</v>
      </c>
      <c r="F349" s="10">
        <v>3.1278900463281802E-7</v>
      </c>
      <c r="H349" s="2" t="s">
        <v>23</v>
      </c>
      <c r="I349" s="2" t="s">
        <v>649</v>
      </c>
      <c r="J349" s="2" t="s">
        <v>291</v>
      </c>
      <c r="K349" s="2">
        <v>0.82579673288083999</v>
      </c>
      <c r="L349" s="2">
        <v>0.13141570823568299</v>
      </c>
      <c r="M349" s="10">
        <v>3.3028722691289999E-10</v>
      </c>
      <c r="O349" s="2" t="s">
        <v>23</v>
      </c>
      <c r="P349" s="2" t="s">
        <v>668</v>
      </c>
      <c r="Q349" s="2" t="s">
        <v>291</v>
      </c>
      <c r="R349" s="2">
        <v>0.92710203950682002</v>
      </c>
      <c r="S349" s="2">
        <v>0.171409260292164</v>
      </c>
      <c r="T349" s="10">
        <v>6.3482267916884196E-8</v>
      </c>
      <c r="V349" s="2" t="s">
        <v>23</v>
      </c>
      <c r="W349" s="2" t="s">
        <v>652</v>
      </c>
      <c r="X349" s="2" t="s">
        <v>291</v>
      </c>
      <c r="Y349" s="2">
        <v>0.92317959350266299</v>
      </c>
      <c r="Z349" s="2">
        <v>0.17089601296180601</v>
      </c>
      <c r="AA349" s="10">
        <v>6.5903387763478698E-8</v>
      </c>
      <c r="AC349" s="2" t="s">
        <v>23</v>
      </c>
      <c r="AD349" s="2" t="s">
        <v>648</v>
      </c>
      <c r="AE349" s="2" t="s">
        <v>291</v>
      </c>
      <c r="AF349" s="2">
        <v>0.53360214602662004</v>
      </c>
      <c r="AG349" s="2">
        <v>0.109178630039256</v>
      </c>
      <c r="AH349" s="10">
        <v>1.02164439573174E-6</v>
      </c>
      <c r="AJ349" s="2" t="s">
        <v>23</v>
      </c>
      <c r="AK349" s="2" t="s">
        <v>961</v>
      </c>
      <c r="AL349" s="2" t="s">
        <v>291</v>
      </c>
      <c r="AM349" s="2">
        <v>0.13895499344568599</v>
      </c>
      <c r="AN349" s="2">
        <v>0.301012978496215</v>
      </c>
      <c r="AO349" s="2">
        <v>0.64435055588957202</v>
      </c>
      <c r="AQ349" s="2" t="s">
        <v>23</v>
      </c>
      <c r="AR349" s="2" t="s">
        <v>660</v>
      </c>
      <c r="AS349" s="2" t="s">
        <v>291</v>
      </c>
      <c r="AT349" s="2">
        <v>0.55763982480562402</v>
      </c>
      <c r="AU349" s="2">
        <v>0.23368852725891501</v>
      </c>
      <c r="AV349" s="2">
        <v>1.70210615483153E-2</v>
      </c>
      <c r="AX349" s="2" t="s">
        <v>23</v>
      </c>
      <c r="AY349" s="2" t="s">
        <v>661</v>
      </c>
      <c r="AZ349" s="2" t="s">
        <v>291</v>
      </c>
      <c r="BA349" s="2">
        <v>0.29130171089826001</v>
      </c>
      <c r="BB349" s="2">
        <v>0.17512554336205099</v>
      </c>
      <c r="BC349" s="2">
        <v>9.6234812383084206E-2</v>
      </c>
      <c r="BE349" s="2" t="s">
        <v>23</v>
      </c>
      <c r="BF349" s="2" t="s">
        <v>662</v>
      </c>
      <c r="BG349" s="2" t="s">
        <v>291</v>
      </c>
      <c r="BH349" s="2">
        <v>0.42256835745221399</v>
      </c>
      <c r="BI349" s="2">
        <v>7.6947570796642203E-2</v>
      </c>
      <c r="BJ349" s="10">
        <v>3.98218478346364E-8</v>
      </c>
      <c r="BL349" s="2" t="s">
        <v>23</v>
      </c>
      <c r="BM349" s="2" t="s">
        <v>658</v>
      </c>
      <c r="BN349" s="2" t="s">
        <v>291</v>
      </c>
      <c r="BO349" s="2">
        <v>0.66608112677890097</v>
      </c>
      <c r="BP349" s="2">
        <v>9.2885036380716601E-2</v>
      </c>
      <c r="BQ349" s="10">
        <v>7.4437085504658396E-13</v>
      </c>
      <c r="BS349" s="2" t="s">
        <v>23</v>
      </c>
      <c r="BT349" s="2" t="s">
        <v>654</v>
      </c>
      <c r="BU349" s="2" t="s">
        <v>291</v>
      </c>
      <c r="BV349" s="2">
        <v>0.76372828747949595</v>
      </c>
      <c r="BW349" s="2">
        <v>0.127406757306332</v>
      </c>
      <c r="BX349" s="10">
        <v>2.04226048606931E-9</v>
      </c>
      <c r="BZ349" s="2" t="s">
        <v>23</v>
      </c>
      <c r="CA349" s="2" t="s">
        <v>664</v>
      </c>
      <c r="CB349" s="2" t="s">
        <v>291</v>
      </c>
      <c r="CC349" s="2">
        <v>0.45279212162924098</v>
      </c>
      <c r="CD349" s="2">
        <v>8.1472707361235797E-2</v>
      </c>
      <c r="CE349" s="10">
        <v>2.73520765675168E-8</v>
      </c>
      <c r="CG349" s="2" t="s">
        <v>23</v>
      </c>
      <c r="CH349" s="2" t="s">
        <v>645</v>
      </c>
      <c r="CI349" s="2" t="s">
        <v>291</v>
      </c>
      <c r="CJ349" s="2">
        <v>0.29693131328394101</v>
      </c>
      <c r="CK349" s="2">
        <v>7.0552645024300406E-2</v>
      </c>
      <c r="CL349" s="10">
        <v>2.56902189375996E-5</v>
      </c>
      <c r="CN349" s="2" t="s">
        <v>23</v>
      </c>
      <c r="CO349" s="2" t="s">
        <v>666</v>
      </c>
      <c r="CP349" s="2" t="s">
        <v>291</v>
      </c>
      <c r="CQ349" s="2">
        <v>0.492398688576204</v>
      </c>
      <c r="CR349" s="2">
        <v>0.41918705197744399</v>
      </c>
      <c r="CS349" s="2">
        <v>0.24013418072015999</v>
      </c>
    </row>
    <row r="350" spans="1:97" ht="14" customHeight="1">
      <c r="A350" s="2" t="s">
        <v>23</v>
      </c>
      <c r="B350" s="2" t="s">
        <v>667</v>
      </c>
      <c r="C350" s="2" t="s">
        <v>292</v>
      </c>
      <c r="D350" s="2">
        <v>0.72641284946934503</v>
      </c>
      <c r="E350" s="2">
        <v>0.14221891277257201</v>
      </c>
      <c r="F350" s="10">
        <v>3.2608797847182599E-7</v>
      </c>
      <c r="H350" s="2" t="s">
        <v>23</v>
      </c>
      <c r="I350" s="2" t="s">
        <v>649</v>
      </c>
      <c r="J350" s="2" t="s">
        <v>292</v>
      </c>
      <c r="K350" s="2">
        <v>0.81393583571491701</v>
      </c>
      <c r="L350" s="2">
        <v>0.129891375845545</v>
      </c>
      <c r="M350" s="10">
        <v>3.6977326418792502E-10</v>
      </c>
      <c r="O350" s="2" t="s">
        <v>23</v>
      </c>
      <c r="P350" s="2" t="s">
        <v>668</v>
      </c>
      <c r="Q350" s="2" t="s">
        <v>292</v>
      </c>
      <c r="R350" s="2">
        <v>0.92728244881354205</v>
      </c>
      <c r="S350" s="2">
        <v>0.17172592412281701</v>
      </c>
      <c r="T350" s="10">
        <v>6.6722153460783997E-8</v>
      </c>
      <c r="V350" s="2" t="s">
        <v>23</v>
      </c>
      <c r="W350" s="2" t="s">
        <v>652</v>
      </c>
      <c r="X350" s="2" t="s">
        <v>292</v>
      </c>
      <c r="Y350" s="2">
        <v>0.92316302602157196</v>
      </c>
      <c r="Z350" s="2">
        <v>0.17119980988775399</v>
      </c>
      <c r="AA350" s="10">
        <v>6.9556322169646903E-8</v>
      </c>
      <c r="AC350" s="2" t="s">
        <v>23</v>
      </c>
      <c r="AD350" s="2" t="s">
        <v>648</v>
      </c>
      <c r="AE350" s="2" t="s">
        <v>292</v>
      </c>
      <c r="AF350" s="2">
        <v>0.51565204608014703</v>
      </c>
      <c r="AG350" s="2">
        <v>0.106196606183801</v>
      </c>
      <c r="AH350" s="10">
        <v>1.2000106245211899E-6</v>
      </c>
      <c r="AJ350" s="2" t="s">
        <v>23</v>
      </c>
      <c r="AK350" s="2" t="s">
        <v>961</v>
      </c>
      <c r="AL350" s="2" t="s">
        <v>292</v>
      </c>
      <c r="AM350" s="2">
        <v>9.9038203555934998E-2</v>
      </c>
      <c r="AN350" s="2">
        <v>0.30034505933756001</v>
      </c>
      <c r="AO350" s="2">
        <v>0.74159032891685495</v>
      </c>
      <c r="AQ350" s="2" t="s">
        <v>23</v>
      </c>
      <c r="AR350" s="2" t="s">
        <v>660</v>
      </c>
      <c r="AS350" s="2" t="s">
        <v>292</v>
      </c>
      <c r="AT350" s="2">
        <v>0.52464474151312102</v>
      </c>
      <c r="AU350" s="2">
        <v>0.23288052262113601</v>
      </c>
      <c r="AV350" s="2">
        <v>2.4268647329234599E-2</v>
      </c>
      <c r="AX350" s="2" t="s">
        <v>23</v>
      </c>
      <c r="AY350" s="2" t="s">
        <v>661</v>
      </c>
      <c r="AZ350" s="2" t="s">
        <v>292</v>
      </c>
      <c r="BA350" s="2">
        <v>0.306481972667351</v>
      </c>
      <c r="BB350" s="2">
        <v>0.175228684801709</v>
      </c>
      <c r="BC350" s="2">
        <v>8.0284111494222293E-2</v>
      </c>
      <c r="BE350" s="2" t="s">
        <v>23</v>
      </c>
      <c r="BF350" s="2" t="s">
        <v>662</v>
      </c>
      <c r="BG350" s="2" t="s">
        <v>292</v>
      </c>
      <c r="BH350" s="2">
        <v>0.42687451495841799</v>
      </c>
      <c r="BI350" s="2">
        <v>7.7031740660122305E-2</v>
      </c>
      <c r="BJ350" s="10">
        <v>2.9982211499810301E-8</v>
      </c>
      <c r="BL350" s="2" t="s">
        <v>23</v>
      </c>
      <c r="BM350" s="2" t="s">
        <v>658</v>
      </c>
      <c r="BN350" s="2" t="s">
        <v>292</v>
      </c>
      <c r="BO350" s="2">
        <v>0.64976481535428499</v>
      </c>
      <c r="BP350" s="2">
        <v>9.0366156226898697E-2</v>
      </c>
      <c r="BQ350" s="10">
        <v>6.4622697017387301E-13</v>
      </c>
      <c r="BS350" s="2" t="s">
        <v>23</v>
      </c>
      <c r="BT350" s="2" t="s">
        <v>654</v>
      </c>
      <c r="BU350" s="2" t="s">
        <v>292</v>
      </c>
      <c r="BV350" s="2">
        <v>0.77592753170484297</v>
      </c>
      <c r="BW350" s="2">
        <v>0.12746609294880601</v>
      </c>
      <c r="BX350" s="10">
        <v>1.14812774445857E-9</v>
      </c>
      <c r="BZ350" s="2" t="s">
        <v>23</v>
      </c>
      <c r="CA350" s="2" t="s">
        <v>664</v>
      </c>
      <c r="CB350" s="2" t="s">
        <v>292</v>
      </c>
      <c r="CC350" s="2">
        <v>0.45439091793561198</v>
      </c>
      <c r="CD350" s="2">
        <v>8.1542662880261602E-2</v>
      </c>
      <c r="CE350" s="10">
        <v>2.51208017122321E-8</v>
      </c>
      <c r="CG350" s="2" t="s">
        <v>23</v>
      </c>
      <c r="CH350" s="2" t="s">
        <v>645</v>
      </c>
      <c r="CI350" s="2" t="s">
        <v>292</v>
      </c>
      <c r="CJ350" s="2">
        <v>0.28346913948136698</v>
      </c>
      <c r="CK350" s="2">
        <v>6.8751386761848707E-2</v>
      </c>
      <c r="CL350" s="10">
        <v>3.7380031028664397E-5</v>
      </c>
      <c r="CN350" s="2" t="s">
        <v>23</v>
      </c>
      <c r="CO350" s="2" t="s">
        <v>666</v>
      </c>
      <c r="CP350" s="2" t="s">
        <v>292</v>
      </c>
      <c r="CQ350" s="2">
        <v>0.53165739401486301</v>
      </c>
      <c r="CR350" s="2">
        <v>0.421033601463143</v>
      </c>
      <c r="CS350" s="2">
        <v>0.20668141781283</v>
      </c>
    </row>
    <row r="351" spans="1:97" ht="14" customHeight="1">
      <c r="A351" s="2" t="s">
        <v>23</v>
      </c>
      <c r="B351" s="2" t="s">
        <v>667</v>
      </c>
      <c r="C351" s="2" t="s">
        <v>293</v>
      </c>
      <c r="D351" s="2">
        <v>0.77722667686775104</v>
      </c>
      <c r="E351" s="2">
        <v>0.14800098687743701</v>
      </c>
      <c r="F351" s="10">
        <v>1.5086833276127799E-7</v>
      </c>
      <c r="H351" s="2" t="s">
        <v>23</v>
      </c>
      <c r="I351" s="2" t="s">
        <v>649</v>
      </c>
      <c r="J351" s="2" t="s">
        <v>293</v>
      </c>
      <c r="K351" s="2">
        <v>0.847950947608758</v>
      </c>
      <c r="L351" s="2">
        <v>0.132663308695076</v>
      </c>
      <c r="M351" s="10">
        <v>1.6399590115222399E-10</v>
      </c>
      <c r="O351" s="2" t="s">
        <v>23</v>
      </c>
      <c r="P351" s="2" t="s">
        <v>668</v>
      </c>
      <c r="Q351" s="2" t="s">
        <v>293</v>
      </c>
      <c r="R351" s="2">
        <v>0.95028266713616505</v>
      </c>
      <c r="S351" s="2">
        <v>0.17220086500144099</v>
      </c>
      <c r="T351" s="10">
        <v>3.41993666195435E-8</v>
      </c>
      <c r="V351" s="2" t="s">
        <v>23</v>
      </c>
      <c r="W351" s="2" t="s">
        <v>652</v>
      </c>
      <c r="X351" s="2" t="s">
        <v>293</v>
      </c>
      <c r="Y351" s="2">
        <v>0.94582343433085503</v>
      </c>
      <c r="Z351" s="2">
        <v>0.17170852356453301</v>
      </c>
      <c r="AA351" s="10">
        <v>3.6229910224215397E-8</v>
      </c>
      <c r="AC351" s="2" t="s">
        <v>23</v>
      </c>
      <c r="AD351" s="2" t="s">
        <v>648</v>
      </c>
      <c r="AE351" s="2" t="s">
        <v>293</v>
      </c>
      <c r="AF351" s="2">
        <v>0.551061010251786</v>
      </c>
      <c r="AG351" s="2">
        <v>0.109808626759025</v>
      </c>
      <c r="AH351" s="10">
        <v>5.2110029444031704E-7</v>
      </c>
      <c r="AJ351" s="2" t="s">
        <v>23</v>
      </c>
      <c r="AK351" s="2" t="s">
        <v>961</v>
      </c>
      <c r="AL351" s="2" t="s">
        <v>293</v>
      </c>
      <c r="AM351" s="2">
        <v>0.12806172751428499</v>
      </c>
      <c r="AN351" s="2">
        <v>0.30178517240868802</v>
      </c>
      <c r="AO351" s="2">
        <v>0.67131253770712696</v>
      </c>
      <c r="AQ351" s="2" t="s">
        <v>23</v>
      </c>
      <c r="AR351" s="2" t="s">
        <v>660</v>
      </c>
      <c r="AS351" s="2" t="s">
        <v>293</v>
      </c>
      <c r="AT351" s="2">
        <v>0.56466470744130204</v>
      </c>
      <c r="AU351" s="2">
        <v>0.23382233775581901</v>
      </c>
      <c r="AV351" s="2">
        <v>1.5738210080267202E-2</v>
      </c>
      <c r="AX351" s="2" t="s">
        <v>23</v>
      </c>
      <c r="AY351" s="2" t="s">
        <v>661</v>
      </c>
      <c r="AZ351" s="2" t="s">
        <v>293</v>
      </c>
      <c r="BA351" s="2">
        <v>0.30067897251790199</v>
      </c>
      <c r="BB351" s="2">
        <v>0.17554040027232101</v>
      </c>
      <c r="BC351" s="2">
        <v>8.6735318954060406E-2</v>
      </c>
      <c r="BE351" s="2" t="s">
        <v>23</v>
      </c>
      <c r="BF351" s="2" t="s">
        <v>662</v>
      </c>
      <c r="BG351" s="2" t="s">
        <v>293</v>
      </c>
      <c r="BH351" s="2">
        <v>0.42614558201526198</v>
      </c>
      <c r="BI351" s="2">
        <v>7.7104598244095393E-2</v>
      </c>
      <c r="BJ351" s="10">
        <v>3.2603068120887198E-8</v>
      </c>
      <c r="BL351" s="2" t="s">
        <v>23</v>
      </c>
      <c r="BM351" s="2" t="s">
        <v>658</v>
      </c>
      <c r="BN351" s="2" t="s">
        <v>293</v>
      </c>
      <c r="BO351" s="2">
        <v>0.67712652706880805</v>
      </c>
      <c r="BP351" s="2">
        <v>9.3242313593842302E-2</v>
      </c>
      <c r="BQ351" s="10">
        <v>3.81382617627087E-13</v>
      </c>
      <c r="BS351" s="2" t="s">
        <v>23</v>
      </c>
      <c r="BT351" s="2" t="s">
        <v>654</v>
      </c>
      <c r="BU351" s="2" t="s">
        <v>293</v>
      </c>
      <c r="BV351" s="2">
        <v>0.76865241772348103</v>
      </c>
      <c r="BW351" s="2">
        <v>0.12756551451015299</v>
      </c>
      <c r="BX351" s="10">
        <v>1.6853524418472001E-9</v>
      </c>
      <c r="BZ351" s="2" t="s">
        <v>23</v>
      </c>
      <c r="CA351" s="2" t="s">
        <v>664</v>
      </c>
      <c r="CB351" s="2" t="s">
        <v>293</v>
      </c>
      <c r="CC351" s="2">
        <v>0.45501884367318102</v>
      </c>
      <c r="CD351" s="2">
        <v>8.1606807017778102E-2</v>
      </c>
      <c r="CE351" s="10">
        <v>2.4647105815160599E-8</v>
      </c>
      <c r="CG351" s="2" t="s">
        <v>23</v>
      </c>
      <c r="CH351" s="2" t="s">
        <v>645</v>
      </c>
      <c r="CI351" s="2" t="s">
        <v>293</v>
      </c>
      <c r="CJ351" s="2">
        <v>0.291435932281843</v>
      </c>
      <c r="CK351" s="2">
        <v>7.0380422407736301E-2</v>
      </c>
      <c r="CL351" s="10">
        <v>3.4599632297517999E-5</v>
      </c>
      <c r="CN351" s="2" t="s">
        <v>23</v>
      </c>
      <c r="CO351" s="2" t="s">
        <v>666</v>
      </c>
      <c r="CP351" s="2" t="s">
        <v>293</v>
      </c>
      <c r="CQ351" s="2">
        <v>0.52989243700898403</v>
      </c>
      <c r="CR351" s="2">
        <v>0.42139727489060103</v>
      </c>
      <c r="CS351" s="2">
        <v>0.20858520826797</v>
      </c>
    </row>
    <row r="352" spans="1:97" ht="14" customHeight="1">
      <c r="A352" s="2" t="s">
        <v>23</v>
      </c>
      <c r="B352" s="2" t="s">
        <v>667</v>
      </c>
      <c r="C352" s="2" t="s">
        <v>294</v>
      </c>
      <c r="D352" s="2">
        <v>0.76922923975643598</v>
      </c>
      <c r="E352" s="2">
        <v>0.148122013066181</v>
      </c>
      <c r="F352" s="10">
        <v>2.0669490580633401E-7</v>
      </c>
      <c r="H352" s="2" t="s">
        <v>23</v>
      </c>
      <c r="I352" s="2" t="s">
        <v>649</v>
      </c>
      <c r="J352" s="2" t="s">
        <v>294</v>
      </c>
      <c r="K352" s="2">
        <v>0.84486661960398501</v>
      </c>
      <c r="L352" s="2">
        <v>0.132648678516115</v>
      </c>
      <c r="M352" s="10">
        <v>1.90010567009992E-10</v>
      </c>
      <c r="O352" s="2" t="s">
        <v>23</v>
      </c>
      <c r="P352" s="2" t="s">
        <v>668</v>
      </c>
      <c r="Q352" s="2" t="s">
        <v>294</v>
      </c>
      <c r="R352" s="2">
        <v>0.95190411808622</v>
      </c>
      <c r="S352" s="2">
        <v>0.17191249353256099</v>
      </c>
      <c r="T352" s="10">
        <v>3.07444931459472E-8</v>
      </c>
      <c r="V352" s="2" t="s">
        <v>23</v>
      </c>
      <c r="W352" s="2" t="s">
        <v>652</v>
      </c>
      <c r="X352" s="2" t="s">
        <v>294</v>
      </c>
      <c r="Y352" s="2">
        <v>0.94715040099493797</v>
      </c>
      <c r="Z352" s="2">
        <v>0.171450309012248</v>
      </c>
      <c r="AA352" s="10">
        <v>3.3071986415859397E-8</v>
      </c>
      <c r="AC352" s="2" t="s">
        <v>23</v>
      </c>
      <c r="AD352" s="2" t="s">
        <v>648</v>
      </c>
      <c r="AE352" s="2" t="s">
        <v>294</v>
      </c>
      <c r="AF352" s="2">
        <v>0.54204402147733799</v>
      </c>
      <c r="AG352" s="2">
        <v>0.10989426699957</v>
      </c>
      <c r="AH352" s="10">
        <v>8.1219541157853601E-7</v>
      </c>
      <c r="AJ352" s="2" t="s">
        <v>23</v>
      </c>
      <c r="AK352" s="2" t="s">
        <v>961</v>
      </c>
      <c r="AL352" s="2" t="s">
        <v>294</v>
      </c>
      <c r="AM352" s="2">
        <v>0.10517897747277399</v>
      </c>
      <c r="AN352" s="2">
        <v>0.30088766846732401</v>
      </c>
      <c r="AO352" s="2">
        <v>0.72666722805321904</v>
      </c>
      <c r="AQ352" s="2" t="s">
        <v>23</v>
      </c>
      <c r="AR352" s="2" t="s">
        <v>660</v>
      </c>
      <c r="AS352" s="2" t="s">
        <v>294</v>
      </c>
      <c r="AT352" s="2">
        <v>0.54649253725771396</v>
      </c>
      <c r="AU352" s="2">
        <v>0.23407837222007999</v>
      </c>
      <c r="AV352" s="2">
        <v>1.95613849257746E-2</v>
      </c>
      <c r="AX352" s="2" t="s">
        <v>23</v>
      </c>
      <c r="AY352" s="2" t="s">
        <v>661</v>
      </c>
      <c r="AZ352" s="2" t="s">
        <v>294</v>
      </c>
      <c r="BA352" s="2">
        <v>0.304598537751675</v>
      </c>
      <c r="BB352" s="2">
        <v>0.17532335636600199</v>
      </c>
      <c r="BC352" s="2">
        <v>8.2324903354280096E-2</v>
      </c>
      <c r="BE352" s="2" t="s">
        <v>23</v>
      </c>
      <c r="BF352" s="2" t="s">
        <v>662</v>
      </c>
      <c r="BG352" s="2" t="s">
        <v>294</v>
      </c>
      <c r="BH352" s="2">
        <v>0.429242763794218</v>
      </c>
      <c r="BI352" s="2">
        <v>7.6952342202117996E-2</v>
      </c>
      <c r="BJ352" s="10">
        <v>2.4325243328983301E-8</v>
      </c>
      <c r="BL352" s="2" t="s">
        <v>23</v>
      </c>
      <c r="BM352" s="2" t="s">
        <v>658</v>
      </c>
      <c r="BN352" s="2" t="s">
        <v>294</v>
      </c>
      <c r="BO352" s="2">
        <v>0.67138054126925895</v>
      </c>
      <c r="BP352" s="2">
        <v>9.3249960427213896E-2</v>
      </c>
      <c r="BQ352" s="10">
        <v>6.0303427061695497E-13</v>
      </c>
      <c r="BS352" s="2" t="s">
        <v>23</v>
      </c>
      <c r="BT352" s="2" t="s">
        <v>654</v>
      </c>
      <c r="BU352" s="2" t="s">
        <v>294</v>
      </c>
      <c r="BV352" s="2">
        <v>0.78322128266546798</v>
      </c>
      <c r="BW352" s="2">
        <v>0.12747515274878099</v>
      </c>
      <c r="BX352" s="10">
        <v>8.0413414149996603E-10</v>
      </c>
      <c r="BZ352" s="2" t="s">
        <v>23</v>
      </c>
      <c r="CA352" s="2" t="s">
        <v>664</v>
      </c>
      <c r="CB352" s="2" t="s">
        <v>294</v>
      </c>
      <c r="CC352" s="2">
        <v>0.459298452830043</v>
      </c>
      <c r="CD352" s="2">
        <v>8.14222966373047E-2</v>
      </c>
      <c r="CE352" s="10">
        <v>1.6912232917516899E-8</v>
      </c>
      <c r="CG352" s="2" t="s">
        <v>23</v>
      </c>
      <c r="CH352" s="2" t="s">
        <v>645</v>
      </c>
      <c r="CI352" s="2" t="s">
        <v>294</v>
      </c>
      <c r="CJ352" s="2">
        <v>0.29680266571346098</v>
      </c>
      <c r="CK352" s="2">
        <v>7.0603554459288301E-2</v>
      </c>
      <c r="CL352" s="10">
        <v>2.62480021357662E-5</v>
      </c>
      <c r="CN352" s="2" t="s">
        <v>23</v>
      </c>
      <c r="CO352" s="2" t="s">
        <v>666</v>
      </c>
      <c r="CP352" s="2" t="s">
        <v>294</v>
      </c>
      <c r="CQ352" s="2">
        <v>0.51924769266459803</v>
      </c>
      <c r="CR352" s="2">
        <v>0.42109399307876699</v>
      </c>
      <c r="CS352" s="2">
        <v>0.21754138997674299</v>
      </c>
    </row>
    <row r="353" spans="1:97" ht="14" customHeight="1">
      <c r="A353" s="2" t="s">
        <v>23</v>
      </c>
      <c r="B353" s="2" t="s">
        <v>667</v>
      </c>
      <c r="C353" s="2" t="s">
        <v>295</v>
      </c>
      <c r="D353" s="2">
        <v>0.76347646452502205</v>
      </c>
      <c r="E353" s="2">
        <v>0.14802109337092101</v>
      </c>
      <c r="F353" s="10">
        <v>2.4974873828831302E-7</v>
      </c>
      <c r="H353" s="2" t="s">
        <v>23</v>
      </c>
      <c r="I353" s="2" t="s">
        <v>649</v>
      </c>
      <c r="J353" s="2" t="s">
        <v>295</v>
      </c>
      <c r="K353" s="2">
        <v>0.83514275061110599</v>
      </c>
      <c r="L353" s="2">
        <v>0.13251918548569599</v>
      </c>
      <c r="M353" s="10">
        <v>2.9373125642537601E-10</v>
      </c>
      <c r="O353" s="2" t="s">
        <v>23</v>
      </c>
      <c r="P353" s="2" t="s">
        <v>668</v>
      </c>
      <c r="Q353" s="2" t="s">
        <v>295</v>
      </c>
      <c r="R353" s="2">
        <v>0.93828213971671004</v>
      </c>
      <c r="S353" s="2">
        <v>0.17219315556765299</v>
      </c>
      <c r="T353" s="10">
        <v>5.0651109492797899E-8</v>
      </c>
      <c r="V353" s="2" t="s">
        <v>23</v>
      </c>
      <c r="W353" s="2" t="s">
        <v>652</v>
      </c>
      <c r="X353" s="2" t="s">
        <v>295</v>
      </c>
      <c r="Y353" s="2">
        <v>0.93420104250717595</v>
      </c>
      <c r="Z353" s="2">
        <v>0.17167888598592199</v>
      </c>
      <c r="AA353" s="10">
        <v>5.2815853213234897E-8</v>
      </c>
      <c r="AC353" s="2" t="s">
        <v>23</v>
      </c>
      <c r="AD353" s="2" t="s">
        <v>648</v>
      </c>
      <c r="AE353" s="2" t="s">
        <v>295</v>
      </c>
      <c r="AF353" s="2">
        <v>0.54553458430342905</v>
      </c>
      <c r="AG353" s="2">
        <v>0.109850176619638</v>
      </c>
      <c r="AH353" s="10">
        <v>6.8288314683475998E-7</v>
      </c>
      <c r="AJ353" s="2" t="s">
        <v>23</v>
      </c>
      <c r="AK353" s="2" t="s">
        <v>961</v>
      </c>
      <c r="AL353" s="2" t="s">
        <v>295</v>
      </c>
      <c r="AM353" s="2">
        <v>0.107621632670795</v>
      </c>
      <c r="AN353" s="2">
        <v>0.30079246045126901</v>
      </c>
      <c r="AO353" s="2">
        <v>0.72049774211518203</v>
      </c>
      <c r="AQ353" s="2" t="s">
        <v>23</v>
      </c>
      <c r="AR353" s="2" t="s">
        <v>660</v>
      </c>
      <c r="AS353" s="2" t="s">
        <v>295</v>
      </c>
      <c r="AT353" s="2">
        <v>0.53274097878955196</v>
      </c>
      <c r="AU353" s="2">
        <v>0.23341571483871301</v>
      </c>
      <c r="AV353" s="2">
        <v>2.24675166629872E-2</v>
      </c>
      <c r="AX353" s="2" t="s">
        <v>23</v>
      </c>
      <c r="AY353" s="2" t="s">
        <v>661</v>
      </c>
      <c r="AZ353" s="2" t="s">
        <v>295</v>
      </c>
      <c r="BA353" s="2">
        <v>0.29800231656996501</v>
      </c>
      <c r="BB353" s="2">
        <v>0.175361083115878</v>
      </c>
      <c r="BC353" s="2">
        <v>8.9250615345927098E-2</v>
      </c>
      <c r="BE353" s="2" t="s">
        <v>23</v>
      </c>
      <c r="BF353" s="2" t="s">
        <v>662</v>
      </c>
      <c r="BG353" s="2" t="s">
        <v>295</v>
      </c>
      <c r="BH353" s="2">
        <v>0.42475052281266601</v>
      </c>
      <c r="BI353" s="2">
        <v>7.7023701393361302E-2</v>
      </c>
      <c r="BJ353" s="10">
        <v>3.49687162000375E-8</v>
      </c>
      <c r="BL353" s="2" t="s">
        <v>23</v>
      </c>
      <c r="BM353" s="2" t="s">
        <v>658</v>
      </c>
      <c r="BN353" s="2" t="s">
        <v>295</v>
      </c>
      <c r="BO353" s="2">
        <v>0.66720971268901497</v>
      </c>
      <c r="BP353" s="2">
        <v>9.3034204228077302E-2</v>
      </c>
      <c r="BQ353" s="10">
        <v>7.4093589530557203E-13</v>
      </c>
      <c r="BS353" s="2" t="s">
        <v>23</v>
      </c>
      <c r="BT353" s="2" t="s">
        <v>654</v>
      </c>
      <c r="BU353" s="2" t="s">
        <v>295</v>
      </c>
      <c r="BV353" s="2">
        <v>0.76791046376793703</v>
      </c>
      <c r="BW353" s="2">
        <v>0.12743080166142701</v>
      </c>
      <c r="BX353" s="10">
        <v>1.6796564785282E-9</v>
      </c>
      <c r="BZ353" s="2" t="s">
        <v>23</v>
      </c>
      <c r="CA353" s="2" t="s">
        <v>664</v>
      </c>
      <c r="CB353" s="2" t="s">
        <v>295</v>
      </c>
      <c r="CC353" s="2">
        <v>0.453020259232017</v>
      </c>
      <c r="CD353" s="2">
        <v>8.1496047399085295E-2</v>
      </c>
      <c r="CE353" s="10">
        <v>2.71635151452588E-8</v>
      </c>
      <c r="CG353" s="2" t="s">
        <v>23</v>
      </c>
      <c r="CH353" s="2" t="s">
        <v>645</v>
      </c>
      <c r="CI353" s="2" t="s">
        <v>295</v>
      </c>
      <c r="CJ353" s="2">
        <v>0.301395939749869</v>
      </c>
      <c r="CK353" s="2">
        <v>7.0600329496449302E-2</v>
      </c>
      <c r="CL353" s="10">
        <v>1.9631221174962899E-5</v>
      </c>
      <c r="CN353" s="2" t="s">
        <v>23</v>
      </c>
      <c r="CO353" s="2" t="s">
        <v>666</v>
      </c>
      <c r="CP353" s="2" t="s">
        <v>295</v>
      </c>
      <c r="CQ353" s="2">
        <v>0.55414653861687901</v>
      </c>
      <c r="CR353" s="2">
        <v>0.41964028095779599</v>
      </c>
      <c r="CS353" s="2">
        <v>0.18665895475104499</v>
      </c>
    </row>
    <row r="354" spans="1:97" ht="14" customHeight="1">
      <c r="A354" s="2" t="s">
        <v>23</v>
      </c>
      <c r="B354" s="2" t="s">
        <v>667</v>
      </c>
      <c r="C354" s="2" t="s">
        <v>296</v>
      </c>
      <c r="D354" s="2">
        <v>0.76555145167887995</v>
      </c>
      <c r="E354" s="2">
        <v>0.14804768813986799</v>
      </c>
      <c r="F354" s="10">
        <v>2.3287103127241101E-7</v>
      </c>
      <c r="H354" s="2" t="s">
        <v>23</v>
      </c>
      <c r="I354" s="2" t="s">
        <v>649</v>
      </c>
      <c r="J354" s="2" t="s">
        <v>296</v>
      </c>
      <c r="K354" s="2">
        <v>0.835612784403854</v>
      </c>
      <c r="L354" s="2">
        <v>0.13250977579884701</v>
      </c>
      <c r="M354" s="10">
        <v>2.8625339473663898E-10</v>
      </c>
      <c r="O354" s="2" t="s">
        <v>23</v>
      </c>
      <c r="P354" s="2" t="s">
        <v>668</v>
      </c>
      <c r="Q354" s="2" t="s">
        <v>296</v>
      </c>
      <c r="R354" s="2">
        <v>0.93598035983940198</v>
      </c>
      <c r="S354" s="2">
        <v>0.172099254586114</v>
      </c>
      <c r="T354" s="10">
        <v>5.3698495595425501E-8</v>
      </c>
      <c r="V354" s="2" t="s">
        <v>23</v>
      </c>
      <c r="W354" s="2" t="s">
        <v>652</v>
      </c>
      <c r="X354" s="2" t="s">
        <v>296</v>
      </c>
      <c r="Y354" s="2">
        <v>0.93217031293714203</v>
      </c>
      <c r="Z354" s="2">
        <v>0.17159238893323001</v>
      </c>
      <c r="AA354" s="10">
        <v>5.55796488150789E-8</v>
      </c>
      <c r="AC354" s="2" t="s">
        <v>23</v>
      </c>
      <c r="AD354" s="2" t="s">
        <v>648</v>
      </c>
      <c r="AE354" s="2" t="s">
        <v>296</v>
      </c>
      <c r="AF354" s="2">
        <v>0.53606685922103803</v>
      </c>
      <c r="AG354" s="2">
        <v>0.109485162775338</v>
      </c>
      <c r="AH354" s="10">
        <v>9.7682186520616901E-7</v>
      </c>
      <c r="AJ354" s="2" t="s">
        <v>23</v>
      </c>
      <c r="AK354" s="2" t="s">
        <v>961</v>
      </c>
      <c r="AL354" s="2" t="s">
        <v>296</v>
      </c>
      <c r="AM354" s="2">
        <v>9.3435150124160704E-2</v>
      </c>
      <c r="AN354" s="2">
        <v>0.29909100876649802</v>
      </c>
      <c r="AO354" s="2">
        <v>0.75473878871678002</v>
      </c>
      <c r="AQ354" s="2" t="s">
        <v>23</v>
      </c>
      <c r="AR354" s="2" t="s">
        <v>660</v>
      </c>
      <c r="AS354" s="2" t="s">
        <v>296</v>
      </c>
      <c r="AT354" s="2">
        <v>0.55259184620060497</v>
      </c>
      <c r="AU354" s="2">
        <v>0.23390044253374301</v>
      </c>
      <c r="AV354" s="2">
        <v>1.8151712078910101E-2</v>
      </c>
      <c r="AX354" s="2" t="s">
        <v>23</v>
      </c>
      <c r="AY354" s="2" t="s">
        <v>661</v>
      </c>
      <c r="AZ354" s="2" t="s">
        <v>296</v>
      </c>
      <c r="BA354" s="2">
        <v>0.29814566834047201</v>
      </c>
      <c r="BB354" s="2">
        <v>0.17533945126602499</v>
      </c>
      <c r="BC354" s="2">
        <v>8.9057356983783906E-2</v>
      </c>
      <c r="BE354" s="2" t="s">
        <v>23</v>
      </c>
      <c r="BF354" s="2" t="s">
        <v>662</v>
      </c>
      <c r="BG354" s="2" t="s">
        <v>296</v>
      </c>
      <c r="BH354" s="2">
        <v>0.42484844022367602</v>
      </c>
      <c r="BI354" s="2">
        <v>7.70146239673732E-2</v>
      </c>
      <c r="BJ354" s="10">
        <v>3.4588728969098798E-8</v>
      </c>
      <c r="BL354" s="2" t="s">
        <v>23</v>
      </c>
      <c r="BM354" s="2" t="s">
        <v>658</v>
      </c>
      <c r="BN354" s="2" t="s">
        <v>296</v>
      </c>
      <c r="BO354" s="2">
        <v>0.66651135797324601</v>
      </c>
      <c r="BP354" s="2">
        <v>9.2941179921787895E-2</v>
      </c>
      <c r="BQ354" s="10">
        <v>7.4275626919023096E-13</v>
      </c>
      <c r="BS354" s="2" t="s">
        <v>23</v>
      </c>
      <c r="BT354" s="2" t="s">
        <v>654</v>
      </c>
      <c r="BU354" s="2" t="s">
        <v>296</v>
      </c>
      <c r="BV354" s="2">
        <v>0.78210529747776003</v>
      </c>
      <c r="BW354" s="2">
        <v>0.12741001816431999</v>
      </c>
      <c r="BX354" s="10">
        <v>8.3308835332353804E-10</v>
      </c>
      <c r="BZ354" s="2" t="s">
        <v>23</v>
      </c>
      <c r="CA354" s="2" t="s">
        <v>664</v>
      </c>
      <c r="CB354" s="2" t="s">
        <v>296</v>
      </c>
      <c r="CC354" s="2">
        <v>0.45491259983288002</v>
      </c>
      <c r="CD354" s="2">
        <v>8.1508310396728997E-2</v>
      </c>
      <c r="CE354" s="10">
        <v>2.3889144188313701E-8</v>
      </c>
      <c r="CG354" s="2" t="s">
        <v>23</v>
      </c>
      <c r="CH354" s="2" t="s">
        <v>645</v>
      </c>
      <c r="CI354" s="2" t="s">
        <v>296</v>
      </c>
      <c r="CJ354" s="2">
        <v>0.30040084098071801</v>
      </c>
      <c r="CK354" s="2">
        <v>7.06137492696845E-2</v>
      </c>
      <c r="CL354" s="10">
        <v>2.0985310842031598E-5</v>
      </c>
      <c r="CN354" s="2" t="s">
        <v>23</v>
      </c>
      <c r="CO354" s="2" t="s">
        <v>666</v>
      </c>
      <c r="CP354" s="2" t="s">
        <v>296</v>
      </c>
      <c r="CQ354" s="2">
        <v>0.49723409095170401</v>
      </c>
      <c r="CR354" s="2">
        <v>0.41973331875326297</v>
      </c>
      <c r="CS354" s="2">
        <v>0.236158672273343</v>
      </c>
    </row>
    <row r="355" spans="1:97" ht="14" customHeight="1">
      <c r="A355" s="2" t="s">
        <v>23</v>
      </c>
      <c r="B355" s="2" t="s">
        <v>667</v>
      </c>
      <c r="C355" s="2" t="s">
        <v>297</v>
      </c>
      <c r="D355" s="2">
        <v>0.76134723114533998</v>
      </c>
      <c r="E355" s="2">
        <v>0.14804257533953</v>
      </c>
      <c r="F355" s="10">
        <v>2.7073336731026603E-7</v>
      </c>
      <c r="H355" s="2" t="s">
        <v>23</v>
      </c>
      <c r="I355" s="2" t="s">
        <v>649</v>
      </c>
      <c r="J355" s="2" t="s">
        <v>297</v>
      </c>
      <c r="K355" s="2">
        <v>0.83276614404322602</v>
      </c>
      <c r="L355" s="2">
        <v>0.13250505822511499</v>
      </c>
      <c r="M355" s="10">
        <v>3.2830227829344302E-10</v>
      </c>
      <c r="O355" s="2" t="s">
        <v>23</v>
      </c>
      <c r="P355" s="2" t="s">
        <v>668</v>
      </c>
      <c r="Q355" s="2" t="s">
        <v>297</v>
      </c>
      <c r="R355" s="2">
        <v>0.92442094851180501</v>
      </c>
      <c r="S355" s="2">
        <v>0.17159069703011201</v>
      </c>
      <c r="T355" s="10">
        <v>7.1499919242716996E-8</v>
      </c>
      <c r="V355" s="2" t="s">
        <v>23</v>
      </c>
      <c r="W355" s="2" t="s">
        <v>652</v>
      </c>
      <c r="X355" s="2" t="s">
        <v>297</v>
      </c>
      <c r="Y355" s="2">
        <v>0.92052966110144396</v>
      </c>
      <c r="Z355" s="2">
        <v>0.17107320075506</v>
      </c>
      <c r="AA355" s="10">
        <v>7.41098459793664E-8</v>
      </c>
      <c r="AC355" s="2" t="s">
        <v>23</v>
      </c>
      <c r="AD355" s="2" t="s">
        <v>648</v>
      </c>
      <c r="AE355" s="2" t="s">
        <v>297</v>
      </c>
      <c r="AF355" s="2">
        <v>0.53450884713256497</v>
      </c>
      <c r="AG355" s="2">
        <v>0.109567348554707</v>
      </c>
      <c r="AH355" s="10">
        <v>1.0697216098293499E-6</v>
      </c>
      <c r="AJ355" s="2" t="s">
        <v>23</v>
      </c>
      <c r="AK355" s="2" t="s">
        <v>961</v>
      </c>
      <c r="AL355" s="2" t="s">
        <v>297</v>
      </c>
      <c r="AM355" s="2">
        <v>0.13901691667080701</v>
      </c>
      <c r="AN355" s="2">
        <v>0.30134904766083798</v>
      </c>
      <c r="AO355" s="2">
        <v>0.64457243250739904</v>
      </c>
      <c r="AQ355" s="2" t="s">
        <v>23</v>
      </c>
      <c r="AR355" s="2" t="s">
        <v>660</v>
      </c>
      <c r="AS355" s="2" t="s">
        <v>297</v>
      </c>
      <c r="AT355" s="2">
        <v>0.55774561412399604</v>
      </c>
      <c r="AU355" s="2">
        <v>0.233932488603665</v>
      </c>
      <c r="AV355" s="2">
        <v>1.7115546746826402E-2</v>
      </c>
      <c r="AX355" s="2" t="s">
        <v>23</v>
      </c>
      <c r="AY355" s="2" t="s">
        <v>661</v>
      </c>
      <c r="AZ355" s="2" t="s">
        <v>297</v>
      </c>
      <c r="BA355" s="2">
        <v>0.29188537730233799</v>
      </c>
      <c r="BB355" s="2">
        <v>0.17533161263116701</v>
      </c>
      <c r="BC355" s="2">
        <v>9.5960280787635702E-2</v>
      </c>
      <c r="BE355" s="2" t="s">
        <v>23</v>
      </c>
      <c r="BF355" s="2" t="s">
        <v>662</v>
      </c>
      <c r="BG355" s="2" t="s">
        <v>297</v>
      </c>
      <c r="BH355" s="2">
        <v>0.42750269392798002</v>
      </c>
      <c r="BI355" s="2">
        <v>7.7032903511987799E-2</v>
      </c>
      <c r="BJ355" s="10">
        <v>2.8630496370038299E-8</v>
      </c>
      <c r="BL355" s="2" t="s">
        <v>23</v>
      </c>
      <c r="BM355" s="2" t="s">
        <v>658</v>
      </c>
      <c r="BN355" s="2" t="s">
        <v>297</v>
      </c>
      <c r="BO355" s="2">
        <v>0.66163971248974396</v>
      </c>
      <c r="BP355" s="2">
        <v>9.2674638053404201E-2</v>
      </c>
      <c r="BQ355" s="10">
        <v>9.3750946349369191E-13</v>
      </c>
      <c r="BS355" s="2" t="s">
        <v>23</v>
      </c>
      <c r="BT355" s="2" t="s">
        <v>654</v>
      </c>
      <c r="BU355" s="2" t="s">
        <v>297</v>
      </c>
      <c r="BV355" s="2">
        <v>0.77079525753581901</v>
      </c>
      <c r="BW355" s="2">
        <v>0.12749152361815699</v>
      </c>
      <c r="BX355" s="10">
        <v>1.48619773667784E-9</v>
      </c>
      <c r="BZ355" s="2" t="s">
        <v>23</v>
      </c>
      <c r="CA355" s="2" t="s">
        <v>664</v>
      </c>
      <c r="CB355" s="2" t="s">
        <v>297</v>
      </c>
      <c r="CC355" s="2">
        <v>0.45670624674382798</v>
      </c>
      <c r="CD355" s="2">
        <v>8.1539144361574903E-2</v>
      </c>
      <c r="CE355" s="10">
        <v>2.13035824652282E-8</v>
      </c>
      <c r="CG355" s="2" t="s">
        <v>23</v>
      </c>
      <c r="CH355" s="2" t="s">
        <v>645</v>
      </c>
      <c r="CI355" s="2" t="s">
        <v>297</v>
      </c>
      <c r="CJ355" s="2">
        <v>0.294411776300603</v>
      </c>
      <c r="CK355" s="2">
        <v>7.0493809500787E-2</v>
      </c>
      <c r="CL355" s="10">
        <v>2.9613244633014301E-5</v>
      </c>
      <c r="CN355" s="2" t="s">
        <v>23</v>
      </c>
      <c r="CO355" s="2" t="s">
        <v>666</v>
      </c>
      <c r="CP355" s="2" t="s">
        <v>297</v>
      </c>
      <c r="CQ355" s="2">
        <v>0.52174246926659196</v>
      </c>
      <c r="CR355" s="2">
        <v>0.421171971211387</v>
      </c>
      <c r="CS355" s="2">
        <v>0.21542429574250399</v>
      </c>
    </row>
    <row r="356" spans="1:97" ht="14" customHeight="1">
      <c r="A356" s="2" t="s">
        <v>23</v>
      </c>
      <c r="B356" s="2" t="s">
        <v>667</v>
      </c>
      <c r="C356" s="2" t="s">
        <v>298</v>
      </c>
      <c r="D356" s="2">
        <v>0.7594077328687</v>
      </c>
      <c r="E356" s="2">
        <v>0.14809021941207801</v>
      </c>
      <c r="F356" s="10">
        <v>2.92825020834395E-7</v>
      </c>
      <c r="H356" s="2" t="s">
        <v>23</v>
      </c>
      <c r="I356" s="2" t="s">
        <v>649</v>
      </c>
      <c r="J356" s="2" t="s">
        <v>298</v>
      </c>
      <c r="K356" s="2">
        <v>0.83250263288533999</v>
      </c>
      <c r="L356" s="2">
        <v>0.13262179317282299</v>
      </c>
      <c r="M356" s="10">
        <v>3.4457228149732202E-10</v>
      </c>
      <c r="O356" s="2" t="s">
        <v>23</v>
      </c>
      <c r="P356" s="2" t="s">
        <v>668</v>
      </c>
      <c r="Q356" s="2" t="s">
        <v>298</v>
      </c>
      <c r="R356" s="2">
        <v>0.92481206563835905</v>
      </c>
      <c r="S356" s="2">
        <v>0.17187351340232401</v>
      </c>
      <c r="T356" s="10">
        <v>7.4167376590824902E-8</v>
      </c>
      <c r="V356" s="2" t="s">
        <v>23</v>
      </c>
      <c r="W356" s="2" t="s">
        <v>652</v>
      </c>
      <c r="X356" s="2" t="s">
        <v>298</v>
      </c>
      <c r="Y356" s="2">
        <v>0.92112165744854502</v>
      </c>
      <c r="Z356" s="2">
        <v>0.17137796875776301</v>
      </c>
      <c r="AA356" s="10">
        <v>7.6669345413866602E-8</v>
      </c>
      <c r="AC356" s="2" t="s">
        <v>23</v>
      </c>
      <c r="AD356" s="2" t="s">
        <v>648</v>
      </c>
      <c r="AE356" s="2" t="s">
        <v>298</v>
      </c>
      <c r="AF356" s="2">
        <v>0.53641224034277402</v>
      </c>
      <c r="AG356" s="2">
        <v>0.10981320207748101</v>
      </c>
      <c r="AH356" s="10">
        <v>1.03549631981403E-6</v>
      </c>
      <c r="AJ356" s="2" t="s">
        <v>23</v>
      </c>
      <c r="AK356" s="2" t="s">
        <v>961</v>
      </c>
      <c r="AL356" s="2" t="s">
        <v>298</v>
      </c>
      <c r="AM356" s="2">
        <v>0.112785163019444</v>
      </c>
      <c r="AN356" s="2">
        <v>0.30159665172174099</v>
      </c>
      <c r="AO356" s="2">
        <v>0.70843388072234104</v>
      </c>
      <c r="AQ356" s="2" t="s">
        <v>23</v>
      </c>
      <c r="AR356" s="2" t="s">
        <v>660</v>
      </c>
      <c r="AS356" s="2" t="s">
        <v>298</v>
      </c>
      <c r="AT356" s="2">
        <v>0.58648173203959497</v>
      </c>
      <c r="AU356" s="2">
        <v>0.231999711946721</v>
      </c>
      <c r="AV356" s="2">
        <v>1.14733422140581E-2</v>
      </c>
      <c r="AX356" s="2" t="s">
        <v>23</v>
      </c>
      <c r="AY356" s="2" t="s">
        <v>661</v>
      </c>
      <c r="AZ356" s="2" t="s">
        <v>298</v>
      </c>
      <c r="BA356" s="2">
        <v>0.299714708769798</v>
      </c>
      <c r="BB356" s="2">
        <v>0.17554813672092801</v>
      </c>
      <c r="BC356" s="2">
        <v>8.7764851098618493E-2</v>
      </c>
      <c r="BE356" s="2" t="s">
        <v>23</v>
      </c>
      <c r="BF356" s="2" t="s">
        <v>662</v>
      </c>
      <c r="BG356" s="2" t="s">
        <v>298</v>
      </c>
      <c r="BH356" s="2">
        <v>0.42573711074944398</v>
      </c>
      <c r="BI356" s="2">
        <v>7.7109100175324102E-2</v>
      </c>
      <c r="BJ356" s="10">
        <v>3.3663395266471402E-8</v>
      </c>
      <c r="BL356" s="2" t="s">
        <v>23</v>
      </c>
      <c r="BM356" s="2" t="s">
        <v>658</v>
      </c>
      <c r="BN356" s="2" t="s">
        <v>298</v>
      </c>
      <c r="BO356" s="2">
        <v>0.66612874194419602</v>
      </c>
      <c r="BP356" s="2">
        <v>9.3161533919977793E-2</v>
      </c>
      <c r="BQ356" s="10">
        <v>8.6616721970158703E-13</v>
      </c>
      <c r="BS356" s="2" t="s">
        <v>23</v>
      </c>
      <c r="BT356" s="2" t="s">
        <v>654</v>
      </c>
      <c r="BU356" s="2" t="s">
        <v>298</v>
      </c>
      <c r="BV356" s="2">
        <v>0.77242033186766301</v>
      </c>
      <c r="BW356" s="2">
        <v>0.12756584302534901</v>
      </c>
      <c r="BX356" s="10">
        <v>1.4035509415465E-9</v>
      </c>
      <c r="BZ356" s="2" t="s">
        <v>23</v>
      </c>
      <c r="CA356" s="2" t="s">
        <v>664</v>
      </c>
      <c r="CB356" s="2" t="s">
        <v>298</v>
      </c>
      <c r="CC356" s="2">
        <v>0.45440701066977701</v>
      </c>
      <c r="CD356" s="2">
        <v>8.1606871849240495E-2</v>
      </c>
      <c r="CE356" s="10">
        <v>2.5731867474184902E-8</v>
      </c>
      <c r="CG356" s="2" t="s">
        <v>23</v>
      </c>
      <c r="CH356" s="2" t="s">
        <v>645</v>
      </c>
      <c r="CI356" s="2" t="s">
        <v>298</v>
      </c>
      <c r="CJ356" s="2">
        <v>0.29549355038427699</v>
      </c>
      <c r="CK356" s="2">
        <v>7.0627419970556299E-2</v>
      </c>
      <c r="CL356" s="10">
        <v>2.8663078042767601E-5</v>
      </c>
      <c r="CN356" s="2" t="s">
        <v>23</v>
      </c>
      <c r="CO356" s="2" t="s">
        <v>666</v>
      </c>
      <c r="CP356" s="2" t="s">
        <v>298</v>
      </c>
      <c r="CQ356" s="2">
        <v>0.504852143086302</v>
      </c>
      <c r="CR356" s="2">
        <v>0.42110784661994899</v>
      </c>
      <c r="CS356" s="2">
        <v>0.23057981082335399</v>
      </c>
    </row>
    <row r="357" spans="1:97" ht="14" customHeight="1">
      <c r="A357" s="2" t="s">
        <v>23</v>
      </c>
      <c r="B357" s="2" t="s">
        <v>667</v>
      </c>
      <c r="C357" s="2" t="s">
        <v>299</v>
      </c>
      <c r="D357" s="2">
        <v>0.76602138264792297</v>
      </c>
      <c r="E357" s="2">
        <v>0.148265687571562</v>
      </c>
      <c r="F357" s="10">
        <v>2.3846050234432699E-7</v>
      </c>
      <c r="H357" s="2" t="s">
        <v>23</v>
      </c>
      <c r="I357" s="2" t="s">
        <v>649</v>
      </c>
      <c r="J357" s="2" t="s">
        <v>299</v>
      </c>
      <c r="K357" s="2">
        <v>0.84718638053827799</v>
      </c>
      <c r="L357" s="2">
        <v>0.13272697435380301</v>
      </c>
      <c r="M357" s="10">
        <v>1.7373651498482899E-10</v>
      </c>
      <c r="O357" s="2" t="s">
        <v>23</v>
      </c>
      <c r="P357" s="2" t="s">
        <v>668</v>
      </c>
      <c r="Q357" s="2" t="s">
        <v>299</v>
      </c>
      <c r="R357" s="2">
        <v>0.94399035954686095</v>
      </c>
      <c r="S357" s="2">
        <v>0.172407346222442</v>
      </c>
      <c r="T357" s="10">
        <v>4.3665061447707302E-8</v>
      </c>
      <c r="V357" s="2" t="s">
        <v>23</v>
      </c>
      <c r="W357" s="2" t="s">
        <v>652</v>
      </c>
      <c r="X357" s="2" t="s">
        <v>299</v>
      </c>
      <c r="Y357" s="2">
        <v>0.94016278413278598</v>
      </c>
      <c r="Z357" s="2">
        <v>0.17188882930855801</v>
      </c>
      <c r="AA357" s="10">
        <v>4.5105765641921002E-8</v>
      </c>
      <c r="AC357" s="2" t="s">
        <v>23</v>
      </c>
      <c r="AD357" s="2" t="s">
        <v>648</v>
      </c>
      <c r="AE357" s="2" t="s">
        <v>299</v>
      </c>
      <c r="AF357" s="2">
        <v>0.547544922941681</v>
      </c>
      <c r="AG357" s="2">
        <v>0.109962535209291</v>
      </c>
      <c r="AH357" s="10">
        <v>6.3789265035775303E-7</v>
      </c>
      <c r="AJ357" s="2" t="s">
        <v>23</v>
      </c>
      <c r="AK357" s="2" t="s">
        <v>961</v>
      </c>
      <c r="AL357" s="2" t="s">
        <v>299</v>
      </c>
      <c r="AM357" s="2">
        <v>8.1845894970836899E-2</v>
      </c>
      <c r="AN357" s="2">
        <v>0.29971884385964298</v>
      </c>
      <c r="AO357" s="2">
        <v>0.78479512342771496</v>
      </c>
      <c r="AQ357" s="2" t="s">
        <v>23</v>
      </c>
      <c r="AR357" s="2" t="s">
        <v>660</v>
      </c>
      <c r="AS357" s="2" t="s">
        <v>299</v>
      </c>
      <c r="AT357" s="2">
        <v>0.53780987751865605</v>
      </c>
      <c r="AU357" s="2">
        <v>0.23415482722897599</v>
      </c>
      <c r="AV357" s="2">
        <v>2.1629433226650299E-2</v>
      </c>
      <c r="AX357" s="2" t="s">
        <v>23</v>
      </c>
      <c r="AY357" s="2" t="s">
        <v>661</v>
      </c>
      <c r="AZ357" s="2" t="s">
        <v>299</v>
      </c>
      <c r="BA357" s="2">
        <v>0.30750123010015701</v>
      </c>
      <c r="BB357" s="2">
        <v>0.17542901994110699</v>
      </c>
      <c r="BC357" s="2">
        <v>7.9627295576002205E-2</v>
      </c>
      <c r="BE357" s="2" t="s">
        <v>23</v>
      </c>
      <c r="BF357" s="2" t="s">
        <v>662</v>
      </c>
      <c r="BG357" s="2" t="s">
        <v>299</v>
      </c>
      <c r="BH357" s="2">
        <v>0.42115925875799398</v>
      </c>
      <c r="BI357" s="2">
        <v>7.70496917829675E-2</v>
      </c>
      <c r="BJ357" s="10">
        <v>4.6011427715176699E-8</v>
      </c>
      <c r="BL357" s="2" t="s">
        <v>23</v>
      </c>
      <c r="BM357" s="2" t="s">
        <v>658</v>
      </c>
      <c r="BN357" s="2" t="s">
        <v>299</v>
      </c>
      <c r="BO357" s="2">
        <v>0.67179115882201101</v>
      </c>
      <c r="BP357" s="2">
        <v>9.33392070153925E-2</v>
      </c>
      <c r="BQ357" s="10">
        <v>6.1412272435531295E-13</v>
      </c>
      <c r="BS357" s="2" t="s">
        <v>23</v>
      </c>
      <c r="BT357" s="2" t="s">
        <v>654</v>
      </c>
      <c r="BU357" s="2" t="s">
        <v>299</v>
      </c>
      <c r="BV357" s="2">
        <v>0.767424454048656</v>
      </c>
      <c r="BW357" s="2">
        <v>0.127588142655672</v>
      </c>
      <c r="BX357" s="10">
        <v>1.80045381037687E-9</v>
      </c>
      <c r="BZ357" s="2" t="s">
        <v>23</v>
      </c>
      <c r="CA357" s="2" t="s">
        <v>664</v>
      </c>
      <c r="CB357" s="2" t="s">
        <v>299</v>
      </c>
      <c r="CC357" s="2">
        <v>0.450081968540823</v>
      </c>
      <c r="CD357" s="2">
        <v>8.1531005199527704E-2</v>
      </c>
      <c r="CE357" s="10">
        <v>3.38271159794035E-8</v>
      </c>
      <c r="CG357" s="2" t="s">
        <v>23</v>
      </c>
      <c r="CH357" s="2" t="s">
        <v>645</v>
      </c>
      <c r="CI357" s="2" t="s">
        <v>299</v>
      </c>
      <c r="CJ357" s="2">
        <v>0.29351726018179702</v>
      </c>
      <c r="CK357" s="2">
        <v>7.0551520636152096E-2</v>
      </c>
      <c r="CL357" s="10">
        <v>3.1779494396291798E-5</v>
      </c>
      <c r="CN357" s="2" t="s">
        <v>23</v>
      </c>
      <c r="CO357" s="2" t="s">
        <v>666</v>
      </c>
      <c r="CP357" s="2" t="s">
        <v>299</v>
      </c>
      <c r="CQ357" s="2">
        <v>0.52459404275562904</v>
      </c>
      <c r="CR357" s="2">
        <v>0.42149806398643602</v>
      </c>
      <c r="CS357" s="2">
        <v>0.21328095605176001</v>
      </c>
    </row>
    <row r="358" spans="1:97" ht="14" customHeight="1">
      <c r="A358" s="2" t="s">
        <v>23</v>
      </c>
      <c r="B358" s="2" t="s">
        <v>667</v>
      </c>
      <c r="C358" s="2" t="s">
        <v>300</v>
      </c>
      <c r="D358" s="2">
        <v>0.77358761830415901</v>
      </c>
      <c r="E358" s="2">
        <v>0.14826823483844601</v>
      </c>
      <c r="F358" s="10">
        <v>1.81366747070441E-7</v>
      </c>
      <c r="H358" s="2" t="s">
        <v>23</v>
      </c>
      <c r="I358" s="2" t="s">
        <v>649</v>
      </c>
      <c r="J358" s="2" t="s">
        <v>300</v>
      </c>
      <c r="K358" s="2">
        <v>0.84282473283187997</v>
      </c>
      <c r="L358" s="2">
        <v>0.132888065184425</v>
      </c>
      <c r="M358" s="10">
        <v>2.2626314021134899E-10</v>
      </c>
      <c r="O358" s="2" t="s">
        <v>23</v>
      </c>
      <c r="P358" s="2" t="s">
        <v>668</v>
      </c>
      <c r="Q358" s="2" t="s">
        <v>300</v>
      </c>
      <c r="R358" s="2">
        <v>0.94116859351208204</v>
      </c>
      <c r="S358" s="2">
        <v>0.17251080313022599</v>
      </c>
      <c r="T358" s="10">
        <v>4.8778055333079503E-8</v>
      </c>
      <c r="V358" s="2" t="s">
        <v>23</v>
      </c>
      <c r="W358" s="2" t="s">
        <v>652</v>
      </c>
      <c r="X358" s="2" t="s">
        <v>300</v>
      </c>
      <c r="Y358" s="2">
        <v>0.93785168630648497</v>
      </c>
      <c r="Z358" s="2">
        <v>0.171996987554833</v>
      </c>
      <c r="AA358" s="10">
        <v>4.9604702223050798E-8</v>
      </c>
      <c r="AC358" s="2" t="s">
        <v>23</v>
      </c>
      <c r="AD358" s="2" t="s">
        <v>648</v>
      </c>
      <c r="AE358" s="2" t="s">
        <v>300</v>
      </c>
      <c r="AF358" s="2">
        <v>0.54545355839849596</v>
      </c>
      <c r="AG358" s="2">
        <v>0.110053441025721</v>
      </c>
      <c r="AH358" s="10">
        <v>7.1862732471549498E-7</v>
      </c>
      <c r="AJ358" s="2" t="s">
        <v>23</v>
      </c>
      <c r="AK358" s="2" t="s">
        <v>961</v>
      </c>
      <c r="AL358" s="2" t="s">
        <v>300</v>
      </c>
      <c r="AM358" s="2">
        <v>0.103636108236467</v>
      </c>
      <c r="AN358" s="2">
        <v>0.30155521313364902</v>
      </c>
      <c r="AO358" s="2">
        <v>0.73109290828069096</v>
      </c>
      <c r="AQ358" s="2" t="s">
        <v>23</v>
      </c>
      <c r="AR358" s="2" t="s">
        <v>660</v>
      </c>
      <c r="AS358" s="2" t="s">
        <v>300</v>
      </c>
      <c r="AT358" s="2">
        <v>0.52209800650970395</v>
      </c>
      <c r="AU358" s="2">
        <v>0.23361935202629999</v>
      </c>
      <c r="AV358" s="2">
        <v>2.5428941635492398E-2</v>
      </c>
      <c r="AX358" s="2" t="s">
        <v>23</v>
      </c>
      <c r="AY358" s="2" t="s">
        <v>661</v>
      </c>
      <c r="AZ358" s="2" t="s">
        <v>300</v>
      </c>
      <c r="BA358" s="2">
        <v>0.29287445378416199</v>
      </c>
      <c r="BB358" s="2">
        <v>0.175623118143305</v>
      </c>
      <c r="BC358" s="2">
        <v>9.5389116189323497E-2</v>
      </c>
      <c r="BE358" s="2" t="s">
        <v>23</v>
      </c>
      <c r="BF358" s="2" t="s">
        <v>662</v>
      </c>
      <c r="BG358" s="2" t="s">
        <v>300</v>
      </c>
      <c r="BH358" s="2">
        <v>0.413880250903985</v>
      </c>
      <c r="BI358" s="2">
        <v>7.6693727244668997E-2</v>
      </c>
      <c r="BJ358" s="10">
        <v>6.7940817183402006E-8</v>
      </c>
      <c r="BL358" s="2" t="s">
        <v>23</v>
      </c>
      <c r="BM358" s="2" t="s">
        <v>658</v>
      </c>
      <c r="BN358" s="2" t="s">
        <v>300</v>
      </c>
      <c r="BO358" s="2">
        <v>0.67243477499514803</v>
      </c>
      <c r="BP358" s="2">
        <v>9.3391262973106501E-2</v>
      </c>
      <c r="BQ358" s="10">
        <v>6.0129009680476499E-13</v>
      </c>
      <c r="BS358" s="2" t="s">
        <v>23</v>
      </c>
      <c r="BT358" s="2" t="s">
        <v>654</v>
      </c>
      <c r="BU358" s="2" t="s">
        <v>300</v>
      </c>
      <c r="BV358" s="2">
        <v>0.74838281154275399</v>
      </c>
      <c r="BW358" s="2">
        <v>0.12765373090687199</v>
      </c>
      <c r="BX358" s="10">
        <v>4.5567396375369901E-9</v>
      </c>
      <c r="BZ358" s="2" t="s">
        <v>23</v>
      </c>
      <c r="CA358" s="2" t="s">
        <v>664</v>
      </c>
      <c r="CB358" s="2" t="s">
        <v>300</v>
      </c>
      <c r="CC358" s="2">
        <v>0.439744196265973</v>
      </c>
      <c r="CD358" s="2">
        <v>8.0890042368039095E-2</v>
      </c>
      <c r="CE358" s="10">
        <v>5.4392077814495397E-8</v>
      </c>
      <c r="CG358" s="2" t="s">
        <v>23</v>
      </c>
      <c r="CH358" s="2" t="s">
        <v>645</v>
      </c>
      <c r="CI358" s="2" t="s">
        <v>300</v>
      </c>
      <c r="CJ358" s="2">
        <v>0.29282721943623902</v>
      </c>
      <c r="CK358" s="2">
        <v>7.0581373621863397E-2</v>
      </c>
      <c r="CL358" s="10">
        <v>3.3423884750331302E-5</v>
      </c>
      <c r="CN358" s="2" t="s">
        <v>23</v>
      </c>
      <c r="CO358" s="2" t="s">
        <v>666</v>
      </c>
      <c r="CP358" s="2" t="s">
        <v>300</v>
      </c>
      <c r="CQ358" s="2">
        <v>0.50198842761222195</v>
      </c>
      <c r="CR358" s="2">
        <v>0.42138512890153501</v>
      </c>
      <c r="CS358" s="2">
        <v>0.23354298301307899</v>
      </c>
    </row>
    <row r="359" spans="1:97" ht="14" customHeight="1">
      <c r="A359" s="2" t="s">
        <v>23</v>
      </c>
      <c r="B359" s="2" t="s">
        <v>667</v>
      </c>
      <c r="C359" s="2" t="s">
        <v>422</v>
      </c>
      <c r="D359" s="2">
        <v>0.75503422542914</v>
      </c>
      <c r="E359" s="2">
        <v>0.147756359422969</v>
      </c>
      <c r="F359" s="10">
        <v>3.2216771262822299E-7</v>
      </c>
      <c r="H359" s="2" t="s">
        <v>23</v>
      </c>
      <c r="I359" s="2" t="s">
        <v>649</v>
      </c>
      <c r="J359" s="2" t="s">
        <v>422</v>
      </c>
      <c r="K359" s="2">
        <v>0.83402001523867597</v>
      </c>
      <c r="L359" s="2">
        <v>0.13261123708318701</v>
      </c>
      <c r="M359" s="10">
        <v>3.19084083592787E-10</v>
      </c>
      <c r="O359" s="2" t="s">
        <v>23</v>
      </c>
      <c r="P359" s="2" t="s">
        <v>668</v>
      </c>
      <c r="Q359" s="2" t="s">
        <v>422</v>
      </c>
      <c r="R359" s="2">
        <v>0.93737173179330302</v>
      </c>
      <c r="S359" s="2">
        <v>0.17230661484413601</v>
      </c>
      <c r="T359" s="10">
        <v>5.3239369415769E-8</v>
      </c>
      <c r="V359" s="2" t="s">
        <v>23</v>
      </c>
      <c r="W359" s="2" t="s">
        <v>652</v>
      </c>
      <c r="X359" s="2" t="s">
        <v>422</v>
      </c>
      <c r="Y359" s="2">
        <v>0.93298038778064596</v>
      </c>
      <c r="Z359" s="2">
        <v>0.17178345255017399</v>
      </c>
      <c r="AA359" s="10">
        <v>5.5994438304568701E-8</v>
      </c>
      <c r="AC359" s="2" t="s">
        <v>23</v>
      </c>
      <c r="AD359" s="2" t="s">
        <v>648</v>
      </c>
      <c r="AE359" s="2" t="s">
        <v>422</v>
      </c>
      <c r="AF359" s="2">
        <v>0.54981055107142696</v>
      </c>
      <c r="AG359" s="2">
        <v>0.109802552608943</v>
      </c>
      <c r="AH359" s="10">
        <v>5.5208704051626804E-7</v>
      </c>
      <c r="AJ359" s="2" t="s">
        <v>23</v>
      </c>
      <c r="AK359" s="2" t="s">
        <v>961</v>
      </c>
      <c r="AL359" s="2" t="s">
        <v>422</v>
      </c>
      <c r="AM359" s="2">
        <v>0.1171241997435</v>
      </c>
      <c r="AN359" s="2">
        <v>0.30157498116319897</v>
      </c>
      <c r="AO359" s="2">
        <v>0.697738501892602</v>
      </c>
      <c r="AQ359" s="2" t="s">
        <v>23</v>
      </c>
      <c r="AR359" s="2" t="s">
        <v>660</v>
      </c>
      <c r="AS359" s="2" t="s">
        <v>422</v>
      </c>
      <c r="AT359" s="2">
        <v>0.52076377456476497</v>
      </c>
      <c r="AU359" s="2">
        <v>0.23284508628869499</v>
      </c>
      <c r="AV359" s="2">
        <v>2.5317424629285101E-2</v>
      </c>
      <c r="AX359" s="2" t="s">
        <v>23</v>
      </c>
      <c r="AY359" s="2" t="s">
        <v>661</v>
      </c>
      <c r="AZ359" s="2" t="s">
        <v>422</v>
      </c>
      <c r="BA359" s="2">
        <v>0.292314942672322</v>
      </c>
      <c r="BB359" s="2">
        <v>0.17539084597240301</v>
      </c>
      <c r="BC359" s="2">
        <v>9.5584259587003506E-2</v>
      </c>
      <c r="BE359" s="2" t="s">
        <v>23</v>
      </c>
      <c r="BF359" s="2" t="s">
        <v>662</v>
      </c>
      <c r="BG359" s="2" t="s">
        <v>422</v>
      </c>
      <c r="BH359" s="2">
        <v>0.42713223938267197</v>
      </c>
      <c r="BI359" s="2">
        <v>7.7060658901415197E-2</v>
      </c>
      <c r="BJ359" s="10">
        <v>2.9766354457372599E-8</v>
      </c>
      <c r="BL359" s="2" t="s">
        <v>23</v>
      </c>
      <c r="BM359" s="2" t="s">
        <v>658</v>
      </c>
      <c r="BN359" s="2" t="s">
        <v>422</v>
      </c>
      <c r="BO359" s="2">
        <v>0.67315763908811999</v>
      </c>
      <c r="BP359" s="2">
        <v>9.3285191382004196E-2</v>
      </c>
      <c r="BQ359" s="10">
        <v>5.3489734418685401E-13</v>
      </c>
      <c r="BS359" s="2" t="s">
        <v>23</v>
      </c>
      <c r="BT359" s="2" t="s">
        <v>654</v>
      </c>
      <c r="BU359" s="2" t="s">
        <v>422</v>
      </c>
      <c r="BV359" s="2">
        <v>0.75819400761678402</v>
      </c>
      <c r="BW359" s="2">
        <v>0.127517398898081</v>
      </c>
      <c r="BX359" s="10">
        <v>2.7509596163207401E-9</v>
      </c>
      <c r="BZ359" s="2" t="s">
        <v>23</v>
      </c>
      <c r="CA359" s="2" t="s">
        <v>664</v>
      </c>
      <c r="CB359" s="2" t="s">
        <v>422</v>
      </c>
      <c r="CC359" s="2">
        <v>0.45875244802417098</v>
      </c>
      <c r="CD359" s="2">
        <v>8.1493422872001606E-2</v>
      </c>
      <c r="CE359" s="10">
        <v>1.80922847699504E-8</v>
      </c>
      <c r="CG359" s="2" t="s">
        <v>23</v>
      </c>
      <c r="CH359" s="2" t="s">
        <v>645</v>
      </c>
      <c r="CI359" s="2" t="s">
        <v>422</v>
      </c>
      <c r="CJ359" s="2">
        <v>0.29328846081885401</v>
      </c>
      <c r="CK359" s="2">
        <v>7.0447314707402106E-2</v>
      </c>
      <c r="CL359" s="10">
        <v>3.13775318520501E-5</v>
      </c>
      <c r="CN359" s="2" t="s">
        <v>23</v>
      </c>
      <c r="CO359" s="2" t="s">
        <v>666</v>
      </c>
      <c r="CP359" s="2" t="s">
        <v>422</v>
      </c>
      <c r="CQ359" s="2">
        <v>0.53865149078813801</v>
      </c>
      <c r="CR359" s="2">
        <v>0.42105405800450102</v>
      </c>
      <c r="CS359" s="2">
        <v>0.200793911944912</v>
      </c>
    </row>
    <row r="360" spans="1:97" ht="14" customHeight="1">
      <c r="A360" s="2" t="s">
        <v>23</v>
      </c>
      <c r="B360" s="2" t="s">
        <v>667</v>
      </c>
      <c r="C360" s="2" t="s">
        <v>301</v>
      </c>
      <c r="D360" s="2">
        <v>0.76199739559642199</v>
      </c>
      <c r="E360" s="2">
        <v>0.14794368812776701</v>
      </c>
      <c r="F360" s="10">
        <v>2.59667210925699E-7</v>
      </c>
      <c r="H360" s="2" t="s">
        <v>23</v>
      </c>
      <c r="I360" s="2" t="s">
        <v>649</v>
      </c>
      <c r="J360" s="2" t="s">
        <v>301</v>
      </c>
      <c r="K360" s="2">
        <v>0.830132094748113</v>
      </c>
      <c r="L360" s="2">
        <v>0.132094711942114</v>
      </c>
      <c r="M360" s="10">
        <v>3.2918505907548799E-10</v>
      </c>
      <c r="O360" s="2" t="s">
        <v>23</v>
      </c>
      <c r="P360" s="2" t="s">
        <v>668</v>
      </c>
      <c r="Q360" s="2" t="s">
        <v>301</v>
      </c>
      <c r="R360" s="2">
        <v>0.93094245197713099</v>
      </c>
      <c r="S360" s="2">
        <v>0.17183824135662801</v>
      </c>
      <c r="T360" s="10">
        <v>6.0420887058491406E-8</v>
      </c>
      <c r="V360" s="2" t="s">
        <v>23</v>
      </c>
      <c r="W360" s="2" t="s">
        <v>652</v>
      </c>
      <c r="X360" s="2" t="s">
        <v>301</v>
      </c>
      <c r="Y360" s="2">
        <v>0.926393608102281</v>
      </c>
      <c r="Z360" s="2">
        <v>0.171280295836748</v>
      </c>
      <c r="AA360" s="10">
        <v>6.3504826974551801E-8</v>
      </c>
      <c r="AC360" s="2" t="s">
        <v>23</v>
      </c>
      <c r="AD360" s="2" t="s">
        <v>648</v>
      </c>
      <c r="AE360" s="2" t="s">
        <v>301</v>
      </c>
      <c r="AF360" s="2">
        <v>0.54223021534234705</v>
      </c>
      <c r="AG360" s="2">
        <v>0.10984635655389501</v>
      </c>
      <c r="AH360" s="10">
        <v>7.9634781768761799E-7</v>
      </c>
      <c r="AJ360" s="2" t="s">
        <v>23</v>
      </c>
      <c r="AK360" s="2" t="s">
        <v>961</v>
      </c>
      <c r="AL360" s="2" t="s">
        <v>301</v>
      </c>
      <c r="AM360" s="2">
        <v>0.116018762803376</v>
      </c>
      <c r="AN360" s="2">
        <v>0.30124462072186697</v>
      </c>
      <c r="AO360" s="2">
        <v>0.70014006442506505</v>
      </c>
      <c r="AQ360" s="2" t="s">
        <v>23</v>
      </c>
      <c r="AR360" s="2" t="s">
        <v>660</v>
      </c>
      <c r="AS360" s="2" t="s">
        <v>301</v>
      </c>
      <c r="AT360" s="2">
        <v>0.54131382510063297</v>
      </c>
      <c r="AU360" s="2">
        <v>0.23386565683728699</v>
      </c>
      <c r="AV360" s="2">
        <v>2.0632871137224999E-2</v>
      </c>
      <c r="AX360" s="2" t="s">
        <v>23</v>
      </c>
      <c r="AY360" s="2" t="s">
        <v>661</v>
      </c>
      <c r="AZ360" s="2" t="s">
        <v>301</v>
      </c>
      <c r="BA360" s="2">
        <v>0.28455162299490799</v>
      </c>
      <c r="BB360" s="2">
        <v>0.17462785927472299</v>
      </c>
      <c r="BC360" s="2">
        <v>0.103212633856348</v>
      </c>
      <c r="BE360" s="2" t="s">
        <v>23</v>
      </c>
      <c r="BF360" s="2" t="s">
        <v>662</v>
      </c>
      <c r="BG360" s="2" t="s">
        <v>301</v>
      </c>
      <c r="BH360" s="2">
        <v>0.42137031961143601</v>
      </c>
      <c r="BI360" s="2">
        <v>7.6890447067546497E-2</v>
      </c>
      <c r="BJ360" s="10">
        <v>4.2499238228965101E-8</v>
      </c>
      <c r="BL360" s="2" t="s">
        <v>23</v>
      </c>
      <c r="BM360" s="2" t="s">
        <v>658</v>
      </c>
      <c r="BN360" s="2" t="s">
        <v>301</v>
      </c>
      <c r="BO360" s="2">
        <v>0.66934948063779798</v>
      </c>
      <c r="BP360" s="2">
        <v>9.3143102626974006E-2</v>
      </c>
      <c r="BQ360" s="10">
        <v>6.6595793517921498E-13</v>
      </c>
      <c r="BS360" s="2" t="s">
        <v>23</v>
      </c>
      <c r="BT360" s="2" t="s">
        <v>654</v>
      </c>
      <c r="BU360" s="2" t="s">
        <v>301</v>
      </c>
      <c r="BV360" s="2">
        <v>0.76424743606152401</v>
      </c>
      <c r="BW360" s="2">
        <v>0.12741977377320701</v>
      </c>
      <c r="BX360" s="10">
        <v>1.9992055509230401E-9</v>
      </c>
      <c r="BZ360" s="2" t="s">
        <v>23</v>
      </c>
      <c r="CA360" s="2" t="s">
        <v>664</v>
      </c>
      <c r="CB360" s="2" t="s">
        <v>301</v>
      </c>
      <c r="CC360" s="2">
        <v>0.45225604141249198</v>
      </c>
      <c r="CD360" s="2">
        <v>8.14659665671294E-2</v>
      </c>
      <c r="CE360" s="10">
        <v>2.8327391289044701E-8</v>
      </c>
      <c r="CG360" s="2" t="s">
        <v>23</v>
      </c>
      <c r="CH360" s="2" t="s">
        <v>645</v>
      </c>
      <c r="CI360" s="2" t="s">
        <v>301</v>
      </c>
      <c r="CJ360" s="2">
        <v>0.29523252404595202</v>
      </c>
      <c r="CK360" s="2">
        <v>7.0459117114804903E-2</v>
      </c>
      <c r="CL360" s="10">
        <v>2.7880054589097098E-5</v>
      </c>
      <c r="CN360" s="2" t="s">
        <v>23</v>
      </c>
      <c r="CO360" s="2" t="s">
        <v>666</v>
      </c>
      <c r="CP360" s="2" t="s">
        <v>301</v>
      </c>
      <c r="CQ360" s="2">
        <v>0.50906194148689898</v>
      </c>
      <c r="CR360" s="2">
        <v>0.42058151875354799</v>
      </c>
      <c r="CS360" s="2">
        <v>0.226134496268899</v>
      </c>
    </row>
    <row r="361" spans="1:97" ht="14" customHeight="1">
      <c r="A361" s="2" t="s">
        <v>23</v>
      </c>
      <c r="B361" s="2" t="s">
        <v>667</v>
      </c>
      <c r="C361" s="2" t="s">
        <v>302</v>
      </c>
      <c r="D361" s="2">
        <v>0.78243262186973395</v>
      </c>
      <c r="E361" s="2">
        <v>0.14718137196363201</v>
      </c>
      <c r="F361" s="10">
        <v>1.06008055921174E-7</v>
      </c>
      <c r="H361" s="2" t="s">
        <v>23</v>
      </c>
      <c r="I361" s="2" t="s">
        <v>649</v>
      </c>
      <c r="J361" s="2" t="s">
        <v>302</v>
      </c>
      <c r="K361" s="2">
        <v>0.85691850160838401</v>
      </c>
      <c r="L361" s="2">
        <v>0.131508251622349</v>
      </c>
      <c r="M361" s="10">
        <v>7.2167715487061898E-11</v>
      </c>
      <c r="O361" s="2" t="s">
        <v>23</v>
      </c>
      <c r="P361" s="2" t="s">
        <v>668</v>
      </c>
      <c r="Q361" s="2" t="s">
        <v>302</v>
      </c>
      <c r="R361" s="2">
        <v>0.95515053013683404</v>
      </c>
      <c r="S361" s="2">
        <v>0.17150122004738799</v>
      </c>
      <c r="T361" s="10">
        <v>2.5568960526665101E-8</v>
      </c>
      <c r="V361" s="2" t="s">
        <v>23</v>
      </c>
      <c r="W361" s="2" t="s">
        <v>652</v>
      </c>
      <c r="X361" s="2" t="s">
        <v>302</v>
      </c>
      <c r="Y361" s="2">
        <v>0.95067165202586601</v>
      </c>
      <c r="Z361" s="2">
        <v>0.171040710564271</v>
      </c>
      <c r="AA361" s="10">
        <v>2.7263326500833901E-8</v>
      </c>
      <c r="AC361" s="2" t="s">
        <v>23</v>
      </c>
      <c r="AD361" s="2" t="s">
        <v>648</v>
      </c>
      <c r="AE361" s="2" t="s">
        <v>302</v>
      </c>
      <c r="AF361" s="2">
        <v>0.55922734668438001</v>
      </c>
      <c r="AG361" s="2">
        <v>0.108582844762297</v>
      </c>
      <c r="AH361" s="10">
        <v>2.6015798981100099E-7</v>
      </c>
      <c r="AJ361" s="2" t="s">
        <v>23</v>
      </c>
      <c r="AK361" s="2" t="s">
        <v>961</v>
      </c>
      <c r="AL361" s="2" t="s">
        <v>302</v>
      </c>
      <c r="AM361" s="2">
        <v>0.10239118411077899</v>
      </c>
      <c r="AN361" s="2">
        <v>0.30041425317349502</v>
      </c>
      <c r="AO361" s="2">
        <v>0.73322907295197004</v>
      </c>
      <c r="AQ361" s="2" t="s">
        <v>23</v>
      </c>
      <c r="AR361" s="2" t="s">
        <v>660</v>
      </c>
      <c r="AS361" s="2" t="s">
        <v>302</v>
      </c>
      <c r="AT361" s="2">
        <v>0.54962979880971596</v>
      </c>
      <c r="AU361" s="2">
        <v>0.23401109950323801</v>
      </c>
      <c r="AV361" s="2">
        <v>1.8837364493870599E-2</v>
      </c>
      <c r="AX361" s="2" t="s">
        <v>23</v>
      </c>
      <c r="AY361" s="2" t="s">
        <v>661</v>
      </c>
      <c r="AZ361" s="2" t="s">
        <v>302</v>
      </c>
      <c r="BA361" s="2">
        <v>0.28670533956532601</v>
      </c>
      <c r="BB361" s="2">
        <v>0.174895757402977</v>
      </c>
      <c r="BC361" s="2">
        <v>0.101152314208364</v>
      </c>
      <c r="BE361" s="2" t="s">
        <v>23</v>
      </c>
      <c r="BF361" s="2" t="s">
        <v>662</v>
      </c>
      <c r="BG361" s="2" t="s">
        <v>302</v>
      </c>
      <c r="BH361" s="2">
        <v>0.42129155685402803</v>
      </c>
      <c r="BI361" s="2">
        <v>7.6908094499999996E-2</v>
      </c>
      <c r="BJ361" s="10">
        <v>4.3050740659703203E-8</v>
      </c>
      <c r="BL361" s="2" t="s">
        <v>23</v>
      </c>
      <c r="BM361" s="2" t="s">
        <v>658</v>
      </c>
      <c r="BN361" s="2" t="s">
        <v>302</v>
      </c>
      <c r="BO361" s="2">
        <v>0.68218017577671797</v>
      </c>
      <c r="BP361" s="2">
        <v>9.2645203854059097E-2</v>
      </c>
      <c r="BQ361" s="10">
        <v>1.7933514796883299E-13</v>
      </c>
      <c r="BS361" s="2" t="s">
        <v>23</v>
      </c>
      <c r="BT361" s="2" t="s">
        <v>654</v>
      </c>
      <c r="BU361" s="2" t="s">
        <v>302</v>
      </c>
      <c r="BV361" s="2">
        <v>0.77492094275706302</v>
      </c>
      <c r="BW361" s="2">
        <v>0.12743710257240701</v>
      </c>
      <c r="BX361" s="10">
        <v>1.1957613144874799E-9</v>
      </c>
      <c r="BZ361" s="2" t="s">
        <v>23</v>
      </c>
      <c r="CA361" s="2" t="s">
        <v>664</v>
      </c>
      <c r="CB361" s="2" t="s">
        <v>302</v>
      </c>
      <c r="CC361" s="2">
        <v>0.453297014944614</v>
      </c>
      <c r="CD361" s="2">
        <v>8.1508416614200205E-2</v>
      </c>
      <c r="CE361" s="10">
        <v>2.6769228119737302E-8</v>
      </c>
      <c r="CG361" s="2" t="s">
        <v>23</v>
      </c>
      <c r="CH361" s="2" t="s">
        <v>645</v>
      </c>
      <c r="CI361" s="2" t="s">
        <v>302</v>
      </c>
      <c r="CJ361" s="2">
        <v>0.305241966788243</v>
      </c>
      <c r="CK361" s="2">
        <v>7.0357131808226406E-2</v>
      </c>
      <c r="CL361" s="10">
        <v>1.4348120876956601E-5</v>
      </c>
      <c r="CN361" s="2" t="s">
        <v>23</v>
      </c>
      <c r="CO361" s="2" t="s">
        <v>666</v>
      </c>
      <c r="CP361" s="2" t="s">
        <v>302</v>
      </c>
      <c r="CQ361" s="2">
        <v>0.56304786929331296</v>
      </c>
      <c r="CR361" s="2">
        <v>0.41886216170599899</v>
      </c>
      <c r="CS361" s="2">
        <v>0.17887341703207901</v>
      </c>
    </row>
    <row r="362" spans="1:97" ht="14" customHeight="1">
      <c r="A362" s="2" t="s">
        <v>23</v>
      </c>
      <c r="B362" s="2" t="s">
        <v>667</v>
      </c>
      <c r="C362" s="2" t="s">
        <v>303</v>
      </c>
      <c r="D362" s="2">
        <v>0.76120768072005496</v>
      </c>
      <c r="E362" s="2">
        <v>0.14790685602529199</v>
      </c>
      <c r="F362" s="10">
        <v>2.65343223482998E-7</v>
      </c>
      <c r="H362" s="2" t="s">
        <v>23</v>
      </c>
      <c r="I362" s="2" t="s">
        <v>649</v>
      </c>
      <c r="J362" s="2" t="s">
        <v>303</v>
      </c>
      <c r="K362" s="2">
        <v>0.83387538687956397</v>
      </c>
      <c r="L362" s="2">
        <v>0.13242210166107901</v>
      </c>
      <c r="M362" s="10">
        <v>3.03263132122762E-10</v>
      </c>
      <c r="O362" s="2" t="s">
        <v>23</v>
      </c>
      <c r="P362" s="2" t="s">
        <v>668</v>
      </c>
      <c r="Q362" s="2" t="s">
        <v>303</v>
      </c>
      <c r="R362" s="2">
        <v>0.937330271147639</v>
      </c>
      <c r="S362" s="2">
        <v>0.172153735938673</v>
      </c>
      <c r="T362" s="10">
        <v>5.1884599170631702E-8</v>
      </c>
      <c r="V362" s="2" t="s">
        <v>23</v>
      </c>
      <c r="W362" s="2" t="s">
        <v>652</v>
      </c>
      <c r="X362" s="2" t="s">
        <v>303</v>
      </c>
      <c r="Y362" s="2">
        <v>0.933521694974492</v>
      </c>
      <c r="Z362" s="2">
        <v>0.17164444981942001</v>
      </c>
      <c r="AA362" s="10">
        <v>5.3672448478524901E-8</v>
      </c>
      <c r="AC362" s="2" t="s">
        <v>23</v>
      </c>
      <c r="AD362" s="2" t="s">
        <v>648</v>
      </c>
      <c r="AE362" s="2" t="s">
        <v>303</v>
      </c>
      <c r="AF362" s="2">
        <v>0.54210546422564398</v>
      </c>
      <c r="AG362" s="2">
        <v>0.10984386934048899</v>
      </c>
      <c r="AH362" s="10">
        <v>8.0053728061797695E-7</v>
      </c>
      <c r="AJ362" s="2" t="s">
        <v>23</v>
      </c>
      <c r="AK362" s="2" t="s">
        <v>961</v>
      </c>
      <c r="AL362" s="2" t="s">
        <v>303</v>
      </c>
      <c r="AM362" s="2">
        <v>0.11988833027350899</v>
      </c>
      <c r="AN362" s="2">
        <v>0.30137074602836</v>
      </c>
      <c r="AO362" s="2">
        <v>0.69077016274574898</v>
      </c>
      <c r="AQ362" s="2" t="s">
        <v>23</v>
      </c>
      <c r="AR362" s="2" t="s">
        <v>660</v>
      </c>
      <c r="AS362" s="2" t="s">
        <v>303</v>
      </c>
      <c r="AT362" s="2">
        <v>0.55303773043840798</v>
      </c>
      <c r="AU362" s="2">
        <v>0.23390658564731701</v>
      </c>
      <c r="AV362" s="2">
        <v>1.8061595090130601E-2</v>
      </c>
      <c r="AX362" s="2" t="s">
        <v>23</v>
      </c>
      <c r="AY362" s="2" t="s">
        <v>661</v>
      </c>
      <c r="AZ362" s="2" t="s">
        <v>303</v>
      </c>
      <c r="BA362" s="2">
        <v>0.299281500925554</v>
      </c>
      <c r="BB362" s="2">
        <v>0.175348282161818</v>
      </c>
      <c r="BC362" s="2">
        <v>8.7862357433579494E-2</v>
      </c>
      <c r="BE362" s="2" t="s">
        <v>23</v>
      </c>
      <c r="BF362" s="2" t="s">
        <v>662</v>
      </c>
      <c r="BG362" s="2" t="s">
        <v>303</v>
      </c>
      <c r="BH362" s="2">
        <v>0.42322483848537201</v>
      </c>
      <c r="BI362" s="2">
        <v>7.6984621357514396E-2</v>
      </c>
      <c r="BJ362" s="10">
        <v>3.8515991701728898E-8</v>
      </c>
      <c r="BL362" s="2" t="s">
        <v>23</v>
      </c>
      <c r="BM362" s="2" t="s">
        <v>658</v>
      </c>
      <c r="BN362" s="2" t="s">
        <v>303</v>
      </c>
      <c r="BO362" s="2">
        <v>0.67017447000483299</v>
      </c>
      <c r="BP362" s="2">
        <v>9.3175051328425698E-2</v>
      </c>
      <c r="BQ362" s="10">
        <v>6.3551003662094895E-13</v>
      </c>
      <c r="BS362" s="2" t="s">
        <v>23</v>
      </c>
      <c r="BT362" s="2" t="s">
        <v>654</v>
      </c>
      <c r="BU362" s="2" t="s">
        <v>303</v>
      </c>
      <c r="BV362" s="2">
        <v>0.76829464668258196</v>
      </c>
      <c r="BW362" s="2">
        <v>0.12741924442275299</v>
      </c>
      <c r="BX362" s="10">
        <v>1.64305573527091E-9</v>
      </c>
      <c r="BZ362" s="2" t="s">
        <v>23</v>
      </c>
      <c r="CA362" s="2" t="s">
        <v>664</v>
      </c>
      <c r="CB362" s="2" t="s">
        <v>303</v>
      </c>
      <c r="CC362" s="2">
        <v>0.452599609776482</v>
      </c>
      <c r="CD362" s="2">
        <v>8.1475942588995903E-2</v>
      </c>
      <c r="CE362" s="10">
        <v>2.7759715695948902E-8</v>
      </c>
      <c r="CG362" s="2" t="s">
        <v>23</v>
      </c>
      <c r="CH362" s="2" t="s">
        <v>645</v>
      </c>
      <c r="CI362" s="2" t="s">
        <v>303</v>
      </c>
      <c r="CJ362" s="2">
        <v>0.29793845465913699</v>
      </c>
      <c r="CK362" s="2">
        <v>7.0602428745567603E-2</v>
      </c>
      <c r="CL362" s="10">
        <v>2.4436056853411299E-5</v>
      </c>
      <c r="CN362" s="2" t="s">
        <v>23</v>
      </c>
      <c r="CO362" s="2" t="s">
        <v>666</v>
      </c>
      <c r="CP362" s="2" t="s">
        <v>303</v>
      </c>
      <c r="CQ362" s="2">
        <v>0.53235317633420798</v>
      </c>
      <c r="CR362" s="2">
        <v>0.420835723312184</v>
      </c>
      <c r="CS362" s="2">
        <v>0.205874746764138</v>
      </c>
    </row>
    <row r="363" spans="1:97" ht="14" customHeight="1">
      <c r="A363" s="2" t="s">
        <v>23</v>
      </c>
      <c r="B363" s="2" t="s">
        <v>667</v>
      </c>
      <c r="C363" s="2" t="s">
        <v>423</v>
      </c>
      <c r="D363" s="2">
        <v>0.780147181705799</v>
      </c>
      <c r="E363" s="2">
        <v>0.14796834363733599</v>
      </c>
      <c r="F363" s="10">
        <v>1.3465672985038501E-7</v>
      </c>
      <c r="H363" s="2" t="s">
        <v>23</v>
      </c>
      <c r="I363" s="2" t="s">
        <v>649</v>
      </c>
      <c r="J363" s="2" t="s">
        <v>423</v>
      </c>
      <c r="K363" s="2">
        <v>0.84885018815019198</v>
      </c>
      <c r="L363" s="2">
        <v>0.132713752298458</v>
      </c>
      <c r="M363" s="10">
        <v>1.5939754526265501E-10</v>
      </c>
      <c r="O363" s="2" t="s">
        <v>23</v>
      </c>
      <c r="P363" s="2" t="s">
        <v>668</v>
      </c>
      <c r="Q363" s="2" t="s">
        <v>423</v>
      </c>
      <c r="R363" s="2">
        <v>0.94712403585631</v>
      </c>
      <c r="S363" s="2">
        <v>0.17239861883292501</v>
      </c>
      <c r="T363" s="10">
        <v>3.9336945708528703E-8</v>
      </c>
      <c r="V363" s="2" t="s">
        <v>23</v>
      </c>
      <c r="W363" s="2" t="s">
        <v>652</v>
      </c>
      <c r="X363" s="2" t="s">
        <v>423</v>
      </c>
      <c r="Y363" s="2">
        <v>0.94288953858928704</v>
      </c>
      <c r="Z363" s="2">
        <v>0.171890110633207</v>
      </c>
      <c r="AA363" s="10">
        <v>4.1248700583879998E-8</v>
      </c>
      <c r="AC363" s="2" t="s">
        <v>23</v>
      </c>
      <c r="AD363" s="2" t="s">
        <v>648</v>
      </c>
      <c r="AE363" s="2" t="s">
        <v>423</v>
      </c>
      <c r="AF363" s="2">
        <v>0.54622957723856902</v>
      </c>
      <c r="AG363" s="2">
        <v>0.110015922081196</v>
      </c>
      <c r="AH363" s="10">
        <v>6.8699383600132204E-7</v>
      </c>
      <c r="AJ363" s="2" t="s">
        <v>23</v>
      </c>
      <c r="AK363" s="2" t="s">
        <v>961</v>
      </c>
      <c r="AL363" s="2" t="s">
        <v>423</v>
      </c>
      <c r="AM363" s="2">
        <v>0.119915958509159</v>
      </c>
      <c r="AN363" s="2">
        <v>0.30187571479762199</v>
      </c>
      <c r="AO363" s="2">
        <v>0.69119329793711104</v>
      </c>
      <c r="AQ363" s="2" t="s">
        <v>23</v>
      </c>
      <c r="AR363" s="2" t="s">
        <v>660</v>
      </c>
      <c r="AS363" s="2" t="s">
        <v>423</v>
      </c>
      <c r="AT363" s="2">
        <v>0.579513561075781</v>
      </c>
      <c r="AU363" s="2">
        <v>0.23307049803329599</v>
      </c>
      <c r="AV363" s="2">
        <v>1.29031822893029E-2</v>
      </c>
      <c r="AX363" s="2" t="s">
        <v>23</v>
      </c>
      <c r="AY363" s="2" t="s">
        <v>661</v>
      </c>
      <c r="AZ363" s="2" t="s">
        <v>423</v>
      </c>
      <c r="BA363" s="2">
        <v>0.31270848097590498</v>
      </c>
      <c r="BB363" s="2">
        <v>0.17526467709339599</v>
      </c>
      <c r="BC363" s="2">
        <v>7.4390019294872101E-2</v>
      </c>
      <c r="BE363" s="2" t="s">
        <v>23</v>
      </c>
      <c r="BF363" s="2" t="s">
        <v>662</v>
      </c>
      <c r="BG363" s="2" t="s">
        <v>423</v>
      </c>
      <c r="BH363" s="2">
        <v>0.42620309004273899</v>
      </c>
      <c r="BI363" s="2">
        <v>7.7134964785932694E-2</v>
      </c>
      <c r="BJ363" s="10">
        <v>3.2869801576427701E-8</v>
      </c>
      <c r="BL363" s="2" t="s">
        <v>23</v>
      </c>
      <c r="BM363" s="2" t="s">
        <v>658</v>
      </c>
      <c r="BN363" s="2" t="s">
        <v>423</v>
      </c>
      <c r="BO363" s="2">
        <v>0.675168266613979</v>
      </c>
      <c r="BP363" s="2">
        <v>9.3340387972557601E-2</v>
      </c>
      <c r="BQ363" s="10">
        <v>4.7105289768288096E-13</v>
      </c>
      <c r="BS363" s="2" t="s">
        <v>23</v>
      </c>
      <c r="BT363" s="2" t="s">
        <v>654</v>
      </c>
      <c r="BU363" s="2" t="s">
        <v>423</v>
      </c>
      <c r="BV363" s="2">
        <v>0.77912660291156799</v>
      </c>
      <c r="BW363" s="2">
        <v>0.127619594131585</v>
      </c>
      <c r="BX363" s="10">
        <v>1.0275539812314701E-9</v>
      </c>
      <c r="BZ363" s="2" t="s">
        <v>23</v>
      </c>
      <c r="CA363" s="2" t="s">
        <v>664</v>
      </c>
      <c r="CB363" s="2" t="s">
        <v>423</v>
      </c>
      <c r="CC363" s="2">
        <v>0.45522380338031998</v>
      </c>
      <c r="CD363" s="2">
        <v>8.1637221202925297E-2</v>
      </c>
      <c r="CE363" s="10">
        <v>2.45858170454314E-8</v>
      </c>
      <c r="CG363" s="2" t="s">
        <v>23</v>
      </c>
      <c r="CH363" s="2" t="s">
        <v>645</v>
      </c>
      <c r="CI363" s="2" t="s">
        <v>423</v>
      </c>
      <c r="CJ363" s="2">
        <v>0.30155837819811199</v>
      </c>
      <c r="CK363" s="2">
        <v>7.0717729055071996E-2</v>
      </c>
      <c r="CL363" s="10">
        <v>2.0057093731208401E-5</v>
      </c>
      <c r="CN363" s="2" t="s">
        <v>23</v>
      </c>
      <c r="CO363" s="2" t="s">
        <v>666</v>
      </c>
      <c r="CP363" s="2" t="s">
        <v>423</v>
      </c>
      <c r="CQ363" s="2">
        <v>0.49381340542639901</v>
      </c>
      <c r="CR363" s="2">
        <v>0.42089694944757899</v>
      </c>
      <c r="CS363" s="2">
        <v>0.24069931987993701</v>
      </c>
    </row>
    <row r="364" spans="1:97" ht="14" customHeight="1">
      <c r="A364" s="2" t="s">
        <v>23</v>
      </c>
      <c r="B364" s="2" t="s">
        <v>667</v>
      </c>
      <c r="C364" s="2" t="s">
        <v>304</v>
      </c>
      <c r="D364" s="2">
        <v>0.77007998197649596</v>
      </c>
      <c r="E364" s="2">
        <v>0.14801474787114899</v>
      </c>
      <c r="F364" s="10">
        <v>1.96387705605485E-7</v>
      </c>
      <c r="H364" s="2" t="s">
        <v>23</v>
      </c>
      <c r="I364" s="2" t="s">
        <v>649</v>
      </c>
      <c r="J364" s="2" t="s">
        <v>304</v>
      </c>
      <c r="K364" s="2">
        <v>0.84417829433591096</v>
      </c>
      <c r="L364" s="2">
        <v>0.132571518497274</v>
      </c>
      <c r="M364" s="10">
        <v>1.9185889187047601E-10</v>
      </c>
      <c r="O364" s="2" t="s">
        <v>23</v>
      </c>
      <c r="P364" s="2" t="s">
        <v>668</v>
      </c>
      <c r="Q364" s="2" t="s">
        <v>304</v>
      </c>
      <c r="R364" s="2">
        <v>0.94579203537365797</v>
      </c>
      <c r="S364" s="2">
        <v>0.17206742435533701</v>
      </c>
      <c r="T364" s="10">
        <v>3.8710411505632601E-8</v>
      </c>
      <c r="V364" s="2" t="s">
        <v>23</v>
      </c>
      <c r="W364" s="2" t="s">
        <v>652</v>
      </c>
      <c r="X364" s="2" t="s">
        <v>304</v>
      </c>
      <c r="Y364" s="2">
        <v>0.94194087166199003</v>
      </c>
      <c r="Z364" s="2">
        <v>0.17154813466719801</v>
      </c>
      <c r="AA364" s="10">
        <v>4.0005947401572101E-8</v>
      </c>
      <c r="AC364" s="2" t="s">
        <v>23</v>
      </c>
      <c r="AD364" s="2" t="s">
        <v>648</v>
      </c>
      <c r="AE364" s="2" t="s">
        <v>304</v>
      </c>
      <c r="AF364" s="2">
        <v>0.54395139901688905</v>
      </c>
      <c r="AG364" s="2">
        <v>0.10984580585551799</v>
      </c>
      <c r="AH364" s="10">
        <v>7.3471900930793296E-7</v>
      </c>
      <c r="AJ364" s="2" t="s">
        <v>23</v>
      </c>
      <c r="AK364" s="2" t="s">
        <v>961</v>
      </c>
      <c r="AL364" s="2" t="s">
        <v>304</v>
      </c>
      <c r="AM364" s="2">
        <v>0.13171134575763699</v>
      </c>
      <c r="AN364" s="2">
        <v>0.30131917310325801</v>
      </c>
      <c r="AO364" s="2">
        <v>0.66202743104962603</v>
      </c>
      <c r="AQ364" s="2" t="s">
        <v>23</v>
      </c>
      <c r="AR364" s="2" t="s">
        <v>660</v>
      </c>
      <c r="AS364" s="2" t="s">
        <v>304</v>
      </c>
      <c r="AT364" s="2">
        <v>0.55096260133106501</v>
      </c>
      <c r="AU364" s="2">
        <v>0.23392801559540599</v>
      </c>
      <c r="AV364" s="2">
        <v>1.8509471986350501E-2</v>
      </c>
      <c r="AX364" s="2" t="s">
        <v>23</v>
      </c>
      <c r="AY364" s="2" t="s">
        <v>661</v>
      </c>
      <c r="AZ364" s="2" t="s">
        <v>304</v>
      </c>
      <c r="BA364" s="2">
        <v>0.30670592986573603</v>
      </c>
      <c r="BB364" s="2">
        <v>0.17505080235790299</v>
      </c>
      <c r="BC364" s="2">
        <v>7.9757184845657497E-2</v>
      </c>
      <c r="BE364" s="2" t="s">
        <v>23</v>
      </c>
      <c r="BF364" s="2" t="s">
        <v>662</v>
      </c>
      <c r="BG364" s="2" t="s">
        <v>304</v>
      </c>
      <c r="BH364" s="2">
        <v>0.42989043479418299</v>
      </c>
      <c r="BI364" s="2">
        <v>7.6809130104426498E-2</v>
      </c>
      <c r="BJ364" s="10">
        <v>2.1826084497104301E-8</v>
      </c>
      <c r="BL364" s="2" t="s">
        <v>23</v>
      </c>
      <c r="BM364" s="2" t="s">
        <v>658</v>
      </c>
      <c r="BN364" s="2" t="s">
        <v>304</v>
      </c>
      <c r="BO364" s="2">
        <v>0.67370210739825698</v>
      </c>
      <c r="BP364" s="2">
        <v>9.3195745779501502E-2</v>
      </c>
      <c r="BQ364" s="10">
        <v>4.8694561554030401E-13</v>
      </c>
      <c r="BS364" s="2" t="s">
        <v>23</v>
      </c>
      <c r="BT364" s="2" t="s">
        <v>654</v>
      </c>
      <c r="BU364" s="2" t="s">
        <v>304</v>
      </c>
      <c r="BV364" s="2">
        <v>0.77537521067767001</v>
      </c>
      <c r="BW364" s="2">
        <v>0.127402625816292</v>
      </c>
      <c r="BX364" s="10">
        <v>1.1575039011096601E-9</v>
      </c>
      <c r="BZ364" s="2" t="s">
        <v>23</v>
      </c>
      <c r="CA364" s="2" t="s">
        <v>664</v>
      </c>
      <c r="CB364" s="2" t="s">
        <v>304</v>
      </c>
      <c r="CC364" s="2">
        <v>0.45949956411056397</v>
      </c>
      <c r="CD364" s="2">
        <v>8.1300101931352398E-2</v>
      </c>
      <c r="CE364" s="10">
        <v>1.5868938054505099E-8</v>
      </c>
      <c r="CG364" s="2" t="s">
        <v>23</v>
      </c>
      <c r="CH364" s="2" t="s">
        <v>645</v>
      </c>
      <c r="CI364" s="2" t="s">
        <v>304</v>
      </c>
      <c r="CJ364" s="2">
        <v>0.30196828400789599</v>
      </c>
      <c r="CK364" s="2">
        <v>7.0555214785673295E-2</v>
      </c>
      <c r="CL364" s="10">
        <v>1.8698897277162201E-5</v>
      </c>
      <c r="CN364" s="2" t="s">
        <v>23</v>
      </c>
      <c r="CO364" s="2" t="s">
        <v>666</v>
      </c>
      <c r="CP364" s="2" t="s">
        <v>304</v>
      </c>
      <c r="CQ364" s="2">
        <v>0.51878998318264702</v>
      </c>
      <c r="CR364" s="2">
        <v>0.42082914048642101</v>
      </c>
      <c r="CS364" s="2">
        <v>0.217657646354732</v>
      </c>
    </row>
    <row r="365" spans="1:97" ht="14" customHeight="1">
      <c r="A365" s="2" t="s">
        <v>23</v>
      </c>
      <c r="B365" s="2" t="s">
        <v>667</v>
      </c>
      <c r="C365" s="2" t="s">
        <v>305</v>
      </c>
      <c r="D365" s="2">
        <v>0.76041811205920695</v>
      </c>
      <c r="E365" s="2">
        <v>0.14732481377831999</v>
      </c>
      <c r="F365" s="10">
        <v>2.4496924499077E-7</v>
      </c>
      <c r="H365" s="2" t="s">
        <v>23</v>
      </c>
      <c r="I365" s="2" t="s">
        <v>649</v>
      </c>
      <c r="J365" s="2" t="s">
        <v>305</v>
      </c>
      <c r="K365" s="2">
        <v>0.83707243208524096</v>
      </c>
      <c r="L365" s="2">
        <v>0.13233977877678901</v>
      </c>
      <c r="M365" s="10">
        <v>2.5294362408645498E-10</v>
      </c>
      <c r="O365" s="2" t="s">
        <v>23</v>
      </c>
      <c r="P365" s="2" t="s">
        <v>668</v>
      </c>
      <c r="Q365" s="2" t="s">
        <v>305</v>
      </c>
      <c r="R365" s="2">
        <v>0.94132830101888698</v>
      </c>
      <c r="S365" s="2">
        <v>0.172038088821931</v>
      </c>
      <c r="T365" s="10">
        <v>4.4592189038331501E-8</v>
      </c>
      <c r="V365" s="2" t="s">
        <v>23</v>
      </c>
      <c r="W365" s="2" t="s">
        <v>652</v>
      </c>
      <c r="X365" s="2" t="s">
        <v>305</v>
      </c>
      <c r="Y365" s="2">
        <v>0.93724440320672397</v>
      </c>
      <c r="Z365" s="2">
        <v>0.17152781895825001</v>
      </c>
      <c r="AA365" s="10">
        <v>4.6527271952701301E-8</v>
      </c>
      <c r="AC365" s="2" t="s">
        <v>23</v>
      </c>
      <c r="AD365" s="2" t="s">
        <v>648</v>
      </c>
      <c r="AE365" s="2" t="s">
        <v>305</v>
      </c>
      <c r="AF365" s="2">
        <v>0.54066243462708896</v>
      </c>
      <c r="AG365" s="2">
        <v>0.10959963483781</v>
      </c>
      <c r="AH365" s="10">
        <v>8.0948021315612898E-7</v>
      </c>
      <c r="AJ365" s="2" t="s">
        <v>23</v>
      </c>
      <c r="AK365" s="2" t="s">
        <v>961</v>
      </c>
      <c r="AL365" s="2" t="s">
        <v>305</v>
      </c>
      <c r="AM365" s="2">
        <v>0.118335812299045</v>
      </c>
      <c r="AN365" s="2">
        <v>0.30083716794728299</v>
      </c>
      <c r="AO365" s="2">
        <v>0.69405728127213095</v>
      </c>
      <c r="AQ365" s="2" t="s">
        <v>23</v>
      </c>
      <c r="AR365" s="2" t="s">
        <v>660</v>
      </c>
      <c r="AS365" s="2" t="s">
        <v>305</v>
      </c>
      <c r="AT365" s="2">
        <v>0.544889961027337</v>
      </c>
      <c r="AU365" s="2">
        <v>0.23370244933926199</v>
      </c>
      <c r="AV365" s="2">
        <v>1.9724148019642802E-2</v>
      </c>
      <c r="AX365" s="2" t="s">
        <v>23</v>
      </c>
      <c r="AY365" s="2" t="s">
        <v>661</v>
      </c>
      <c r="AZ365" s="2" t="s">
        <v>305</v>
      </c>
      <c r="BA365" s="2">
        <v>0.29919087494256302</v>
      </c>
      <c r="BB365" s="2">
        <v>0.175188498919777</v>
      </c>
      <c r="BC365" s="2">
        <v>8.7669267219488006E-2</v>
      </c>
      <c r="BE365" s="2" t="s">
        <v>23</v>
      </c>
      <c r="BF365" s="2" t="s">
        <v>662</v>
      </c>
      <c r="BG365" s="2" t="s">
        <v>305</v>
      </c>
      <c r="BH365" s="2">
        <v>0.42890762917584502</v>
      </c>
      <c r="BI365" s="2">
        <v>7.6629874758683603E-2</v>
      </c>
      <c r="BJ365" s="10">
        <v>2.1792506119664599E-8</v>
      </c>
      <c r="BL365" s="2" t="s">
        <v>23</v>
      </c>
      <c r="BM365" s="2" t="s">
        <v>658</v>
      </c>
      <c r="BN365" s="2" t="s">
        <v>305</v>
      </c>
      <c r="BO365" s="2">
        <v>0.67135275400246597</v>
      </c>
      <c r="BP365" s="2">
        <v>9.3102164610113405E-2</v>
      </c>
      <c r="BQ365" s="10">
        <v>5.55729378796298E-13</v>
      </c>
      <c r="BS365" s="2" t="s">
        <v>23</v>
      </c>
      <c r="BT365" s="2" t="s">
        <v>654</v>
      </c>
      <c r="BU365" s="2" t="s">
        <v>305</v>
      </c>
      <c r="BV365" s="2">
        <v>0.77801949032031403</v>
      </c>
      <c r="BW365" s="2">
        <v>0.12730603070167201</v>
      </c>
      <c r="BX365" s="10">
        <v>9.8754003534717094E-10</v>
      </c>
      <c r="BZ365" s="2" t="s">
        <v>23</v>
      </c>
      <c r="CA365" s="2" t="s">
        <v>664</v>
      </c>
      <c r="CB365" s="2" t="s">
        <v>305</v>
      </c>
      <c r="CC365" s="2">
        <v>0.45875936056510103</v>
      </c>
      <c r="CD365" s="2">
        <v>8.1068602913873897E-2</v>
      </c>
      <c r="CE365" s="10">
        <v>1.5234362077591701E-8</v>
      </c>
      <c r="CG365" s="2" t="s">
        <v>23</v>
      </c>
      <c r="CH365" s="2" t="s">
        <v>645</v>
      </c>
      <c r="CI365" s="2" t="s">
        <v>305</v>
      </c>
      <c r="CJ365" s="2">
        <v>0.29595427146796199</v>
      </c>
      <c r="CK365" s="2">
        <v>7.0224035154185904E-2</v>
      </c>
      <c r="CL365" s="10">
        <v>2.5040994289656299E-5</v>
      </c>
      <c r="CN365" s="2" t="s">
        <v>23</v>
      </c>
      <c r="CO365" s="2" t="s">
        <v>666</v>
      </c>
      <c r="CP365" s="2" t="s">
        <v>305</v>
      </c>
      <c r="CQ365" s="2">
        <v>0.52791130219891802</v>
      </c>
      <c r="CR365" s="2">
        <v>0.42050635477132697</v>
      </c>
      <c r="CS365" s="2">
        <v>0.20932701067236001</v>
      </c>
    </row>
    <row r="366" spans="1:97" ht="14" customHeight="1">
      <c r="A366" s="2" t="s">
        <v>23</v>
      </c>
      <c r="B366" s="2" t="s">
        <v>667</v>
      </c>
      <c r="C366" s="2" t="s">
        <v>306</v>
      </c>
      <c r="D366" s="2">
        <v>0.77041033310642304</v>
      </c>
      <c r="E366" s="2">
        <v>0.14802748998851101</v>
      </c>
      <c r="F366" s="10">
        <v>1.9451069894915601E-7</v>
      </c>
      <c r="H366" s="2" t="s">
        <v>23</v>
      </c>
      <c r="I366" s="2" t="s">
        <v>649</v>
      </c>
      <c r="J366" s="2" t="s">
        <v>306</v>
      </c>
      <c r="K366" s="2">
        <v>0.83968638849821797</v>
      </c>
      <c r="L366" s="2">
        <v>0.132647234214715</v>
      </c>
      <c r="M366" s="10">
        <v>2.4480933634774403E-10</v>
      </c>
      <c r="O366" s="2" t="s">
        <v>23</v>
      </c>
      <c r="P366" s="2" t="s">
        <v>668</v>
      </c>
      <c r="Q366" s="2" t="s">
        <v>306</v>
      </c>
      <c r="R366" s="2">
        <v>0.93478726981012294</v>
      </c>
      <c r="S366" s="2">
        <v>0.17206639981448199</v>
      </c>
      <c r="T366" s="10">
        <v>5.5503815434565803E-8</v>
      </c>
      <c r="V366" s="2" t="s">
        <v>23</v>
      </c>
      <c r="W366" s="2" t="s">
        <v>652</v>
      </c>
      <c r="X366" s="2" t="s">
        <v>306</v>
      </c>
      <c r="Y366" s="2">
        <v>0.93100286959813505</v>
      </c>
      <c r="Z366" s="2">
        <v>0.171561634309227</v>
      </c>
      <c r="AA366" s="10">
        <v>5.74254564569915E-8</v>
      </c>
      <c r="AC366" s="2" t="s">
        <v>23</v>
      </c>
      <c r="AD366" s="2" t="s">
        <v>648</v>
      </c>
      <c r="AE366" s="2" t="s">
        <v>306</v>
      </c>
      <c r="AF366" s="2">
        <v>0.54324984046250901</v>
      </c>
      <c r="AG366" s="2">
        <v>0.109858636501673</v>
      </c>
      <c r="AH366" s="10">
        <v>7.61478389093465E-7</v>
      </c>
      <c r="AJ366" s="2" t="s">
        <v>23</v>
      </c>
      <c r="AK366" s="2" t="s">
        <v>961</v>
      </c>
      <c r="AL366" s="2" t="s">
        <v>306</v>
      </c>
      <c r="AM366" s="2">
        <v>0.12876632891603801</v>
      </c>
      <c r="AN366" s="2">
        <v>0.30142648885311801</v>
      </c>
      <c r="AO366" s="2">
        <v>0.669241072068125</v>
      </c>
      <c r="AQ366" s="2" t="s">
        <v>23</v>
      </c>
      <c r="AR366" s="2" t="s">
        <v>660</v>
      </c>
      <c r="AS366" s="2" t="s">
        <v>306</v>
      </c>
      <c r="AT366" s="2">
        <v>0.54082767409046295</v>
      </c>
      <c r="AU366" s="2">
        <v>0.233844392155799</v>
      </c>
      <c r="AV366" s="2">
        <v>2.0735434059081102E-2</v>
      </c>
      <c r="AX366" s="2" t="s">
        <v>23</v>
      </c>
      <c r="AY366" s="2" t="s">
        <v>661</v>
      </c>
      <c r="AZ366" s="2" t="s">
        <v>306</v>
      </c>
      <c r="BA366" s="2">
        <v>0.29456124276594198</v>
      </c>
      <c r="BB366" s="2">
        <v>0.17529038620083701</v>
      </c>
      <c r="BC366" s="2">
        <v>9.2875880353396403E-2</v>
      </c>
      <c r="BE366" s="2" t="s">
        <v>23</v>
      </c>
      <c r="BF366" s="2" t="s">
        <v>662</v>
      </c>
      <c r="BG366" s="2" t="s">
        <v>306</v>
      </c>
      <c r="BH366" s="2">
        <v>0.42020952265897599</v>
      </c>
      <c r="BI366" s="2">
        <v>7.6801796038477005E-2</v>
      </c>
      <c r="BJ366" s="10">
        <v>4.4661974584545601E-8</v>
      </c>
      <c r="BL366" s="2" t="s">
        <v>23</v>
      </c>
      <c r="BM366" s="2" t="s">
        <v>658</v>
      </c>
      <c r="BN366" s="2" t="s">
        <v>306</v>
      </c>
      <c r="BO366" s="2">
        <v>0.67146586574484601</v>
      </c>
      <c r="BP366" s="2">
        <v>9.3207812334234599E-2</v>
      </c>
      <c r="BQ366" s="10">
        <v>5.8486163951062296E-13</v>
      </c>
      <c r="BS366" s="2" t="s">
        <v>23</v>
      </c>
      <c r="BT366" s="2" t="s">
        <v>654</v>
      </c>
      <c r="BU366" s="2" t="s">
        <v>306</v>
      </c>
      <c r="BV366" s="2">
        <v>0.76875240633411202</v>
      </c>
      <c r="BW366" s="2">
        <v>0.12741983504288201</v>
      </c>
      <c r="BX366" s="10">
        <v>1.60720387672636E-9</v>
      </c>
      <c r="BZ366" s="2" t="s">
        <v>23</v>
      </c>
      <c r="CA366" s="2" t="s">
        <v>664</v>
      </c>
      <c r="CB366" s="2" t="s">
        <v>306</v>
      </c>
      <c r="CC366" s="2">
        <v>0.44943131400411801</v>
      </c>
      <c r="CD366" s="2">
        <v>8.1292250041917702E-2</v>
      </c>
      <c r="CE366" s="10">
        <v>3.2281948096510002E-8</v>
      </c>
      <c r="CG366" s="2" t="s">
        <v>23</v>
      </c>
      <c r="CH366" s="2" t="s">
        <v>645</v>
      </c>
      <c r="CI366" s="2" t="s">
        <v>306</v>
      </c>
      <c r="CJ366" s="2">
        <v>0.30352564435725199</v>
      </c>
      <c r="CK366" s="2">
        <v>7.04756284850033E-2</v>
      </c>
      <c r="CL366" s="10">
        <v>1.6562041644380501E-5</v>
      </c>
      <c r="CN366" s="2" t="s">
        <v>23</v>
      </c>
      <c r="CO366" s="2" t="s">
        <v>666</v>
      </c>
      <c r="CP366" s="2" t="s">
        <v>306</v>
      </c>
      <c r="CQ366" s="2">
        <v>0.50974004882491697</v>
      </c>
      <c r="CR366" s="2">
        <v>0.42061306561387501</v>
      </c>
      <c r="CS366" s="2">
        <v>0.22555150444600999</v>
      </c>
    </row>
    <row r="367" spans="1:97" ht="14" customHeight="1">
      <c r="A367" s="2" t="s">
        <v>23</v>
      </c>
      <c r="B367" s="2" t="s">
        <v>667</v>
      </c>
      <c r="C367" s="2" t="s">
        <v>307</v>
      </c>
      <c r="D367" s="2">
        <v>0.75915940003654003</v>
      </c>
      <c r="E367" s="2">
        <v>0.14793847799708501</v>
      </c>
      <c r="F367" s="10">
        <v>2.8730700122682899E-7</v>
      </c>
      <c r="H367" s="2" t="s">
        <v>23</v>
      </c>
      <c r="I367" s="2" t="s">
        <v>649</v>
      </c>
      <c r="J367" s="2" t="s">
        <v>307</v>
      </c>
      <c r="K367" s="2">
        <v>0.83911567438997403</v>
      </c>
      <c r="L367" s="2">
        <v>0.132715193008869</v>
      </c>
      <c r="M367" s="10">
        <v>2.57065578579951E-10</v>
      </c>
      <c r="O367" s="2" t="s">
        <v>23</v>
      </c>
      <c r="P367" s="2" t="s">
        <v>668</v>
      </c>
      <c r="Q367" s="2" t="s">
        <v>307</v>
      </c>
      <c r="R367" s="2">
        <v>0.93627704733281603</v>
      </c>
      <c r="S367" s="2">
        <v>0.172236799034407</v>
      </c>
      <c r="T367" s="10">
        <v>5.4493844957009801E-8</v>
      </c>
      <c r="V367" s="2" t="s">
        <v>23</v>
      </c>
      <c r="W367" s="2" t="s">
        <v>652</v>
      </c>
      <c r="X367" s="2" t="s">
        <v>307</v>
      </c>
      <c r="Y367" s="2">
        <v>0.93236521578285303</v>
      </c>
      <c r="Z367" s="2">
        <v>0.171725657984828</v>
      </c>
      <c r="AA367" s="10">
        <v>5.6547646891281297E-8</v>
      </c>
      <c r="AC367" s="2" t="s">
        <v>23</v>
      </c>
      <c r="AD367" s="2" t="s">
        <v>648</v>
      </c>
      <c r="AE367" s="2" t="s">
        <v>307</v>
      </c>
      <c r="AF367" s="2">
        <v>0.53908059720179302</v>
      </c>
      <c r="AG367" s="2">
        <v>0.10982674890718</v>
      </c>
      <c r="AH367" s="10">
        <v>9.1792670590046805E-7</v>
      </c>
      <c r="AJ367" s="2" t="s">
        <v>23</v>
      </c>
      <c r="AK367" s="2" t="s">
        <v>961</v>
      </c>
      <c r="AL367" s="2" t="s">
        <v>307</v>
      </c>
      <c r="AM367" s="2">
        <v>0.136444433342712</v>
      </c>
      <c r="AN367" s="2">
        <v>0.30142996983952902</v>
      </c>
      <c r="AO367" s="2">
        <v>0.65079563397697204</v>
      </c>
      <c r="AQ367" s="2" t="s">
        <v>23</v>
      </c>
      <c r="AR367" s="2" t="s">
        <v>660</v>
      </c>
      <c r="AS367" s="2" t="s">
        <v>307</v>
      </c>
      <c r="AT367" s="2">
        <v>0.55747703544393401</v>
      </c>
      <c r="AU367" s="2">
        <v>0.23393495010767301</v>
      </c>
      <c r="AV367" s="2">
        <v>1.7170190557753699E-2</v>
      </c>
      <c r="AX367" s="2" t="s">
        <v>23</v>
      </c>
      <c r="AY367" s="2" t="s">
        <v>661</v>
      </c>
      <c r="AZ367" s="2" t="s">
        <v>307</v>
      </c>
      <c r="BA367" s="2">
        <v>0.307107058328011</v>
      </c>
      <c r="BB367" s="2">
        <v>0.175245369819402</v>
      </c>
      <c r="BC367" s="2">
        <v>7.96981172354638E-2</v>
      </c>
      <c r="BE367" s="2" t="s">
        <v>23</v>
      </c>
      <c r="BF367" s="2" t="s">
        <v>662</v>
      </c>
      <c r="BG367" s="2" t="s">
        <v>307</v>
      </c>
      <c r="BH367" s="2">
        <v>0.42595645625561102</v>
      </c>
      <c r="BI367" s="2">
        <v>7.70594740558109E-2</v>
      </c>
      <c r="BJ367" s="10">
        <v>3.2458099923855097E-8</v>
      </c>
      <c r="BL367" s="2" t="s">
        <v>23</v>
      </c>
      <c r="BM367" s="2" t="s">
        <v>658</v>
      </c>
      <c r="BN367" s="2" t="s">
        <v>307</v>
      </c>
      <c r="BO367" s="2">
        <v>0.67158727100760496</v>
      </c>
      <c r="BP367" s="2">
        <v>9.3260855789436395E-2</v>
      </c>
      <c r="BQ367" s="10">
        <v>5.9698087800227803E-13</v>
      </c>
      <c r="BS367" s="2" t="s">
        <v>23</v>
      </c>
      <c r="BT367" s="2" t="s">
        <v>654</v>
      </c>
      <c r="BU367" s="2" t="s">
        <v>307</v>
      </c>
      <c r="BV367" s="2">
        <v>0.77189725889437499</v>
      </c>
      <c r="BW367" s="2">
        <v>0.12748752019661799</v>
      </c>
      <c r="BX367" s="10">
        <v>1.4068939213211801E-9</v>
      </c>
      <c r="BZ367" s="2" t="s">
        <v>23</v>
      </c>
      <c r="CA367" s="2" t="s">
        <v>664</v>
      </c>
      <c r="CB367" s="2" t="s">
        <v>307</v>
      </c>
      <c r="CC367" s="2">
        <v>0.45313432982430701</v>
      </c>
      <c r="CD367" s="2">
        <v>8.1541992028674196E-2</v>
      </c>
      <c r="CE367" s="10">
        <v>2.7434515034160301E-8</v>
      </c>
      <c r="CG367" s="2" t="s">
        <v>23</v>
      </c>
      <c r="CH367" s="2" t="s">
        <v>645</v>
      </c>
      <c r="CI367" s="2" t="s">
        <v>307</v>
      </c>
      <c r="CJ367" s="2">
        <v>0.30189452088058499</v>
      </c>
      <c r="CK367" s="2">
        <v>7.0626519448145006E-2</v>
      </c>
      <c r="CL367" s="10">
        <v>1.9154889087722102E-5</v>
      </c>
      <c r="CN367" s="2" t="s">
        <v>23</v>
      </c>
      <c r="CO367" s="2" t="s">
        <v>666</v>
      </c>
      <c r="CP367" s="2" t="s">
        <v>307</v>
      </c>
      <c r="CQ367" s="2">
        <v>0.53792526798162399</v>
      </c>
      <c r="CR367" s="2">
        <v>0.42095458682334302</v>
      </c>
      <c r="CS367" s="2">
        <v>0.20129524227881501</v>
      </c>
    </row>
    <row r="368" spans="1:97" ht="14" customHeight="1">
      <c r="A368" s="2" t="s">
        <v>23</v>
      </c>
      <c r="B368" s="2" t="s">
        <v>667</v>
      </c>
      <c r="C368" s="2" t="s">
        <v>308</v>
      </c>
      <c r="D368" s="2">
        <v>0.77164498046642405</v>
      </c>
      <c r="E368" s="2">
        <v>0.14813682759867999</v>
      </c>
      <c r="F368" s="10">
        <v>1.8985941792477099E-7</v>
      </c>
      <c r="H368" s="2" t="s">
        <v>23</v>
      </c>
      <c r="I368" s="2" t="s">
        <v>649</v>
      </c>
      <c r="J368" s="2" t="s">
        <v>308</v>
      </c>
      <c r="K368" s="2">
        <v>0.84309491482626198</v>
      </c>
      <c r="L368" s="2">
        <v>0.13274387808875099</v>
      </c>
      <c r="M368" s="10">
        <v>2.1351623432137299E-10</v>
      </c>
      <c r="O368" s="2" t="s">
        <v>23</v>
      </c>
      <c r="P368" s="2" t="s">
        <v>668</v>
      </c>
      <c r="Q368" s="2" t="s">
        <v>308</v>
      </c>
      <c r="R368" s="2">
        <v>0.93659092941810695</v>
      </c>
      <c r="S368" s="2">
        <v>0.17230422483310601</v>
      </c>
      <c r="T368" s="10">
        <v>5.4587312203618903E-8</v>
      </c>
      <c r="V368" s="2" t="s">
        <v>23</v>
      </c>
      <c r="W368" s="2" t="s">
        <v>652</v>
      </c>
      <c r="X368" s="2" t="s">
        <v>308</v>
      </c>
      <c r="Y368" s="2">
        <v>0.93310279899195203</v>
      </c>
      <c r="Z368" s="2">
        <v>0.17180051823015299</v>
      </c>
      <c r="AA368" s="10">
        <v>5.59401663374673E-8</v>
      </c>
      <c r="AC368" s="2" t="s">
        <v>23</v>
      </c>
      <c r="AD368" s="2" t="s">
        <v>648</v>
      </c>
      <c r="AE368" s="2" t="s">
        <v>308</v>
      </c>
      <c r="AF368" s="2">
        <v>0.55091596974094703</v>
      </c>
      <c r="AG368" s="2">
        <v>0.109754251056726</v>
      </c>
      <c r="AH368" s="10">
        <v>5.1795073859644098E-7</v>
      </c>
      <c r="AJ368" s="2" t="s">
        <v>23</v>
      </c>
      <c r="AK368" s="2" t="s">
        <v>961</v>
      </c>
      <c r="AL368" s="2" t="s">
        <v>308</v>
      </c>
      <c r="AM368" s="2">
        <v>0.11538315466908899</v>
      </c>
      <c r="AN368" s="2">
        <v>0.30151811551125002</v>
      </c>
      <c r="AO368" s="2">
        <v>0.70196146681645899</v>
      </c>
      <c r="AQ368" s="2" t="s">
        <v>23</v>
      </c>
      <c r="AR368" s="2" t="s">
        <v>660</v>
      </c>
      <c r="AS368" s="2" t="s">
        <v>308</v>
      </c>
      <c r="AT368" s="2">
        <v>0.58278802949625697</v>
      </c>
      <c r="AU368" s="2">
        <v>0.23210097499389001</v>
      </c>
      <c r="AV368" s="2">
        <v>1.20415440428343E-2</v>
      </c>
      <c r="AX368" s="2" t="s">
        <v>23</v>
      </c>
      <c r="AY368" s="2" t="s">
        <v>661</v>
      </c>
      <c r="AZ368" s="2" t="s">
        <v>308</v>
      </c>
      <c r="BA368" s="2">
        <v>0.28864594226047102</v>
      </c>
      <c r="BB368" s="2">
        <v>0.175252221985432</v>
      </c>
      <c r="BC368" s="2">
        <v>9.9551557055921502E-2</v>
      </c>
      <c r="BE368" s="2" t="s">
        <v>23</v>
      </c>
      <c r="BF368" s="2" t="s">
        <v>662</v>
      </c>
      <c r="BG368" s="2" t="s">
        <v>308</v>
      </c>
      <c r="BH368" s="2">
        <v>0.417145684929004</v>
      </c>
      <c r="BI368" s="2">
        <v>7.67144798712006E-2</v>
      </c>
      <c r="BJ368" s="10">
        <v>5.3991079234492097E-8</v>
      </c>
      <c r="BL368" s="2" t="s">
        <v>23</v>
      </c>
      <c r="BM368" s="2" t="s">
        <v>658</v>
      </c>
      <c r="BN368" s="2" t="s">
        <v>308</v>
      </c>
      <c r="BO368" s="2">
        <v>0.68129673303434002</v>
      </c>
      <c r="BP368" s="2">
        <v>9.29516128994958E-2</v>
      </c>
      <c r="BQ368" s="10">
        <v>2.3086678588751602E-13</v>
      </c>
      <c r="BS368" s="2" t="s">
        <v>23</v>
      </c>
      <c r="BT368" s="2" t="s">
        <v>654</v>
      </c>
      <c r="BU368" s="2" t="s">
        <v>308</v>
      </c>
      <c r="BV368" s="2">
        <v>0.77341868310944695</v>
      </c>
      <c r="BW368" s="2">
        <v>0.12752662890389599</v>
      </c>
      <c r="BX368" s="10">
        <v>1.32148998810369E-9</v>
      </c>
      <c r="BZ368" s="2" t="s">
        <v>23</v>
      </c>
      <c r="CA368" s="2" t="s">
        <v>664</v>
      </c>
      <c r="CB368" s="2" t="s">
        <v>308</v>
      </c>
      <c r="CC368" s="2">
        <v>0.44583900854575198</v>
      </c>
      <c r="CD368" s="2">
        <v>8.1160853647379697E-2</v>
      </c>
      <c r="CE368" s="10">
        <v>3.9454437509234799E-8</v>
      </c>
      <c r="CG368" s="2" t="s">
        <v>23</v>
      </c>
      <c r="CH368" s="2" t="s">
        <v>645</v>
      </c>
      <c r="CI368" s="2" t="s">
        <v>308</v>
      </c>
      <c r="CJ368" s="2">
        <v>0.30796273786515799</v>
      </c>
      <c r="CK368" s="2">
        <v>7.0246772657344803E-2</v>
      </c>
      <c r="CL368" s="10">
        <v>1.16513018864977E-5</v>
      </c>
      <c r="CN368" s="2" t="s">
        <v>23</v>
      </c>
      <c r="CO368" s="2" t="s">
        <v>666</v>
      </c>
      <c r="CP368" s="2" t="s">
        <v>308</v>
      </c>
      <c r="CQ368" s="2">
        <v>0.57164440769296199</v>
      </c>
      <c r="CR368" s="2">
        <v>0.41898380129981</v>
      </c>
      <c r="CS368" s="2">
        <v>0.17245453944894801</v>
      </c>
    </row>
    <row r="369" spans="1:97" ht="14" customHeight="1">
      <c r="A369" s="2" t="s">
        <v>23</v>
      </c>
      <c r="B369" s="2" t="s">
        <v>667</v>
      </c>
      <c r="C369" s="2" t="s">
        <v>309</v>
      </c>
      <c r="D369" s="2">
        <v>0.77180064460014297</v>
      </c>
      <c r="E369" s="2">
        <v>0.14783125792280899</v>
      </c>
      <c r="F369" s="10">
        <v>1.78130946390529E-7</v>
      </c>
      <c r="H369" s="2" t="s">
        <v>23</v>
      </c>
      <c r="I369" s="2" t="s">
        <v>649</v>
      </c>
      <c r="J369" s="2" t="s">
        <v>309</v>
      </c>
      <c r="K369" s="2">
        <v>0.84364202043917202</v>
      </c>
      <c r="L369" s="2">
        <v>0.13250448294752101</v>
      </c>
      <c r="M369" s="10">
        <v>1.9289416440341701E-10</v>
      </c>
      <c r="O369" s="2" t="s">
        <v>23</v>
      </c>
      <c r="P369" s="2" t="s">
        <v>668</v>
      </c>
      <c r="Q369" s="2" t="s">
        <v>309</v>
      </c>
      <c r="R369" s="2">
        <v>0.94624488462707901</v>
      </c>
      <c r="S369" s="2">
        <v>0.17189312725262901</v>
      </c>
      <c r="T369" s="10">
        <v>3.6949488747818303E-8</v>
      </c>
      <c r="V369" s="2" t="s">
        <v>23</v>
      </c>
      <c r="W369" s="2" t="s">
        <v>652</v>
      </c>
      <c r="X369" s="2" t="s">
        <v>309</v>
      </c>
      <c r="Y369" s="2">
        <v>0.94249984042961199</v>
      </c>
      <c r="Z369" s="2">
        <v>0.17136494134451499</v>
      </c>
      <c r="AA369" s="10">
        <v>3.7988348132104702E-8</v>
      </c>
      <c r="AC369" s="2" t="s">
        <v>23</v>
      </c>
      <c r="AD369" s="2" t="s">
        <v>648</v>
      </c>
      <c r="AE369" s="2" t="s">
        <v>309</v>
      </c>
      <c r="AF369" s="2">
        <v>0.54212326775652797</v>
      </c>
      <c r="AG369" s="2">
        <v>0.109767683840855</v>
      </c>
      <c r="AH369" s="10">
        <v>7.8595120252923496E-7</v>
      </c>
      <c r="AJ369" s="2" t="s">
        <v>23</v>
      </c>
      <c r="AK369" s="2" t="s">
        <v>961</v>
      </c>
      <c r="AL369" s="2" t="s">
        <v>309</v>
      </c>
      <c r="AM369" s="2">
        <v>0.112323562412684</v>
      </c>
      <c r="AN369" s="2">
        <v>0.300601967500286</v>
      </c>
      <c r="AO369" s="2">
        <v>0.70865572593229698</v>
      </c>
      <c r="AQ369" s="2" t="s">
        <v>23</v>
      </c>
      <c r="AR369" s="2" t="s">
        <v>660</v>
      </c>
      <c r="AS369" s="2" t="s">
        <v>309</v>
      </c>
      <c r="AT369" s="2">
        <v>0.54031795369507296</v>
      </c>
      <c r="AU369" s="2">
        <v>0.23357813160881799</v>
      </c>
      <c r="AV369" s="2">
        <v>2.0710464604209701E-2</v>
      </c>
      <c r="AX369" s="2" t="s">
        <v>23</v>
      </c>
      <c r="AY369" s="2" t="s">
        <v>661</v>
      </c>
      <c r="AZ369" s="2" t="s">
        <v>309</v>
      </c>
      <c r="BA369" s="2">
        <v>0.30402345124330898</v>
      </c>
      <c r="BB369" s="2">
        <v>0.175051986106775</v>
      </c>
      <c r="BC369" s="2">
        <v>8.2429376894710193E-2</v>
      </c>
      <c r="BE369" s="2" t="s">
        <v>23</v>
      </c>
      <c r="BF369" s="2" t="s">
        <v>662</v>
      </c>
      <c r="BG369" s="2" t="s">
        <v>309</v>
      </c>
      <c r="BH369" s="2">
        <v>0.42434318646069402</v>
      </c>
      <c r="BI369" s="2">
        <v>7.6962723926407503E-2</v>
      </c>
      <c r="BJ369" s="10">
        <v>3.5152787257303998E-8</v>
      </c>
      <c r="BL369" s="2" t="s">
        <v>23</v>
      </c>
      <c r="BM369" s="2" t="s">
        <v>658</v>
      </c>
      <c r="BN369" s="2" t="s">
        <v>309</v>
      </c>
      <c r="BO369" s="2">
        <v>0.67110569618447002</v>
      </c>
      <c r="BP369" s="2">
        <v>9.3134463771700607E-2</v>
      </c>
      <c r="BQ369" s="10">
        <v>5.7715976429960301E-13</v>
      </c>
      <c r="BS369" s="2" t="s">
        <v>23</v>
      </c>
      <c r="BT369" s="2" t="s">
        <v>654</v>
      </c>
      <c r="BU369" s="2" t="s">
        <v>309</v>
      </c>
      <c r="BV369" s="2">
        <v>0.77347189208471701</v>
      </c>
      <c r="BW369" s="2">
        <v>0.127344344428201</v>
      </c>
      <c r="BX369" s="10">
        <v>1.24870552162176E-9</v>
      </c>
      <c r="BZ369" s="2" t="s">
        <v>23</v>
      </c>
      <c r="CA369" s="2" t="s">
        <v>664</v>
      </c>
      <c r="CB369" s="2" t="s">
        <v>309</v>
      </c>
      <c r="CC369" s="2">
        <v>0.45377731155191697</v>
      </c>
      <c r="CD369" s="2">
        <v>8.1452575112880093E-2</v>
      </c>
      <c r="CE369" s="10">
        <v>2.53191814061169E-8</v>
      </c>
      <c r="CG369" s="2" t="s">
        <v>23</v>
      </c>
      <c r="CH369" s="2" t="s">
        <v>645</v>
      </c>
      <c r="CI369" s="2" t="s">
        <v>309</v>
      </c>
      <c r="CJ369" s="2">
        <v>0.29520317269061203</v>
      </c>
      <c r="CK369" s="2">
        <v>7.0284030986060106E-2</v>
      </c>
      <c r="CL369" s="10">
        <v>2.6674323645691199E-5</v>
      </c>
      <c r="CN369" s="2" t="s">
        <v>23</v>
      </c>
      <c r="CO369" s="2" t="s">
        <v>666</v>
      </c>
      <c r="CP369" s="2" t="s">
        <v>309</v>
      </c>
      <c r="CQ369" s="2">
        <v>0.53927820154029305</v>
      </c>
      <c r="CR369" s="2">
        <v>0.42010169453534901</v>
      </c>
      <c r="CS369" s="2">
        <v>0.199252230116016</v>
      </c>
    </row>
    <row r="370" spans="1:97" ht="14" customHeight="1">
      <c r="A370" s="2" t="s">
        <v>23</v>
      </c>
      <c r="B370" s="2" t="s">
        <v>667</v>
      </c>
      <c r="C370" s="2" t="s">
        <v>425</v>
      </c>
      <c r="D370" s="2">
        <v>0.76917502898629997</v>
      </c>
      <c r="E370" s="2">
        <v>0.14842256516819499</v>
      </c>
      <c r="F370" s="10">
        <v>2.1912855546447301E-7</v>
      </c>
      <c r="H370" s="2" t="s">
        <v>23</v>
      </c>
      <c r="I370" s="2" t="s">
        <v>649</v>
      </c>
      <c r="J370" s="2" t="s">
        <v>425</v>
      </c>
      <c r="K370" s="2">
        <v>0.83614198292556396</v>
      </c>
      <c r="L370" s="2">
        <v>0.13293730063709899</v>
      </c>
      <c r="M370" s="10">
        <v>3.1798385805390298E-10</v>
      </c>
      <c r="O370" s="2" t="s">
        <v>23</v>
      </c>
      <c r="P370" s="2" t="s">
        <v>668</v>
      </c>
      <c r="Q370" s="2" t="s">
        <v>425</v>
      </c>
      <c r="R370" s="2">
        <v>0.93014772855406802</v>
      </c>
      <c r="S370" s="2">
        <v>0.17246422209735299</v>
      </c>
      <c r="T370" s="10">
        <v>6.9183265973827506E-8</v>
      </c>
      <c r="V370" s="2" t="s">
        <v>23</v>
      </c>
      <c r="W370" s="2" t="s">
        <v>652</v>
      </c>
      <c r="X370" s="2" t="s">
        <v>425</v>
      </c>
      <c r="Y370" s="2">
        <v>0.92626602985593798</v>
      </c>
      <c r="Z370" s="2">
        <v>0.17195382937915299</v>
      </c>
      <c r="AA370" s="10">
        <v>7.1757642579857803E-8</v>
      </c>
      <c r="AC370" s="2" t="s">
        <v>23</v>
      </c>
      <c r="AD370" s="2" t="s">
        <v>648</v>
      </c>
      <c r="AE370" s="2" t="s">
        <v>425</v>
      </c>
      <c r="AF370" s="2">
        <v>0.54148789066612701</v>
      </c>
      <c r="AG370" s="2">
        <v>0.110112754437984</v>
      </c>
      <c r="AH370" s="10">
        <v>8.7622230840563402E-7</v>
      </c>
      <c r="AJ370" s="2" t="s">
        <v>23</v>
      </c>
      <c r="AK370" s="2" t="s">
        <v>961</v>
      </c>
      <c r="AL370" s="2" t="s">
        <v>425</v>
      </c>
      <c r="AM370" s="2">
        <v>0.13244592599528801</v>
      </c>
      <c r="AN370" s="2">
        <v>0.30213658876261901</v>
      </c>
      <c r="AO370" s="2">
        <v>0.66112214508032496</v>
      </c>
      <c r="AQ370" s="2" t="s">
        <v>23</v>
      </c>
      <c r="AR370" s="2" t="s">
        <v>660</v>
      </c>
      <c r="AS370" s="2" t="s">
        <v>425</v>
      </c>
      <c r="AT370" s="2">
        <v>0.54962170232978103</v>
      </c>
      <c r="AU370" s="2">
        <v>0.23454945052149001</v>
      </c>
      <c r="AV370" s="2">
        <v>1.9113575579549999E-2</v>
      </c>
      <c r="AX370" s="2" t="s">
        <v>23</v>
      </c>
      <c r="AY370" s="2" t="s">
        <v>661</v>
      </c>
      <c r="AZ370" s="2" t="s">
        <v>425</v>
      </c>
      <c r="BA370" s="2">
        <v>0.29471898544963598</v>
      </c>
      <c r="BB370" s="2">
        <v>0.175747223015495</v>
      </c>
      <c r="BC370" s="2">
        <v>9.3552615882102799E-2</v>
      </c>
      <c r="BE370" s="2" t="s">
        <v>23</v>
      </c>
      <c r="BF370" s="2" t="s">
        <v>662</v>
      </c>
      <c r="BG370" s="2" t="s">
        <v>425</v>
      </c>
      <c r="BH370" s="2">
        <v>0.42325767956937699</v>
      </c>
      <c r="BI370" s="2">
        <v>7.7190950986063697E-2</v>
      </c>
      <c r="BJ370" s="10">
        <v>4.1757008048642102E-8</v>
      </c>
      <c r="BL370" s="2" t="s">
        <v>23</v>
      </c>
      <c r="BM370" s="2" t="s">
        <v>658</v>
      </c>
      <c r="BN370" s="2" t="s">
        <v>425</v>
      </c>
      <c r="BO370" s="2">
        <v>0.67136295866370899</v>
      </c>
      <c r="BP370" s="2">
        <v>9.3437942978564004E-2</v>
      </c>
      <c r="BQ370" s="10">
        <v>6.7147521781934098E-13</v>
      </c>
      <c r="BS370" s="2" t="s">
        <v>23</v>
      </c>
      <c r="BT370" s="2" t="s">
        <v>654</v>
      </c>
      <c r="BU370" s="2" t="s">
        <v>425</v>
      </c>
      <c r="BV370" s="2">
        <v>0.76169585545006802</v>
      </c>
      <c r="BW370" s="2">
        <v>0.12772324569259599</v>
      </c>
      <c r="BX370" s="10">
        <v>2.4667519327357399E-9</v>
      </c>
      <c r="BZ370" s="2" t="s">
        <v>23</v>
      </c>
      <c r="CA370" s="2" t="s">
        <v>664</v>
      </c>
      <c r="CB370" s="2" t="s">
        <v>425</v>
      </c>
      <c r="CC370" s="2">
        <v>0.45366220165500298</v>
      </c>
      <c r="CD370" s="2">
        <v>8.1704140753037793E-2</v>
      </c>
      <c r="CE370" s="10">
        <v>2.8161350314024401E-8</v>
      </c>
      <c r="CG370" s="2" t="s">
        <v>23</v>
      </c>
      <c r="CH370" s="2" t="s">
        <v>645</v>
      </c>
      <c r="CI370" s="2" t="s">
        <v>425</v>
      </c>
      <c r="CJ370" s="2">
        <v>0.29305614604552599</v>
      </c>
      <c r="CK370" s="2">
        <v>7.06582898189419E-2</v>
      </c>
      <c r="CL370" s="10">
        <v>3.36107004339639E-5</v>
      </c>
      <c r="CN370" s="2" t="s">
        <v>23</v>
      </c>
      <c r="CO370" s="2" t="s">
        <v>666</v>
      </c>
      <c r="CP370" s="2" t="s">
        <v>425</v>
      </c>
      <c r="CQ370" s="2">
        <v>0.52200018252193203</v>
      </c>
      <c r="CR370" s="2">
        <v>0.42194246375957001</v>
      </c>
      <c r="CS370" s="2">
        <v>0.216036622482362</v>
      </c>
    </row>
    <row r="371" spans="1:97" ht="14" customHeight="1">
      <c r="A371" s="2" t="s">
        <v>23</v>
      </c>
      <c r="B371" s="2" t="s">
        <v>667</v>
      </c>
      <c r="C371" s="2" t="s">
        <v>310</v>
      </c>
      <c r="D371" s="2">
        <v>0.76955287412209195</v>
      </c>
      <c r="E371" s="2">
        <v>0.148307755283343</v>
      </c>
      <c r="F371" s="10">
        <v>2.1154942788036099E-7</v>
      </c>
      <c r="H371" s="2" t="s">
        <v>23</v>
      </c>
      <c r="I371" s="2" t="s">
        <v>649</v>
      </c>
      <c r="J371" s="2" t="s">
        <v>310</v>
      </c>
      <c r="K371" s="2">
        <v>0.84778432304025897</v>
      </c>
      <c r="L371" s="2">
        <v>0.132766199382818</v>
      </c>
      <c r="M371" s="10">
        <v>1.7078993915582701E-10</v>
      </c>
      <c r="O371" s="2" t="s">
        <v>23</v>
      </c>
      <c r="P371" s="2" t="s">
        <v>668</v>
      </c>
      <c r="Q371" s="2" t="s">
        <v>310</v>
      </c>
      <c r="R371" s="2">
        <v>0.94432556119213995</v>
      </c>
      <c r="S371" s="2">
        <v>0.17246441287441899</v>
      </c>
      <c r="T371" s="10">
        <v>4.3632556063149901E-8</v>
      </c>
      <c r="V371" s="2" t="s">
        <v>23</v>
      </c>
      <c r="W371" s="2" t="s">
        <v>652</v>
      </c>
      <c r="X371" s="2" t="s">
        <v>310</v>
      </c>
      <c r="Y371" s="2">
        <v>0.93988919810004301</v>
      </c>
      <c r="Z371" s="2">
        <v>0.171957923783712</v>
      </c>
      <c r="AA371" s="10">
        <v>4.6079984523584299E-8</v>
      </c>
      <c r="AC371" s="2" t="s">
        <v>23</v>
      </c>
      <c r="AD371" s="2" t="s">
        <v>648</v>
      </c>
      <c r="AE371" s="2" t="s">
        <v>310</v>
      </c>
      <c r="AF371" s="2">
        <v>0.54208362575553803</v>
      </c>
      <c r="AG371" s="2">
        <v>0.11003730673383701</v>
      </c>
      <c r="AH371" s="10">
        <v>8.37746546902308E-7</v>
      </c>
      <c r="AJ371" s="2" t="s">
        <v>23</v>
      </c>
      <c r="AK371" s="2" t="s">
        <v>961</v>
      </c>
      <c r="AL371" s="2" t="s">
        <v>310</v>
      </c>
      <c r="AM371" s="2">
        <v>0.12841067152480401</v>
      </c>
      <c r="AN371" s="2">
        <v>0.30194649482906699</v>
      </c>
      <c r="AO371" s="2">
        <v>0.67063530841932395</v>
      </c>
      <c r="AQ371" s="2" t="s">
        <v>23</v>
      </c>
      <c r="AR371" s="2" t="s">
        <v>660</v>
      </c>
      <c r="AS371" s="2" t="s">
        <v>310</v>
      </c>
      <c r="AT371" s="2">
        <v>0.56686480797981698</v>
      </c>
      <c r="AU371" s="2">
        <v>0.233928796167505</v>
      </c>
      <c r="AV371" s="2">
        <v>1.5382906518618501E-2</v>
      </c>
      <c r="AX371" s="2" t="s">
        <v>23</v>
      </c>
      <c r="AY371" s="2" t="s">
        <v>661</v>
      </c>
      <c r="AZ371" s="2" t="s">
        <v>310</v>
      </c>
      <c r="BA371" s="2">
        <v>0.29729123548907799</v>
      </c>
      <c r="BB371" s="2">
        <v>0.17564074083383599</v>
      </c>
      <c r="BC371" s="2">
        <v>9.0529768493071094E-2</v>
      </c>
      <c r="BE371" s="2" t="s">
        <v>23</v>
      </c>
      <c r="BF371" s="2" t="s">
        <v>662</v>
      </c>
      <c r="BG371" s="2" t="s">
        <v>310</v>
      </c>
      <c r="BH371" s="2">
        <v>0.41350089788139899</v>
      </c>
      <c r="BI371" s="2">
        <v>7.6629506597368099E-2</v>
      </c>
      <c r="BJ371" s="10">
        <v>6.8102932308117105E-8</v>
      </c>
      <c r="BL371" s="2" t="s">
        <v>23</v>
      </c>
      <c r="BM371" s="2" t="s">
        <v>658</v>
      </c>
      <c r="BN371" s="2" t="s">
        <v>310</v>
      </c>
      <c r="BO371" s="2">
        <v>0.67312793216538103</v>
      </c>
      <c r="BP371" s="2">
        <v>9.3371588235293901E-2</v>
      </c>
      <c r="BQ371" s="10">
        <v>5.6310420328096504E-13</v>
      </c>
      <c r="BS371" s="2" t="s">
        <v>23</v>
      </c>
      <c r="BT371" s="2" t="s">
        <v>654</v>
      </c>
      <c r="BU371" s="2" t="s">
        <v>310</v>
      </c>
      <c r="BV371" s="2">
        <v>0.75405892195754798</v>
      </c>
      <c r="BW371" s="2">
        <v>0.127632799401247</v>
      </c>
      <c r="BX371" s="10">
        <v>3.46214516477352E-9</v>
      </c>
      <c r="BZ371" s="2" t="s">
        <v>23</v>
      </c>
      <c r="CA371" s="2" t="s">
        <v>664</v>
      </c>
      <c r="CB371" s="2" t="s">
        <v>310</v>
      </c>
      <c r="CC371" s="2">
        <v>0.44190033332249801</v>
      </c>
      <c r="CD371" s="2">
        <v>8.1060737331218602E-2</v>
      </c>
      <c r="CE371" s="10">
        <v>4.9954610675946097E-8</v>
      </c>
      <c r="CG371" s="2" t="s">
        <v>23</v>
      </c>
      <c r="CH371" s="2" t="s">
        <v>645</v>
      </c>
      <c r="CI371" s="2" t="s">
        <v>310</v>
      </c>
      <c r="CJ371" s="2">
        <v>0.30527009738702598</v>
      </c>
      <c r="CK371" s="2">
        <v>7.0604888073638697E-2</v>
      </c>
      <c r="CL371" s="10">
        <v>1.5347587231946E-5</v>
      </c>
      <c r="CN371" s="2" t="s">
        <v>23</v>
      </c>
      <c r="CO371" s="2" t="s">
        <v>666</v>
      </c>
      <c r="CP371" s="2" t="s">
        <v>310</v>
      </c>
      <c r="CQ371" s="2">
        <v>0.52048990744093104</v>
      </c>
      <c r="CR371" s="2">
        <v>0.42163901230293899</v>
      </c>
      <c r="CS371" s="2">
        <v>0.21703736181823999</v>
      </c>
    </row>
    <row r="372" spans="1:97" ht="14" customHeight="1">
      <c r="A372" s="2" t="s">
        <v>23</v>
      </c>
      <c r="B372" s="2" t="s">
        <v>667</v>
      </c>
      <c r="C372" s="2" t="s">
        <v>311</v>
      </c>
      <c r="D372" s="2">
        <v>0.75538123082575304</v>
      </c>
      <c r="E372" s="2">
        <v>0.14807411756046501</v>
      </c>
      <c r="F372" s="10">
        <v>3.3719915415186203E-7</v>
      </c>
      <c r="H372" s="2" t="s">
        <v>23</v>
      </c>
      <c r="I372" s="2" t="s">
        <v>649</v>
      </c>
      <c r="J372" s="2" t="s">
        <v>311</v>
      </c>
      <c r="K372" s="2">
        <v>0.83385506889397498</v>
      </c>
      <c r="L372" s="2">
        <v>0.13279775668963101</v>
      </c>
      <c r="M372" s="10">
        <v>3.40461430782814E-10</v>
      </c>
      <c r="O372" s="2" t="s">
        <v>23</v>
      </c>
      <c r="P372" s="2" t="s">
        <v>668</v>
      </c>
      <c r="Q372" s="2" t="s">
        <v>311</v>
      </c>
      <c r="R372" s="2">
        <v>0.95410685268875095</v>
      </c>
      <c r="S372" s="2">
        <v>0.17221931433582099</v>
      </c>
      <c r="T372" s="10">
        <v>3.02352811818292E-8</v>
      </c>
      <c r="V372" s="2" t="s">
        <v>23</v>
      </c>
      <c r="W372" s="2" t="s">
        <v>652</v>
      </c>
      <c r="X372" s="2" t="s">
        <v>311</v>
      </c>
      <c r="Y372" s="2">
        <v>0.94989887972924603</v>
      </c>
      <c r="Z372" s="2">
        <v>0.171712396367389</v>
      </c>
      <c r="AA372" s="10">
        <v>3.1674815667315897E-8</v>
      </c>
      <c r="AC372" s="2" t="s">
        <v>23</v>
      </c>
      <c r="AD372" s="2" t="s">
        <v>648</v>
      </c>
      <c r="AE372" s="2" t="s">
        <v>311</v>
      </c>
      <c r="AF372" s="2">
        <v>0.54174080300140903</v>
      </c>
      <c r="AG372" s="2">
        <v>0.110052429921236</v>
      </c>
      <c r="AH372" s="10">
        <v>8.5414944861122704E-7</v>
      </c>
      <c r="AJ372" s="2" t="s">
        <v>23</v>
      </c>
      <c r="AK372" s="2" t="s">
        <v>961</v>
      </c>
      <c r="AL372" s="2" t="s">
        <v>311</v>
      </c>
      <c r="AM372" s="2">
        <v>0.156210387690009</v>
      </c>
      <c r="AN372" s="2">
        <v>0.30113050013269399</v>
      </c>
      <c r="AO372" s="2">
        <v>0.60393754266280597</v>
      </c>
      <c r="AQ372" s="2" t="s">
        <v>23</v>
      </c>
      <c r="AR372" s="2" t="s">
        <v>660</v>
      </c>
      <c r="AS372" s="2" t="s">
        <v>311</v>
      </c>
      <c r="AT372" s="2">
        <v>0.57201621270315695</v>
      </c>
      <c r="AU372" s="2">
        <v>0.23370890650538001</v>
      </c>
      <c r="AV372" s="2">
        <v>1.43827788197085E-2</v>
      </c>
      <c r="AX372" s="2" t="s">
        <v>23</v>
      </c>
      <c r="AY372" s="2" t="s">
        <v>661</v>
      </c>
      <c r="AZ372" s="2" t="s">
        <v>311</v>
      </c>
      <c r="BA372" s="2">
        <v>0.32417583339272299</v>
      </c>
      <c r="BB372" s="2">
        <v>0.17460995477989999</v>
      </c>
      <c r="BC372" s="2">
        <v>6.3372168128416104E-2</v>
      </c>
      <c r="BE372" s="2" t="s">
        <v>23</v>
      </c>
      <c r="BF372" s="2" t="s">
        <v>662</v>
      </c>
      <c r="BG372" s="2" t="s">
        <v>311</v>
      </c>
      <c r="BH372" s="2">
        <v>0.43127732699024102</v>
      </c>
      <c r="BI372" s="2">
        <v>7.7030945426269107E-2</v>
      </c>
      <c r="BJ372" s="10">
        <v>2.15897688798101E-8</v>
      </c>
      <c r="BL372" s="2" t="s">
        <v>23</v>
      </c>
      <c r="BM372" s="2" t="s">
        <v>658</v>
      </c>
      <c r="BN372" s="2" t="s">
        <v>311</v>
      </c>
      <c r="BO372" s="2">
        <v>0.67219185431615602</v>
      </c>
      <c r="BP372" s="2">
        <v>9.3388990104366201E-2</v>
      </c>
      <c r="BQ372" s="10">
        <v>6.1208235245756097E-13</v>
      </c>
      <c r="BS372" s="2" t="s">
        <v>23</v>
      </c>
      <c r="BT372" s="2" t="s">
        <v>654</v>
      </c>
      <c r="BU372" s="2" t="s">
        <v>311</v>
      </c>
      <c r="BV372" s="2">
        <v>0.76466935302292305</v>
      </c>
      <c r="BW372" s="2">
        <v>0.127646745135437</v>
      </c>
      <c r="BX372" s="10">
        <v>2.0918149446534999E-9</v>
      </c>
      <c r="BZ372" s="2" t="s">
        <v>23</v>
      </c>
      <c r="CA372" s="2" t="s">
        <v>664</v>
      </c>
      <c r="CB372" s="2" t="s">
        <v>311</v>
      </c>
      <c r="CC372" s="2">
        <v>0.457078235064314</v>
      </c>
      <c r="CD372" s="2">
        <v>8.1641389360505495E-2</v>
      </c>
      <c r="CE372" s="10">
        <v>2.1607825415623901E-8</v>
      </c>
      <c r="CG372" s="2" t="s">
        <v>23</v>
      </c>
      <c r="CH372" s="2" t="s">
        <v>645</v>
      </c>
      <c r="CI372" s="2" t="s">
        <v>311</v>
      </c>
      <c r="CJ372" s="2">
        <v>0.30623205975877199</v>
      </c>
      <c r="CK372" s="2">
        <v>7.0579647076648794E-2</v>
      </c>
      <c r="CL372" s="10">
        <v>1.43252784752228E-5</v>
      </c>
      <c r="CN372" s="2" t="s">
        <v>23</v>
      </c>
      <c r="CO372" s="2" t="s">
        <v>666</v>
      </c>
      <c r="CP372" s="2" t="s">
        <v>311</v>
      </c>
      <c r="CQ372" s="2">
        <v>0.54099910233299897</v>
      </c>
      <c r="CR372" s="2">
        <v>0.421538077544023</v>
      </c>
      <c r="CS372" s="2">
        <v>0.19935435496456799</v>
      </c>
    </row>
    <row r="373" spans="1:97" ht="14" customHeight="1">
      <c r="A373" s="2" t="s">
        <v>23</v>
      </c>
      <c r="B373" s="2" t="s">
        <v>667</v>
      </c>
      <c r="C373" s="2" t="s">
        <v>312</v>
      </c>
      <c r="D373" s="2">
        <v>0.78015267226864504</v>
      </c>
      <c r="E373" s="2">
        <v>0.14736401998214799</v>
      </c>
      <c r="F373" s="10">
        <v>1.1963588940276101E-7</v>
      </c>
      <c r="H373" s="2" t="s">
        <v>23</v>
      </c>
      <c r="I373" s="2" t="s">
        <v>649</v>
      </c>
      <c r="J373" s="2" t="s">
        <v>312</v>
      </c>
      <c r="K373" s="2">
        <v>0.84985464604359096</v>
      </c>
      <c r="L373" s="2">
        <v>0.13226276998947201</v>
      </c>
      <c r="M373" s="10">
        <v>1.3143534465723601E-10</v>
      </c>
      <c r="O373" s="2" t="s">
        <v>23</v>
      </c>
      <c r="P373" s="2" t="s">
        <v>668</v>
      </c>
      <c r="Q373" s="2" t="s">
        <v>312</v>
      </c>
      <c r="R373" s="2">
        <v>0.94998217689768605</v>
      </c>
      <c r="S373" s="2">
        <v>0.17188139181398401</v>
      </c>
      <c r="T373" s="10">
        <v>3.2582073474262502E-8</v>
      </c>
      <c r="V373" s="2" t="s">
        <v>23</v>
      </c>
      <c r="W373" s="2" t="s">
        <v>652</v>
      </c>
      <c r="X373" s="2" t="s">
        <v>312</v>
      </c>
      <c r="Y373" s="2">
        <v>0.94592168807041199</v>
      </c>
      <c r="Z373" s="2">
        <v>0.171376888574057</v>
      </c>
      <c r="AA373" s="10">
        <v>3.3988713216835E-8</v>
      </c>
      <c r="AC373" s="2" t="s">
        <v>23</v>
      </c>
      <c r="AD373" s="2" t="s">
        <v>648</v>
      </c>
      <c r="AE373" s="2" t="s">
        <v>312</v>
      </c>
      <c r="AF373" s="2">
        <v>0.55508149804377005</v>
      </c>
      <c r="AG373" s="2">
        <v>0.109119862692535</v>
      </c>
      <c r="AH373" s="10">
        <v>3.63969443694267E-7</v>
      </c>
      <c r="AJ373" s="2" t="s">
        <v>23</v>
      </c>
      <c r="AK373" s="2" t="s">
        <v>961</v>
      </c>
      <c r="AL373" s="2" t="s">
        <v>312</v>
      </c>
      <c r="AM373" s="2">
        <v>0.152194076666507</v>
      </c>
      <c r="AN373" s="2">
        <v>0.299961675729571</v>
      </c>
      <c r="AO373" s="2">
        <v>0.611889334749812</v>
      </c>
      <c r="AQ373" s="2" t="s">
        <v>23</v>
      </c>
      <c r="AR373" s="2" t="s">
        <v>660</v>
      </c>
      <c r="AS373" s="2" t="s">
        <v>312</v>
      </c>
      <c r="AT373" s="2">
        <v>0.535591480707307</v>
      </c>
      <c r="AU373" s="2">
        <v>0.23357939690660601</v>
      </c>
      <c r="AV373" s="2">
        <v>2.18495026962129E-2</v>
      </c>
      <c r="AX373" s="2" t="s">
        <v>23</v>
      </c>
      <c r="AY373" s="2" t="s">
        <v>661</v>
      </c>
      <c r="AZ373" s="2" t="s">
        <v>312</v>
      </c>
      <c r="BA373" s="2">
        <v>0.29477730450725798</v>
      </c>
      <c r="BB373" s="2">
        <v>0.17530499312614001</v>
      </c>
      <c r="BC373" s="2">
        <v>9.2663668200999499E-2</v>
      </c>
      <c r="BE373" s="2" t="s">
        <v>23</v>
      </c>
      <c r="BF373" s="2" t="s">
        <v>662</v>
      </c>
      <c r="BG373" s="2" t="s">
        <v>312</v>
      </c>
      <c r="BH373" s="2">
        <v>0.42552880112079799</v>
      </c>
      <c r="BI373" s="2">
        <v>7.70225189519778E-2</v>
      </c>
      <c r="BJ373" s="10">
        <v>3.2998829460578399E-8</v>
      </c>
      <c r="BL373" s="2" t="s">
        <v>23</v>
      </c>
      <c r="BM373" s="2" t="s">
        <v>658</v>
      </c>
      <c r="BN373" s="2" t="s">
        <v>312</v>
      </c>
      <c r="BO373" s="2">
        <v>0.68287249294811703</v>
      </c>
      <c r="BP373" s="2">
        <v>9.2501637980467205E-2</v>
      </c>
      <c r="BQ373" s="10">
        <v>1.55607825280934E-13</v>
      </c>
      <c r="BS373" s="2" t="s">
        <v>23</v>
      </c>
      <c r="BT373" s="2" t="s">
        <v>654</v>
      </c>
      <c r="BU373" s="2" t="s">
        <v>312</v>
      </c>
      <c r="BV373" s="2">
        <v>0.77968147586471304</v>
      </c>
      <c r="BW373" s="2">
        <v>0.127423730778224</v>
      </c>
      <c r="BX373" s="10">
        <v>9.4277299102728607E-10</v>
      </c>
      <c r="BZ373" s="2" t="s">
        <v>23</v>
      </c>
      <c r="CA373" s="2" t="s">
        <v>664</v>
      </c>
      <c r="CB373" s="2" t="s">
        <v>312</v>
      </c>
      <c r="CC373" s="2">
        <v>0.45669056633941901</v>
      </c>
      <c r="CD373" s="2">
        <v>8.1484929371002102E-2</v>
      </c>
      <c r="CE373" s="10">
        <v>2.08734510433062E-8</v>
      </c>
      <c r="CG373" s="2" t="s">
        <v>23</v>
      </c>
      <c r="CH373" s="2" t="s">
        <v>645</v>
      </c>
      <c r="CI373" s="2" t="s">
        <v>312</v>
      </c>
      <c r="CJ373" s="2">
        <v>0.30384507605476102</v>
      </c>
      <c r="CK373" s="2">
        <v>7.0461338105813204E-2</v>
      </c>
      <c r="CL373" s="10">
        <v>1.61620540360861E-5</v>
      </c>
      <c r="CN373" s="2" t="s">
        <v>23</v>
      </c>
      <c r="CO373" s="2" t="s">
        <v>666</v>
      </c>
      <c r="CP373" s="2" t="s">
        <v>312</v>
      </c>
      <c r="CQ373" s="2">
        <v>0.543778189326246</v>
      </c>
      <c r="CR373" s="2">
        <v>0.42037224777904902</v>
      </c>
      <c r="CS373" s="2">
        <v>0.19581624254081501</v>
      </c>
    </row>
    <row r="374" spans="1:97" ht="14" customHeight="1">
      <c r="A374" s="2" t="s">
        <v>23</v>
      </c>
      <c r="B374" s="2" t="s">
        <v>667</v>
      </c>
      <c r="C374" s="2" t="s">
        <v>313</v>
      </c>
      <c r="D374" s="2">
        <v>0.76577510952924499</v>
      </c>
      <c r="E374" s="2">
        <v>0.14801728813874801</v>
      </c>
      <c r="F374" s="10">
        <v>2.2968539052504999E-7</v>
      </c>
      <c r="H374" s="2" t="s">
        <v>23</v>
      </c>
      <c r="I374" s="2" t="s">
        <v>649</v>
      </c>
      <c r="J374" s="2" t="s">
        <v>313</v>
      </c>
      <c r="K374" s="2">
        <v>0.84161580143276604</v>
      </c>
      <c r="L374" s="2">
        <v>0.13261294300807699</v>
      </c>
      <c r="M374" s="10">
        <v>2.2040068911022599E-10</v>
      </c>
      <c r="O374" s="2" t="s">
        <v>23</v>
      </c>
      <c r="P374" s="2" t="s">
        <v>668</v>
      </c>
      <c r="Q374" s="2" t="s">
        <v>313</v>
      </c>
      <c r="R374" s="2">
        <v>0.94304008957780605</v>
      </c>
      <c r="S374" s="2">
        <v>0.17212469935408301</v>
      </c>
      <c r="T374" s="10">
        <v>4.2817385138102699E-8</v>
      </c>
      <c r="V374" s="2" t="s">
        <v>23</v>
      </c>
      <c r="W374" s="2" t="s">
        <v>652</v>
      </c>
      <c r="X374" s="2" t="s">
        <v>313</v>
      </c>
      <c r="Y374" s="2">
        <v>0.93831388947787597</v>
      </c>
      <c r="Z374" s="2">
        <v>0.17162727363102301</v>
      </c>
      <c r="AA374" s="10">
        <v>4.5730137371413003E-8</v>
      </c>
      <c r="AC374" s="2" t="s">
        <v>23</v>
      </c>
      <c r="AD374" s="2" t="s">
        <v>648</v>
      </c>
      <c r="AE374" s="2" t="s">
        <v>313</v>
      </c>
      <c r="AF374" s="2">
        <v>0.547031804540276</v>
      </c>
      <c r="AG374" s="2">
        <v>0.10975153194337101</v>
      </c>
      <c r="AH374" s="10">
        <v>6.2194607411662096E-7</v>
      </c>
      <c r="AJ374" s="2" t="s">
        <v>23</v>
      </c>
      <c r="AK374" s="2" t="s">
        <v>961</v>
      </c>
      <c r="AL374" s="2" t="s">
        <v>313</v>
      </c>
      <c r="AM374" s="2">
        <v>9.9968792144540505E-2</v>
      </c>
      <c r="AN374" s="2">
        <v>0.29959230452734698</v>
      </c>
      <c r="AO374" s="2">
        <v>0.73861894736641398</v>
      </c>
      <c r="AQ374" s="2" t="s">
        <v>23</v>
      </c>
      <c r="AR374" s="2" t="s">
        <v>660</v>
      </c>
      <c r="AS374" s="2" t="s">
        <v>313</v>
      </c>
      <c r="AT374" s="2">
        <v>0.53897681966932398</v>
      </c>
      <c r="AU374" s="2">
        <v>0.23364382232281899</v>
      </c>
      <c r="AV374" s="2">
        <v>2.1064241576050399E-2</v>
      </c>
      <c r="AX374" s="2" t="s">
        <v>23</v>
      </c>
      <c r="AY374" s="2" t="s">
        <v>661</v>
      </c>
      <c r="AZ374" s="2" t="s">
        <v>313</v>
      </c>
      <c r="BA374" s="2">
        <v>0.29687795659732102</v>
      </c>
      <c r="BB374" s="2">
        <v>0.17529023306078201</v>
      </c>
      <c r="BC374" s="2">
        <v>9.0334356262435897E-2</v>
      </c>
      <c r="BE374" s="2" t="s">
        <v>23</v>
      </c>
      <c r="BF374" s="2" t="s">
        <v>662</v>
      </c>
      <c r="BG374" s="2" t="s">
        <v>313</v>
      </c>
      <c r="BH374" s="2">
        <v>0.42540146510489601</v>
      </c>
      <c r="BI374" s="2">
        <v>7.6999361926564494E-2</v>
      </c>
      <c r="BJ374" s="10">
        <v>3.2997364128789802E-8</v>
      </c>
      <c r="BL374" s="2" t="s">
        <v>23</v>
      </c>
      <c r="BM374" s="2" t="s">
        <v>658</v>
      </c>
      <c r="BN374" s="2" t="s">
        <v>313</v>
      </c>
      <c r="BO374" s="2">
        <v>0.67297512511056001</v>
      </c>
      <c r="BP374" s="2">
        <v>9.3190227770099193E-2</v>
      </c>
      <c r="BQ374" s="10">
        <v>5.1409531058169699E-13</v>
      </c>
      <c r="BS374" s="2" t="s">
        <v>23</v>
      </c>
      <c r="BT374" s="2" t="s">
        <v>654</v>
      </c>
      <c r="BU374" s="2" t="s">
        <v>313</v>
      </c>
      <c r="BV374" s="2">
        <v>0.77336930452863695</v>
      </c>
      <c r="BW374" s="2">
        <v>0.12738393512353599</v>
      </c>
      <c r="BX374" s="10">
        <v>1.2698304796931301E-9</v>
      </c>
      <c r="BZ374" s="2" t="s">
        <v>23</v>
      </c>
      <c r="CA374" s="2" t="s">
        <v>664</v>
      </c>
      <c r="CB374" s="2" t="s">
        <v>313</v>
      </c>
      <c r="CC374" s="2">
        <v>0.45599515473239799</v>
      </c>
      <c r="CD374" s="2">
        <v>8.1475187142426603E-2</v>
      </c>
      <c r="CE374" s="10">
        <v>2.1842427903448099E-8</v>
      </c>
      <c r="CG374" s="2" t="s">
        <v>23</v>
      </c>
      <c r="CH374" s="2" t="s">
        <v>645</v>
      </c>
      <c r="CI374" s="2" t="s">
        <v>313</v>
      </c>
      <c r="CJ374" s="2">
        <v>0.298787847191053</v>
      </c>
      <c r="CK374" s="2">
        <v>7.0600757856686E-2</v>
      </c>
      <c r="CL374" s="10">
        <v>2.3154305188764701E-5</v>
      </c>
      <c r="CN374" s="2" t="s">
        <v>23</v>
      </c>
      <c r="CO374" s="2" t="s">
        <v>666</v>
      </c>
      <c r="CP374" s="2" t="s">
        <v>313</v>
      </c>
      <c r="CQ374" s="2">
        <v>0.51634617807914096</v>
      </c>
      <c r="CR374" s="2">
        <v>0.42070869773127401</v>
      </c>
      <c r="CS374" s="2">
        <v>0.21970057394734599</v>
      </c>
    </row>
    <row r="375" spans="1:97" ht="14" customHeight="1">
      <c r="A375" s="2" t="s">
        <v>23</v>
      </c>
      <c r="B375" s="2" t="s">
        <v>667</v>
      </c>
      <c r="C375" s="2" t="s">
        <v>314</v>
      </c>
      <c r="D375" s="2">
        <v>0.75885340871444296</v>
      </c>
      <c r="E375" s="2">
        <v>0.147781637478786</v>
      </c>
      <c r="F375" s="10">
        <v>2.8219782959915901E-7</v>
      </c>
      <c r="H375" s="2" t="s">
        <v>23</v>
      </c>
      <c r="I375" s="2" t="s">
        <v>649</v>
      </c>
      <c r="J375" s="2" t="s">
        <v>314</v>
      </c>
      <c r="K375" s="2">
        <v>0.83068228723969095</v>
      </c>
      <c r="L375" s="2">
        <v>0.13219475081773799</v>
      </c>
      <c r="M375" s="10">
        <v>3.3044537892177201E-10</v>
      </c>
      <c r="O375" s="2" t="s">
        <v>23</v>
      </c>
      <c r="P375" s="2" t="s">
        <v>668</v>
      </c>
      <c r="Q375" s="2" t="s">
        <v>314</v>
      </c>
      <c r="R375" s="2">
        <v>0.92238323685751</v>
      </c>
      <c r="S375" s="2">
        <v>0.17100375179008101</v>
      </c>
      <c r="T375" s="10">
        <v>6.8930904487490006E-8</v>
      </c>
      <c r="V375" s="2" t="s">
        <v>23</v>
      </c>
      <c r="W375" s="2" t="s">
        <v>652</v>
      </c>
      <c r="X375" s="2" t="s">
        <v>314</v>
      </c>
      <c r="Y375" s="2">
        <v>0.91853935849227497</v>
      </c>
      <c r="Z375" s="2">
        <v>0.17050482871303099</v>
      </c>
      <c r="AA375" s="10">
        <v>7.1573719368036705E-8</v>
      </c>
      <c r="AC375" s="2" t="s">
        <v>23</v>
      </c>
      <c r="AD375" s="2" t="s">
        <v>648</v>
      </c>
      <c r="AE375" s="2" t="s">
        <v>314</v>
      </c>
      <c r="AF375" s="2">
        <v>0.54272894098635405</v>
      </c>
      <c r="AG375" s="2">
        <v>0.109861804306916</v>
      </c>
      <c r="AH375" s="10">
        <v>7.80801773324502E-7</v>
      </c>
      <c r="AJ375" s="2" t="s">
        <v>23</v>
      </c>
      <c r="AK375" s="2" t="s">
        <v>961</v>
      </c>
      <c r="AL375" s="2" t="s">
        <v>314</v>
      </c>
      <c r="AM375" s="2">
        <v>0.12747505938449399</v>
      </c>
      <c r="AN375" s="2">
        <v>0.30146010322803701</v>
      </c>
      <c r="AO375" s="2">
        <v>0.67239827939839703</v>
      </c>
      <c r="AQ375" s="2" t="s">
        <v>23</v>
      </c>
      <c r="AR375" s="2" t="s">
        <v>660</v>
      </c>
      <c r="AS375" s="2" t="s">
        <v>314</v>
      </c>
      <c r="AT375" s="2">
        <v>0.53132055245709997</v>
      </c>
      <c r="AU375" s="2">
        <v>0.233276672764967</v>
      </c>
      <c r="AV375" s="2">
        <v>2.2747965838250801E-2</v>
      </c>
      <c r="AX375" s="2" t="s">
        <v>23</v>
      </c>
      <c r="AY375" s="2" t="s">
        <v>661</v>
      </c>
      <c r="AZ375" s="2" t="s">
        <v>314</v>
      </c>
      <c r="BA375" s="2">
        <v>0.29239700040046301</v>
      </c>
      <c r="BB375" s="2">
        <v>0.17522800127538701</v>
      </c>
      <c r="BC375" s="2">
        <v>9.5183599467221006E-2</v>
      </c>
      <c r="BE375" s="2" t="s">
        <v>23</v>
      </c>
      <c r="BF375" s="2" t="s">
        <v>662</v>
      </c>
      <c r="BG375" s="2" t="s">
        <v>314</v>
      </c>
      <c r="BH375" s="2">
        <v>0.41992600245342598</v>
      </c>
      <c r="BI375" s="2">
        <v>7.67960833131065E-2</v>
      </c>
      <c r="BJ375" s="10">
        <v>4.5497414093259598E-8</v>
      </c>
      <c r="BL375" s="2" t="s">
        <v>23</v>
      </c>
      <c r="BM375" s="2" t="s">
        <v>658</v>
      </c>
      <c r="BN375" s="2" t="s">
        <v>314</v>
      </c>
      <c r="BO375" s="2">
        <v>0.67079046037659096</v>
      </c>
      <c r="BP375" s="2">
        <v>9.3202569625348397E-2</v>
      </c>
      <c r="BQ375" s="10">
        <v>6.1495787600503103E-13</v>
      </c>
      <c r="BS375" s="2" t="s">
        <v>23</v>
      </c>
      <c r="BT375" s="2" t="s">
        <v>654</v>
      </c>
      <c r="BU375" s="2" t="s">
        <v>314</v>
      </c>
      <c r="BV375" s="2">
        <v>0.771083399926769</v>
      </c>
      <c r="BW375" s="2">
        <v>0.127426641720394</v>
      </c>
      <c r="BX375" s="10">
        <v>1.43775685504416E-9</v>
      </c>
      <c r="BZ375" s="2" t="s">
        <v>23</v>
      </c>
      <c r="CA375" s="2" t="s">
        <v>664</v>
      </c>
      <c r="CB375" s="2" t="s">
        <v>314</v>
      </c>
      <c r="CC375" s="2">
        <v>0.44862609257349001</v>
      </c>
      <c r="CD375" s="2">
        <v>8.1233706863881705E-2</v>
      </c>
      <c r="CE375" s="10">
        <v>3.3390668629196102E-8</v>
      </c>
      <c r="CG375" s="2" t="s">
        <v>23</v>
      </c>
      <c r="CH375" s="2" t="s">
        <v>645</v>
      </c>
      <c r="CI375" s="2" t="s">
        <v>314</v>
      </c>
      <c r="CJ375" s="2">
        <v>0.29897289434292601</v>
      </c>
      <c r="CK375" s="2">
        <v>7.0627966615426099E-2</v>
      </c>
      <c r="CL375" s="10">
        <v>2.3052608729871301E-5</v>
      </c>
      <c r="CN375" s="2" t="s">
        <v>23</v>
      </c>
      <c r="CO375" s="2" t="s">
        <v>666</v>
      </c>
      <c r="CP375" s="2" t="s">
        <v>314</v>
      </c>
      <c r="CQ375" s="2">
        <v>0.52108265671440701</v>
      </c>
      <c r="CR375" s="2">
        <v>0.420952892052538</v>
      </c>
      <c r="CS375" s="2">
        <v>0.21576629376121401</v>
      </c>
    </row>
    <row r="376" spans="1:97" ht="14" customHeight="1">
      <c r="A376" s="2" t="s">
        <v>23</v>
      </c>
      <c r="B376" s="2" t="s">
        <v>667</v>
      </c>
      <c r="C376" s="2" t="s">
        <v>315</v>
      </c>
      <c r="D376" s="2">
        <v>0.761056357175948</v>
      </c>
      <c r="E376" s="2">
        <v>0.14787521108846999</v>
      </c>
      <c r="F376" s="10">
        <v>2.6523292813308299E-7</v>
      </c>
      <c r="H376" s="2" t="s">
        <v>23</v>
      </c>
      <c r="I376" s="2" t="s">
        <v>649</v>
      </c>
      <c r="J376" s="2" t="s">
        <v>315</v>
      </c>
      <c r="K376" s="2">
        <v>0.83637599810549901</v>
      </c>
      <c r="L376" s="2">
        <v>0.132544894637528</v>
      </c>
      <c r="M376" s="10">
        <v>2.7879462819824498E-10</v>
      </c>
      <c r="O376" s="2" t="s">
        <v>23</v>
      </c>
      <c r="P376" s="2" t="s">
        <v>668</v>
      </c>
      <c r="Q376" s="2" t="s">
        <v>315</v>
      </c>
      <c r="R376" s="2">
        <v>0.93880265352335501</v>
      </c>
      <c r="S376" s="2">
        <v>0.172171124135063</v>
      </c>
      <c r="T376" s="10">
        <v>4.9602353903752199E-8</v>
      </c>
      <c r="V376" s="2" t="s">
        <v>23</v>
      </c>
      <c r="W376" s="2" t="s">
        <v>652</v>
      </c>
      <c r="X376" s="2" t="s">
        <v>315</v>
      </c>
      <c r="Y376" s="2">
        <v>0.93517988485831605</v>
      </c>
      <c r="Z376" s="2">
        <v>0.17166367357411599</v>
      </c>
      <c r="AA376" s="10">
        <v>5.10124792903887E-8</v>
      </c>
      <c r="AC376" s="2" t="s">
        <v>23</v>
      </c>
      <c r="AD376" s="2" t="s">
        <v>648</v>
      </c>
      <c r="AE376" s="2" t="s">
        <v>315</v>
      </c>
      <c r="AF376" s="2">
        <v>0.54483485973050905</v>
      </c>
      <c r="AG376" s="2">
        <v>0.109845318048213</v>
      </c>
      <c r="AH376" s="10">
        <v>7.0486301141560698E-7</v>
      </c>
      <c r="AJ376" s="2" t="s">
        <v>23</v>
      </c>
      <c r="AK376" s="2" t="s">
        <v>961</v>
      </c>
      <c r="AL376" s="2" t="s">
        <v>315</v>
      </c>
      <c r="AM376" s="2">
        <v>0.118546928696314</v>
      </c>
      <c r="AN376" s="2">
        <v>0.30130798055205699</v>
      </c>
      <c r="AO376" s="2">
        <v>0.69399375454567802</v>
      </c>
      <c r="AQ376" s="2" t="s">
        <v>23</v>
      </c>
      <c r="AR376" s="2" t="s">
        <v>660</v>
      </c>
      <c r="AS376" s="2" t="s">
        <v>315</v>
      </c>
      <c r="AT376" s="2">
        <v>0.56224816115403597</v>
      </c>
      <c r="AU376" s="2">
        <v>0.23336222191540801</v>
      </c>
      <c r="AV376" s="2">
        <v>1.5981547173109099E-2</v>
      </c>
      <c r="AX376" s="2" t="s">
        <v>23</v>
      </c>
      <c r="AY376" s="2" t="s">
        <v>661</v>
      </c>
      <c r="AZ376" s="2" t="s">
        <v>315</v>
      </c>
      <c r="BA376" s="2">
        <v>0.29030334027981902</v>
      </c>
      <c r="BB376" s="2">
        <v>0.17506872120317801</v>
      </c>
      <c r="BC376" s="2">
        <v>9.7272048943793904E-2</v>
      </c>
      <c r="BE376" s="2" t="s">
        <v>23</v>
      </c>
      <c r="BF376" s="2" t="s">
        <v>662</v>
      </c>
      <c r="BG376" s="2" t="s">
        <v>315</v>
      </c>
      <c r="BH376" s="2">
        <v>0.42411492086597602</v>
      </c>
      <c r="BI376" s="2">
        <v>7.7002674500537799E-2</v>
      </c>
      <c r="BJ376" s="10">
        <v>3.6335684790058898E-8</v>
      </c>
      <c r="BL376" s="2" t="s">
        <v>23</v>
      </c>
      <c r="BM376" s="2" t="s">
        <v>658</v>
      </c>
      <c r="BN376" s="2" t="s">
        <v>315</v>
      </c>
      <c r="BO376" s="2">
        <v>0.671322726251255</v>
      </c>
      <c r="BP376" s="2">
        <v>9.3196972962200503E-2</v>
      </c>
      <c r="BQ376" s="10">
        <v>5.87864823249202E-13</v>
      </c>
      <c r="BS376" s="2" t="s">
        <v>23</v>
      </c>
      <c r="BT376" s="2" t="s">
        <v>654</v>
      </c>
      <c r="BU376" s="2" t="s">
        <v>315</v>
      </c>
      <c r="BV376" s="2">
        <v>0.77522628166599294</v>
      </c>
      <c r="BW376" s="2">
        <v>0.127410259278641</v>
      </c>
      <c r="BX376" s="10">
        <v>1.1686365050645601E-9</v>
      </c>
      <c r="BZ376" s="2" t="s">
        <v>23</v>
      </c>
      <c r="CA376" s="2" t="s">
        <v>664</v>
      </c>
      <c r="CB376" s="2" t="s">
        <v>315</v>
      </c>
      <c r="CC376" s="2">
        <v>0.45286717816099797</v>
      </c>
      <c r="CD376" s="2">
        <v>8.1476580247990593E-2</v>
      </c>
      <c r="CE376" s="10">
        <v>2.72493360742627E-8</v>
      </c>
      <c r="CG376" s="2" t="s">
        <v>23</v>
      </c>
      <c r="CH376" s="2" t="s">
        <v>645</v>
      </c>
      <c r="CI376" s="2" t="s">
        <v>315</v>
      </c>
      <c r="CJ376" s="2">
        <v>0.29749227644214199</v>
      </c>
      <c r="CK376" s="2">
        <v>7.0579791635779002E-2</v>
      </c>
      <c r="CL376" s="10">
        <v>2.4980242216078501E-5</v>
      </c>
      <c r="CN376" s="2" t="s">
        <v>23</v>
      </c>
      <c r="CO376" s="2" t="s">
        <v>666</v>
      </c>
      <c r="CP376" s="2" t="s">
        <v>315</v>
      </c>
      <c r="CQ376" s="2">
        <v>0.50827403974710506</v>
      </c>
      <c r="CR376" s="2">
        <v>0.42048551385182498</v>
      </c>
      <c r="CS376" s="2">
        <v>0.226747779087864</v>
      </c>
    </row>
    <row r="377" spans="1:97" ht="14" customHeight="1">
      <c r="A377" s="2" t="s">
        <v>23</v>
      </c>
      <c r="B377" s="2" t="s">
        <v>667</v>
      </c>
      <c r="C377" s="2" t="s">
        <v>1112</v>
      </c>
      <c r="D377" s="2">
        <v>0.75609240739500005</v>
      </c>
      <c r="E377" s="2">
        <v>0.14795586850141201</v>
      </c>
      <c r="F377" s="10">
        <v>3.2172208131011801E-7</v>
      </c>
      <c r="H377" s="2" t="s">
        <v>23</v>
      </c>
      <c r="I377" s="2" t="s">
        <v>649</v>
      </c>
      <c r="J377" s="2" t="s">
        <v>1112</v>
      </c>
      <c r="K377" s="2">
        <v>0.835683343095038</v>
      </c>
      <c r="L377" s="2">
        <v>0.132745388705272</v>
      </c>
      <c r="M377" s="10">
        <v>3.0663761200972902E-10</v>
      </c>
      <c r="O377" s="2" t="s">
        <v>23</v>
      </c>
      <c r="P377" s="2" t="s">
        <v>668</v>
      </c>
      <c r="Q377" s="2" t="s">
        <v>1112</v>
      </c>
      <c r="R377" s="2">
        <v>0.95077179917235999</v>
      </c>
      <c r="S377" s="2">
        <v>0.17219988199602401</v>
      </c>
      <c r="T377" s="10">
        <v>3.36449623998265E-8</v>
      </c>
      <c r="V377" s="2" t="s">
        <v>23</v>
      </c>
      <c r="W377" s="2" t="s">
        <v>652</v>
      </c>
      <c r="X377" s="2" t="s">
        <v>1112</v>
      </c>
      <c r="Y377" s="2">
        <v>0.94597122463068195</v>
      </c>
      <c r="Z377" s="2">
        <v>0.171716781529556</v>
      </c>
      <c r="AA377" s="10">
        <v>3.6107522154369003E-8</v>
      </c>
      <c r="AC377" s="2" t="s">
        <v>23</v>
      </c>
      <c r="AD377" s="2" t="s">
        <v>648</v>
      </c>
      <c r="AE377" s="2" t="s">
        <v>1112</v>
      </c>
      <c r="AF377" s="2">
        <v>0.54718028243238004</v>
      </c>
      <c r="AG377" s="2">
        <v>0.109956474394444</v>
      </c>
      <c r="AH377" s="10">
        <v>6.4799370023176695E-7</v>
      </c>
      <c r="AJ377" s="2" t="s">
        <v>23</v>
      </c>
      <c r="AK377" s="2" t="s">
        <v>961</v>
      </c>
      <c r="AL377" s="2" t="s">
        <v>1112</v>
      </c>
      <c r="AM377" s="2">
        <v>0.18527684911471501</v>
      </c>
      <c r="AN377" s="2">
        <v>0.29769918675427398</v>
      </c>
      <c r="AO377" s="2">
        <v>0.53370344662527902</v>
      </c>
      <c r="AQ377" s="2" t="s">
        <v>23</v>
      </c>
      <c r="AR377" s="2" t="s">
        <v>660</v>
      </c>
      <c r="AS377" s="2" t="s">
        <v>1112</v>
      </c>
      <c r="AT377" s="2">
        <v>0.57127374949838094</v>
      </c>
      <c r="AU377" s="2">
        <v>0.23347062150154099</v>
      </c>
      <c r="AV377" s="2">
        <v>1.44100253436081E-2</v>
      </c>
      <c r="AX377" s="2" t="s">
        <v>23</v>
      </c>
      <c r="AY377" s="2" t="s">
        <v>661</v>
      </c>
      <c r="AZ377" s="2" t="s">
        <v>1112</v>
      </c>
      <c r="BA377" s="2">
        <v>0.29385753693163502</v>
      </c>
      <c r="BB377" s="2">
        <v>0.175518211297267</v>
      </c>
      <c r="BC377" s="2">
        <v>9.408576156482E-2</v>
      </c>
      <c r="BE377" s="2" t="s">
        <v>23</v>
      </c>
      <c r="BF377" s="2" t="s">
        <v>662</v>
      </c>
      <c r="BG377" s="2" t="s">
        <v>1112</v>
      </c>
      <c r="BH377" s="2">
        <v>0.41015177857351098</v>
      </c>
      <c r="BI377" s="2">
        <v>7.6083981423994501E-2</v>
      </c>
      <c r="BJ377" s="10">
        <v>7.0153679811871201E-8</v>
      </c>
      <c r="BL377" s="2" t="s">
        <v>23</v>
      </c>
      <c r="BM377" s="2" t="s">
        <v>658</v>
      </c>
      <c r="BN377" s="2" t="s">
        <v>1112</v>
      </c>
      <c r="BO377" s="2">
        <v>0.67695517054133203</v>
      </c>
      <c r="BP377" s="2">
        <v>9.3261694541791104E-2</v>
      </c>
      <c r="BQ377" s="10">
        <v>3.9093636697504001E-13</v>
      </c>
      <c r="BS377" s="2" t="s">
        <v>23</v>
      </c>
      <c r="BT377" s="2" t="s">
        <v>654</v>
      </c>
      <c r="BU377" s="2" t="s">
        <v>1112</v>
      </c>
      <c r="BV377" s="2">
        <v>0.75683642577219601</v>
      </c>
      <c r="BW377" s="2">
        <v>0.12757329623226901</v>
      </c>
      <c r="BX377" s="10">
        <v>2.9824461536245601E-9</v>
      </c>
      <c r="BZ377" s="2" t="s">
        <v>23</v>
      </c>
      <c r="CA377" s="2" t="s">
        <v>664</v>
      </c>
      <c r="CB377" s="2" t="s">
        <v>1112</v>
      </c>
      <c r="CC377" s="2">
        <v>0.43977770630801299</v>
      </c>
      <c r="CD377" s="2">
        <v>8.0650625215090394E-2</v>
      </c>
      <c r="CE377" s="10">
        <v>4.9562157062534898E-8</v>
      </c>
      <c r="CG377" s="2" t="s">
        <v>23</v>
      </c>
      <c r="CH377" s="2" t="s">
        <v>645</v>
      </c>
      <c r="CI377" s="2" t="s">
        <v>1112</v>
      </c>
      <c r="CJ377" s="2">
        <v>0.30173268306012802</v>
      </c>
      <c r="CK377" s="2">
        <v>7.0688539918921794E-2</v>
      </c>
      <c r="CL377" s="10">
        <v>1.96808668688043E-5</v>
      </c>
      <c r="CN377" s="2" t="s">
        <v>23</v>
      </c>
      <c r="CO377" s="2" t="s">
        <v>666</v>
      </c>
      <c r="CP377" s="2" t="s">
        <v>1112</v>
      </c>
      <c r="CQ377" s="2">
        <v>0.50761453883560004</v>
      </c>
      <c r="CR377" s="2">
        <v>0.42122183106283101</v>
      </c>
      <c r="CS377" s="2">
        <v>0.228164598814736</v>
      </c>
    </row>
    <row r="378" spans="1:97" ht="14" customHeight="1">
      <c r="A378" s="2" t="s">
        <v>23</v>
      </c>
      <c r="B378" s="2" t="s">
        <v>667</v>
      </c>
      <c r="C378" s="2" t="s">
        <v>316</v>
      </c>
      <c r="D378" s="2">
        <v>0.78015422765514397</v>
      </c>
      <c r="E378" s="2">
        <v>0.14736880171921199</v>
      </c>
      <c r="F378" s="10">
        <v>1.1974146749537101E-7</v>
      </c>
      <c r="H378" s="2" t="s">
        <v>23</v>
      </c>
      <c r="I378" s="2" t="s">
        <v>649</v>
      </c>
      <c r="J378" s="2" t="s">
        <v>316</v>
      </c>
      <c r="K378" s="2">
        <v>0.85272325145316397</v>
      </c>
      <c r="L378" s="2">
        <v>0.131970167143379</v>
      </c>
      <c r="M378" s="10">
        <v>1.03680455349139E-10</v>
      </c>
      <c r="O378" s="2" t="s">
        <v>23</v>
      </c>
      <c r="P378" s="2" t="s">
        <v>668</v>
      </c>
      <c r="Q378" s="2" t="s">
        <v>316</v>
      </c>
      <c r="R378" s="2">
        <v>0.95627318425838703</v>
      </c>
      <c r="S378" s="2">
        <v>0.171309856527633</v>
      </c>
      <c r="T378" s="10">
        <v>2.3759629980116001E-8</v>
      </c>
      <c r="V378" s="2" t="s">
        <v>23</v>
      </c>
      <c r="W378" s="2" t="s">
        <v>652</v>
      </c>
      <c r="X378" s="2" t="s">
        <v>316</v>
      </c>
      <c r="Y378" s="2">
        <v>0.95267462042274897</v>
      </c>
      <c r="Z378" s="2">
        <v>0.17074796937148201</v>
      </c>
      <c r="AA378" s="10">
        <v>2.4132202350400899E-8</v>
      </c>
      <c r="AC378" s="2" t="s">
        <v>23</v>
      </c>
      <c r="AD378" s="2" t="s">
        <v>648</v>
      </c>
      <c r="AE378" s="2" t="s">
        <v>316</v>
      </c>
      <c r="AF378" s="2">
        <v>0.55150298848337898</v>
      </c>
      <c r="AG378" s="2">
        <v>0.109517798299358</v>
      </c>
      <c r="AH378" s="10">
        <v>4.7601014213095502E-7</v>
      </c>
      <c r="AJ378" s="2" t="s">
        <v>23</v>
      </c>
      <c r="AK378" s="2" t="s">
        <v>961</v>
      </c>
      <c r="AL378" s="2" t="s">
        <v>316</v>
      </c>
      <c r="AM378" s="2">
        <v>0.119347713550775</v>
      </c>
      <c r="AN378" s="2">
        <v>0.30137110653642002</v>
      </c>
      <c r="AO378" s="2">
        <v>0.69209338780517904</v>
      </c>
      <c r="AQ378" s="2" t="s">
        <v>23</v>
      </c>
      <c r="AR378" s="2" t="s">
        <v>660</v>
      </c>
      <c r="AS378" s="2" t="s">
        <v>316</v>
      </c>
      <c r="AT378" s="2">
        <v>0.55877996201983704</v>
      </c>
      <c r="AU378" s="2">
        <v>0.23367667867797901</v>
      </c>
      <c r="AV378" s="2">
        <v>1.67909967539231E-2</v>
      </c>
      <c r="AX378" s="2" t="s">
        <v>23</v>
      </c>
      <c r="AY378" s="2" t="s">
        <v>661</v>
      </c>
      <c r="AZ378" s="2" t="s">
        <v>316</v>
      </c>
      <c r="BA378" s="2">
        <v>0.28801385367309801</v>
      </c>
      <c r="BB378" s="2">
        <v>0.17495745633005799</v>
      </c>
      <c r="BC378" s="2">
        <v>9.9723896160068007E-2</v>
      </c>
      <c r="BE378" s="2" t="s">
        <v>23</v>
      </c>
      <c r="BF378" s="2" t="s">
        <v>662</v>
      </c>
      <c r="BG378" s="2" t="s">
        <v>316</v>
      </c>
      <c r="BH378" s="2">
        <v>0.42646078619410499</v>
      </c>
      <c r="BI378" s="2">
        <v>7.7011210950511E-2</v>
      </c>
      <c r="BJ378" s="10">
        <v>3.0656497524356E-8</v>
      </c>
      <c r="BL378" s="2" t="s">
        <v>23</v>
      </c>
      <c r="BM378" s="2" t="s">
        <v>658</v>
      </c>
      <c r="BN378" s="2" t="s">
        <v>316</v>
      </c>
      <c r="BO378" s="2">
        <v>0.67757057533600096</v>
      </c>
      <c r="BP378" s="2">
        <v>9.3051546746607497E-2</v>
      </c>
      <c r="BQ378" s="10">
        <v>3.2971494679382199E-13</v>
      </c>
      <c r="BS378" s="2" t="s">
        <v>23</v>
      </c>
      <c r="BT378" s="2" t="s">
        <v>654</v>
      </c>
      <c r="BU378" s="2" t="s">
        <v>316</v>
      </c>
      <c r="BV378" s="2">
        <v>0.77779545164161801</v>
      </c>
      <c r="BW378" s="2">
        <v>0.127424290862267</v>
      </c>
      <c r="BX378" s="10">
        <v>1.0345858374360899E-9</v>
      </c>
      <c r="BZ378" s="2" t="s">
        <v>23</v>
      </c>
      <c r="CA378" s="2" t="s">
        <v>664</v>
      </c>
      <c r="CB378" s="2" t="s">
        <v>316</v>
      </c>
      <c r="CC378" s="2">
        <v>0.45738961164583702</v>
      </c>
      <c r="CD378" s="2">
        <v>8.14610096461129E-2</v>
      </c>
      <c r="CE378" s="10">
        <v>1.96757113071047E-8</v>
      </c>
      <c r="CG378" s="2" t="s">
        <v>23</v>
      </c>
      <c r="CH378" s="2" t="s">
        <v>645</v>
      </c>
      <c r="CI378" s="2" t="s">
        <v>316</v>
      </c>
      <c r="CJ378" s="2">
        <v>0.30331223049880102</v>
      </c>
      <c r="CK378" s="2">
        <v>7.0500264042225202E-2</v>
      </c>
      <c r="CL378" s="10">
        <v>1.6904565402350701E-5</v>
      </c>
      <c r="CN378" s="2" t="s">
        <v>23</v>
      </c>
      <c r="CO378" s="2" t="s">
        <v>666</v>
      </c>
      <c r="CP378" s="2" t="s">
        <v>316</v>
      </c>
      <c r="CQ378" s="2">
        <v>0.50148628799147299</v>
      </c>
      <c r="CR378" s="2">
        <v>0.42016602031613998</v>
      </c>
      <c r="CS378" s="2">
        <v>0.23265671174944999</v>
      </c>
    </row>
    <row r="379" spans="1:97" ht="14" customHeight="1">
      <c r="A379" s="2" t="s">
        <v>23</v>
      </c>
      <c r="B379" s="2" t="s">
        <v>667</v>
      </c>
      <c r="C379" s="2" t="s">
        <v>317</v>
      </c>
      <c r="D379" s="2">
        <v>0.75595995950314798</v>
      </c>
      <c r="E379" s="2">
        <v>0.148017221079563</v>
      </c>
      <c r="F379" s="10">
        <v>3.2689274684821201E-7</v>
      </c>
      <c r="H379" s="2" t="s">
        <v>23</v>
      </c>
      <c r="I379" s="2" t="s">
        <v>649</v>
      </c>
      <c r="J379" s="2" t="s">
        <v>317</v>
      </c>
      <c r="K379" s="2">
        <v>0.82695334511803098</v>
      </c>
      <c r="L379" s="2">
        <v>0.13239481912034901</v>
      </c>
      <c r="M379" s="10">
        <v>4.2078579907956E-10</v>
      </c>
      <c r="O379" s="2" t="s">
        <v>23</v>
      </c>
      <c r="P379" s="2" t="s">
        <v>668</v>
      </c>
      <c r="Q379" s="2" t="s">
        <v>317</v>
      </c>
      <c r="R379" s="2">
        <v>0.93008903208739702</v>
      </c>
      <c r="S379" s="2">
        <v>0.17224949347666901</v>
      </c>
      <c r="T379" s="10">
        <v>6.6766595982322404E-8</v>
      </c>
      <c r="V379" s="2" t="s">
        <v>23</v>
      </c>
      <c r="W379" s="2" t="s">
        <v>652</v>
      </c>
      <c r="X379" s="2" t="s">
        <v>317</v>
      </c>
      <c r="Y379" s="2">
        <v>0.92672950956708999</v>
      </c>
      <c r="Z379" s="2">
        <v>0.17175938749654401</v>
      </c>
      <c r="AA379" s="10">
        <v>6.8329149615717501E-8</v>
      </c>
      <c r="AC379" s="2" t="s">
        <v>23</v>
      </c>
      <c r="AD379" s="2" t="s">
        <v>648</v>
      </c>
      <c r="AE379" s="2" t="s">
        <v>317</v>
      </c>
      <c r="AF379" s="2">
        <v>0.54747388471450598</v>
      </c>
      <c r="AG379" s="2">
        <v>0.109986050327383</v>
      </c>
      <c r="AH379" s="10">
        <v>6.4355396479171401E-7</v>
      </c>
      <c r="AJ379" s="2" t="s">
        <v>23</v>
      </c>
      <c r="AK379" s="2" t="s">
        <v>961</v>
      </c>
      <c r="AL379" s="2" t="s">
        <v>317</v>
      </c>
      <c r="AM379" s="2">
        <v>0.11377551540351501</v>
      </c>
      <c r="AN379" s="2">
        <v>0.30174566026753002</v>
      </c>
      <c r="AO379" s="2">
        <v>0.70613074832059397</v>
      </c>
      <c r="AQ379" s="2" t="s">
        <v>23</v>
      </c>
      <c r="AR379" s="2" t="s">
        <v>660</v>
      </c>
      <c r="AS379" s="2" t="s">
        <v>317</v>
      </c>
      <c r="AT379" s="2">
        <v>0.55169799993990898</v>
      </c>
      <c r="AU379" s="2">
        <v>0.234313040864983</v>
      </c>
      <c r="AV379" s="2">
        <v>1.85459515501635E-2</v>
      </c>
      <c r="AX379" s="2" t="s">
        <v>23</v>
      </c>
      <c r="AY379" s="2" t="s">
        <v>661</v>
      </c>
      <c r="AZ379" s="2" t="s">
        <v>317</v>
      </c>
      <c r="BA379" s="2">
        <v>0.30304344223497298</v>
      </c>
      <c r="BB379" s="2">
        <v>0.17557147941450299</v>
      </c>
      <c r="BC379" s="2">
        <v>8.4340169774078294E-2</v>
      </c>
      <c r="BE379" s="2" t="s">
        <v>23</v>
      </c>
      <c r="BF379" s="2" t="s">
        <v>662</v>
      </c>
      <c r="BG379" s="2" t="s">
        <v>317</v>
      </c>
      <c r="BH379" s="2">
        <v>0.41884224970772499</v>
      </c>
      <c r="BI379" s="2">
        <v>7.6968672857172293E-2</v>
      </c>
      <c r="BJ379" s="10">
        <v>5.2767481457966101E-8</v>
      </c>
      <c r="BL379" s="2" t="s">
        <v>23</v>
      </c>
      <c r="BM379" s="2" t="s">
        <v>658</v>
      </c>
      <c r="BN379" s="2" t="s">
        <v>317</v>
      </c>
      <c r="BO379" s="2">
        <v>0.67304381219139597</v>
      </c>
      <c r="BP379" s="2">
        <v>9.3351621915465102E-2</v>
      </c>
      <c r="BQ379" s="10">
        <v>5.6046069780882402E-13</v>
      </c>
      <c r="BS379" s="2" t="s">
        <v>23</v>
      </c>
      <c r="BT379" s="2" t="s">
        <v>654</v>
      </c>
      <c r="BU379" s="2" t="s">
        <v>317</v>
      </c>
      <c r="BV379" s="2">
        <v>0.76958782083919097</v>
      </c>
      <c r="BW379" s="2">
        <v>0.12760618314302799</v>
      </c>
      <c r="BX379" s="10">
        <v>1.62988257391639E-9</v>
      </c>
      <c r="BZ379" s="2" t="s">
        <v>23</v>
      </c>
      <c r="CA379" s="2" t="s">
        <v>664</v>
      </c>
      <c r="CB379" s="2" t="s">
        <v>317</v>
      </c>
      <c r="CC379" s="2">
        <v>0.44759124774638298</v>
      </c>
      <c r="CD379" s="2">
        <v>8.14374029092792E-2</v>
      </c>
      <c r="CE379" s="10">
        <v>3.88197605527195E-8</v>
      </c>
      <c r="CG379" s="2" t="s">
        <v>23</v>
      </c>
      <c r="CH379" s="2" t="s">
        <v>645</v>
      </c>
      <c r="CI379" s="2" t="s">
        <v>317</v>
      </c>
      <c r="CJ379" s="2">
        <v>0.30282044952199599</v>
      </c>
      <c r="CK379" s="2">
        <v>7.0679311274630105E-2</v>
      </c>
      <c r="CL379" s="10">
        <v>1.8320958466824599E-5</v>
      </c>
      <c r="CN379" s="2" t="s">
        <v>23</v>
      </c>
      <c r="CO379" s="2" t="s">
        <v>666</v>
      </c>
      <c r="CP379" s="2" t="s">
        <v>317</v>
      </c>
      <c r="CQ379" s="2">
        <v>0.48818705686785802</v>
      </c>
      <c r="CR379" s="2">
        <v>0.42059051211905002</v>
      </c>
      <c r="CS379" s="2">
        <v>0.24575652307940599</v>
      </c>
    </row>
    <row r="380" spans="1:97" ht="14" customHeight="1">
      <c r="A380" s="2" t="s">
        <v>23</v>
      </c>
      <c r="B380" s="2" t="s">
        <v>667</v>
      </c>
      <c r="C380" s="2" t="s">
        <v>318</v>
      </c>
      <c r="D380" s="2">
        <v>0.75046451533566005</v>
      </c>
      <c r="E380" s="2">
        <v>0.14915871435362599</v>
      </c>
      <c r="F380" s="10">
        <v>4.8712636680388095E-7</v>
      </c>
      <c r="H380" s="2" t="s">
        <v>23</v>
      </c>
      <c r="I380" s="2" t="s">
        <v>649</v>
      </c>
      <c r="J380" s="2" t="s">
        <v>318</v>
      </c>
      <c r="K380" s="2">
        <v>0.79627493436362495</v>
      </c>
      <c r="L380" s="2">
        <v>0.13240542578594799</v>
      </c>
      <c r="M380" s="10">
        <v>1.8109584556074101E-9</v>
      </c>
      <c r="O380" s="2" t="s">
        <v>23</v>
      </c>
      <c r="P380" s="2" t="s">
        <v>668</v>
      </c>
      <c r="Q380" s="2" t="s">
        <v>318</v>
      </c>
      <c r="R380" s="2">
        <v>0.85755746103777097</v>
      </c>
      <c r="S380" s="2">
        <v>0.16997996344614699</v>
      </c>
      <c r="T380" s="10">
        <v>4.5340213814691601E-7</v>
      </c>
      <c r="V380" s="2" t="s">
        <v>23</v>
      </c>
      <c r="W380" s="2" t="s">
        <v>652</v>
      </c>
      <c r="X380" s="2" t="s">
        <v>318</v>
      </c>
      <c r="Y380" s="2">
        <v>0.85320771793581496</v>
      </c>
      <c r="Z380" s="2">
        <v>0.16937606008726899</v>
      </c>
      <c r="AA380" s="10">
        <v>4.7200342049527701E-7</v>
      </c>
      <c r="AC380" s="2" t="s">
        <v>23</v>
      </c>
      <c r="AD380" s="2" t="s">
        <v>648</v>
      </c>
      <c r="AE380" s="2" t="s">
        <v>318</v>
      </c>
      <c r="AF380" s="2">
        <v>0.49709545984993297</v>
      </c>
      <c r="AG380" s="2">
        <v>0.10900158851823299</v>
      </c>
      <c r="AH380" s="10">
        <v>5.1045976880102901E-6</v>
      </c>
      <c r="AJ380" s="2" t="s">
        <v>23</v>
      </c>
      <c r="AK380" s="2" t="s">
        <v>961</v>
      </c>
      <c r="AL380" s="2" t="s">
        <v>318</v>
      </c>
      <c r="AM380" s="2">
        <v>0.13232324516740801</v>
      </c>
      <c r="AN380" s="2">
        <v>0.30399139148233301</v>
      </c>
      <c r="AO380" s="2">
        <v>0.66335473018708302</v>
      </c>
      <c r="AQ380" s="2" t="s">
        <v>23</v>
      </c>
      <c r="AR380" s="2" t="s">
        <v>660</v>
      </c>
      <c r="AS380" s="2" t="s">
        <v>318</v>
      </c>
      <c r="AT380" s="2">
        <v>0.62063651083329097</v>
      </c>
      <c r="AU380" s="2">
        <v>0.23394791682182201</v>
      </c>
      <c r="AV380" s="2">
        <v>7.9807468911845206E-3</v>
      </c>
      <c r="AX380" s="2" t="s">
        <v>23</v>
      </c>
      <c r="AY380" s="2" t="s">
        <v>661</v>
      </c>
      <c r="AZ380" s="2" t="s">
        <v>318</v>
      </c>
      <c r="BA380" s="2">
        <v>0.29616053183756202</v>
      </c>
      <c r="BB380" s="2">
        <v>0.17684902365514399</v>
      </c>
      <c r="BC380" s="2">
        <v>9.4002573969986097E-2</v>
      </c>
      <c r="BE380" s="2" t="s">
        <v>23</v>
      </c>
      <c r="BF380" s="2" t="s">
        <v>662</v>
      </c>
      <c r="BG380" s="2" t="s">
        <v>318</v>
      </c>
      <c r="BH380" s="2">
        <v>0.38985375513050102</v>
      </c>
      <c r="BI380" s="2">
        <v>7.6196708661888601E-2</v>
      </c>
      <c r="BJ380" s="10">
        <v>3.1140245589996801E-7</v>
      </c>
      <c r="BL380" s="2" t="s">
        <v>23</v>
      </c>
      <c r="BM380" s="2" t="s">
        <v>658</v>
      </c>
      <c r="BN380" s="2" t="s">
        <v>318</v>
      </c>
      <c r="BO380" s="2">
        <v>0.622076414926656</v>
      </c>
      <c r="BP380" s="2">
        <v>9.1468941916357599E-2</v>
      </c>
      <c r="BQ380" s="10">
        <v>1.03925856719671E-11</v>
      </c>
      <c r="BS380" s="2" t="s">
        <v>23</v>
      </c>
      <c r="BT380" s="2" t="s">
        <v>654</v>
      </c>
      <c r="BU380" s="2" t="s">
        <v>318</v>
      </c>
      <c r="BV380" s="2">
        <v>0.74528168504995096</v>
      </c>
      <c r="BW380" s="2">
        <v>0.12850450203166799</v>
      </c>
      <c r="BX380" s="10">
        <v>6.6451777003299198E-9</v>
      </c>
      <c r="BZ380" s="2" t="s">
        <v>23</v>
      </c>
      <c r="CA380" s="2" t="s">
        <v>664</v>
      </c>
      <c r="CB380" s="2" t="s">
        <v>318</v>
      </c>
      <c r="CC380" s="2">
        <v>0.414561531062204</v>
      </c>
      <c r="CD380" s="2">
        <v>8.0399362546191497E-2</v>
      </c>
      <c r="CE380" s="10">
        <v>2.5190570356503002E-7</v>
      </c>
      <c r="CG380" s="2" t="s">
        <v>23</v>
      </c>
      <c r="CH380" s="2" t="s">
        <v>645</v>
      </c>
      <c r="CI380" s="2" t="s">
        <v>318</v>
      </c>
      <c r="CJ380" s="2">
        <v>0.30701158068123902</v>
      </c>
      <c r="CK380" s="2">
        <v>7.1162411324326103E-2</v>
      </c>
      <c r="CL380" s="10">
        <v>1.60154324175209E-5</v>
      </c>
      <c r="CN380" s="2" t="s">
        <v>23</v>
      </c>
      <c r="CO380" s="2" t="s">
        <v>666</v>
      </c>
      <c r="CP380" s="2" t="s">
        <v>318</v>
      </c>
      <c r="CQ380" s="2">
        <v>0.55026503432268203</v>
      </c>
      <c r="CR380" s="2">
        <v>0.42439533303855997</v>
      </c>
      <c r="CS380" s="2">
        <v>0.19477368257545</v>
      </c>
    </row>
    <row r="381" spans="1:97" ht="14" customHeight="1">
      <c r="A381" s="2" t="s">
        <v>23</v>
      </c>
      <c r="B381" s="2" t="s">
        <v>667</v>
      </c>
      <c r="C381" s="2" t="s">
        <v>319</v>
      </c>
      <c r="D381" s="2">
        <v>0.77108848629196203</v>
      </c>
      <c r="E381" s="2">
        <v>0.14795600777377699</v>
      </c>
      <c r="F381" s="10">
        <v>1.87212355965863E-7</v>
      </c>
      <c r="H381" s="2" t="s">
        <v>23</v>
      </c>
      <c r="I381" s="2" t="s">
        <v>649</v>
      </c>
      <c r="J381" s="2" t="s">
        <v>319</v>
      </c>
      <c r="K381" s="2">
        <v>0.84254196125004799</v>
      </c>
      <c r="L381" s="2">
        <v>0.132600664445921</v>
      </c>
      <c r="M381" s="10">
        <v>2.09814215065059E-10</v>
      </c>
      <c r="O381" s="2" t="s">
        <v>23</v>
      </c>
      <c r="P381" s="2" t="s">
        <v>668</v>
      </c>
      <c r="Q381" s="2" t="s">
        <v>319</v>
      </c>
      <c r="R381" s="2">
        <v>0.94504612829102397</v>
      </c>
      <c r="S381" s="2">
        <v>0.172065295684564</v>
      </c>
      <c r="T381" s="10">
        <v>3.9657727805942902E-8</v>
      </c>
      <c r="V381" s="2" t="s">
        <v>23</v>
      </c>
      <c r="W381" s="2" t="s">
        <v>652</v>
      </c>
      <c r="X381" s="2" t="s">
        <v>319</v>
      </c>
      <c r="Y381" s="2">
        <v>0.94117976671474401</v>
      </c>
      <c r="Z381" s="2">
        <v>0.171549934828856</v>
      </c>
      <c r="AA381" s="10">
        <v>4.1036708641363102E-8</v>
      </c>
      <c r="AC381" s="2" t="s">
        <v>23</v>
      </c>
      <c r="AD381" s="2" t="s">
        <v>648</v>
      </c>
      <c r="AE381" s="2" t="s">
        <v>319</v>
      </c>
      <c r="AF381" s="2">
        <v>0.55040325885281804</v>
      </c>
      <c r="AG381" s="2">
        <v>0.109510254714969</v>
      </c>
      <c r="AH381" s="10">
        <v>5.0070343297580799E-7</v>
      </c>
      <c r="AJ381" s="2" t="s">
        <v>23</v>
      </c>
      <c r="AK381" s="2" t="s">
        <v>961</v>
      </c>
      <c r="AL381" s="2" t="s">
        <v>319</v>
      </c>
      <c r="AM381" s="2">
        <v>0.12896745524942901</v>
      </c>
      <c r="AN381" s="2">
        <v>0.30134004419309102</v>
      </c>
      <c r="AO381" s="2">
        <v>0.66866581887104704</v>
      </c>
      <c r="AQ381" s="2" t="s">
        <v>23</v>
      </c>
      <c r="AR381" s="2" t="s">
        <v>660</v>
      </c>
      <c r="AS381" s="2" t="s">
        <v>319</v>
      </c>
      <c r="AT381" s="2">
        <v>0.56664180217362103</v>
      </c>
      <c r="AU381" s="2">
        <v>0.23269992087448499</v>
      </c>
      <c r="AV381" s="2">
        <v>1.48886958508271E-2</v>
      </c>
      <c r="AX381" s="2" t="s">
        <v>23</v>
      </c>
      <c r="AY381" s="2" t="s">
        <v>661</v>
      </c>
      <c r="AZ381" s="2" t="s">
        <v>319</v>
      </c>
      <c r="BA381" s="2">
        <v>0.30650992774128899</v>
      </c>
      <c r="BB381" s="2">
        <v>0.175011501990496</v>
      </c>
      <c r="BC381" s="2">
        <v>7.9882164155079094E-2</v>
      </c>
      <c r="BE381" s="2" t="s">
        <v>23</v>
      </c>
      <c r="BF381" s="2" t="s">
        <v>662</v>
      </c>
      <c r="BG381" s="2" t="s">
        <v>319</v>
      </c>
      <c r="BH381" s="2">
        <v>0.42866968527792498</v>
      </c>
      <c r="BI381" s="2">
        <v>7.6880367393264398E-2</v>
      </c>
      <c r="BJ381" s="10">
        <v>2.4639243674039499E-8</v>
      </c>
      <c r="BL381" s="2" t="s">
        <v>23</v>
      </c>
      <c r="BM381" s="2" t="s">
        <v>658</v>
      </c>
      <c r="BN381" s="2" t="s">
        <v>319</v>
      </c>
      <c r="BO381" s="2">
        <v>0.676157156348417</v>
      </c>
      <c r="BP381" s="2">
        <v>9.3084373689566097E-2</v>
      </c>
      <c r="BQ381" s="10">
        <v>3.7603904333081101E-13</v>
      </c>
      <c r="BS381" s="2" t="s">
        <v>23</v>
      </c>
      <c r="BT381" s="2" t="s">
        <v>654</v>
      </c>
      <c r="BU381" s="2" t="s">
        <v>319</v>
      </c>
      <c r="BV381" s="2">
        <v>0.78299762719566501</v>
      </c>
      <c r="BW381" s="2">
        <v>0.127385186662971</v>
      </c>
      <c r="BX381" s="10">
        <v>7.9115074409146205E-10</v>
      </c>
      <c r="BZ381" s="2" t="s">
        <v>23</v>
      </c>
      <c r="CA381" s="2" t="s">
        <v>664</v>
      </c>
      <c r="CB381" s="2" t="s">
        <v>319</v>
      </c>
      <c r="CC381" s="2">
        <v>0.45801184656222799</v>
      </c>
      <c r="CD381" s="2">
        <v>8.1386583032204696E-2</v>
      </c>
      <c r="CE381" s="10">
        <v>1.8272496607918E-8</v>
      </c>
      <c r="CG381" s="2" t="s">
        <v>23</v>
      </c>
      <c r="CH381" s="2" t="s">
        <v>645</v>
      </c>
      <c r="CI381" s="2" t="s">
        <v>319</v>
      </c>
      <c r="CJ381" s="2">
        <v>0.30092774659606703</v>
      </c>
      <c r="CK381" s="2">
        <v>7.0584954200789196E-2</v>
      </c>
      <c r="CL381" s="10">
        <v>2.01392598190287E-5</v>
      </c>
      <c r="CN381" s="2" t="s">
        <v>23</v>
      </c>
      <c r="CO381" s="2" t="s">
        <v>666</v>
      </c>
      <c r="CP381" s="2" t="s">
        <v>319</v>
      </c>
      <c r="CQ381" s="2">
        <v>0.48915667656001399</v>
      </c>
      <c r="CR381" s="2">
        <v>0.41845774447207801</v>
      </c>
      <c r="CS381" s="2">
        <v>0.242423299122762</v>
      </c>
    </row>
    <row r="382" spans="1:97" ht="14" customHeight="1">
      <c r="A382" s="2" t="s">
        <v>23</v>
      </c>
      <c r="B382" s="2" t="s">
        <v>667</v>
      </c>
      <c r="C382" s="2" t="s">
        <v>1021</v>
      </c>
      <c r="D382" s="2">
        <v>0.78119357231830699</v>
      </c>
      <c r="E382" s="2">
        <v>0.147545772450656</v>
      </c>
      <c r="F382" s="10">
        <v>1.1928726621821899E-7</v>
      </c>
      <c r="H382" s="2" t="s">
        <v>23</v>
      </c>
      <c r="I382" s="2" t="s">
        <v>649</v>
      </c>
      <c r="J382" s="2" t="s">
        <v>1021</v>
      </c>
      <c r="K382" s="2">
        <v>0.85308072979771699</v>
      </c>
      <c r="L382" s="2">
        <v>0.13219507630306301</v>
      </c>
      <c r="M382" s="10">
        <v>1.09515610973006E-10</v>
      </c>
      <c r="O382" s="2" t="s">
        <v>23</v>
      </c>
      <c r="P382" s="2" t="s">
        <v>668</v>
      </c>
      <c r="Q382" s="2" t="s">
        <v>1021</v>
      </c>
      <c r="R382" s="2">
        <v>0.95134677382798405</v>
      </c>
      <c r="S382" s="2">
        <v>0.17198570126635801</v>
      </c>
      <c r="T382" s="10">
        <v>3.1742105842215002E-8</v>
      </c>
      <c r="V382" s="2" t="s">
        <v>23</v>
      </c>
      <c r="W382" s="2" t="s">
        <v>652</v>
      </c>
      <c r="X382" s="2" t="s">
        <v>1021</v>
      </c>
      <c r="Y382" s="2">
        <v>0.94781447223335702</v>
      </c>
      <c r="Z382" s="2">
        <v>0.17144244570433501</v>
      </c>
      <c r="AA382" s="10">
        <v>3.2303506733375298E-8</v>
      </c>
      <c r="AC382" s="2" t="s">
        <v>23</v>
      </c>
      <c r="AD382" s="2" t="s">
        <v>648</v>
      </c>
      <c r="AE382" s="2" t="s">
        <v>1021</v>
      </c>
      <c r="AF382" s="2">
        <v>0.55303733763886598</v>
      </c>
      <c r="AG382" s="2">
        <v>0.109550028530044</v>
      </c>
      <c r="AH382" s="10">
        <v>4.4584549317672299E-7</v>
      </c>
      <c r="AJ382" s="2" t="s">
        <v>23</v>
      </c>
      <c r="AK382" s="2" t="s">
        <v>961</v>
      </c>
      <c r="AL382" s="2" t="s">
        <v>1021</v>
      </c>
      <c r="AM382" s="2">
        <v>0.160787016821688</v>
      </c>
      <c r="AN382" s="2">
        <v>0.29968752565767598</v>
      </c>
      <c r="AO382" s="2">
        <v>0.59160229382314999</v>
      </c>
      <c r="AQ382" s="2" t="s">
        <v>23</v>
      </c>
      <c r="AR382" s="2" t="s">
        <v>660</v>
      </c>
      <c r="AS382" s="2" t="s">
        <v>1021</v>
      </c>
      <c r="AT382" s="2">
        <v>0.56882448139981301</v>
      </c>
      <c r="AU382" s="2">
        <v>0.23324252533704401</v>
      </c>
      <c r="AV382" s="2">
        <v>1.47374133256286E-2</v>
      </c>
      <c r="AX382" s="2" t="s">
        <v>23</v>
      </c>
      <c r="AY382" s="2" t="s">
        <v>661</v>
      </c>
      <c r="AZ382" s="2" t="s">
        <v>1021</v>
      </c>
      <c r="BA382" s="2">
        <v>0.29938925155929502</v>
      </c>
      <c r="BB382" s="2">
        <v>0.17544383005827899</v>
      </c>
      <c r="BC382" s="2">
        <v>8.7921011402312996E-2</v>
      </c>
      <c r="BE382" s="2" t="s">
        <v>23</v>
      </c>
      <c r="BF382" s="2" t="s">
        <v>662</v>
      </c>
      <c r="BG382" s="2" t="s">
        <v>1021</v>
      </c>
      <c r="BH382" s="2">
        <v>0.42690735679300701</v>
      </c>
      <c r="BI382" s="2">
        <v>7.7047087485739199E-2</v>
      </c>
      <c r="BJ382" s="10">
        <v>3.0098461601466999E-8</v>
      </c>
      <c r="BL382" s="2" t="s">
        <v>23</v>
      </c>
      <c r="BM382" s="2" t="s">
        <v>658</v>
      </c>
      <c r="BN382" s="2" t="s">
        <v>1021</v>
      </c>
      <c r="BO382" s="2">
        <v>0.68295142719749602</v>
      </c>
      <c r="BP382" s="2">
        <v>9.2723145315082106E-2</v>
      </c>
      <c r="BQ382" s="10">
        <v>1.7649696335683701E-13</v>
      </c>
      <c r="BS382" s="2" t="s">
        <v>23</v>
      </c>
      <c r="BT382" s="2" t="s">
        <v>654</v>
      </c>
      <c r="BU382" s="2" t="s">
        <v>1021</v>
      </c>
      <c r="BV382" s="2">
        <v>0.77329420132238502</v>
      </c>
      <c r="BW382" s="2">
        <v>0.12749000865854701</v>
      </c>
      <c r="BX382" s="10">
        <v>1.31520955910106E-9</v>
      </c>
      <c r="BZ382" s="2" t="s">
        <v>23</v>
      </c>
      <c r="CA382" s="2" t="s">
        <v>664</v>
      </c>
      <c r="CB382" s="2" t="s">
        <v>1021</v>
      </c>
      <c r="CC382" s="2">
        <v>0.45690301703636099</v>
      </c>
      <c r="CD382" s="2">
        <v>8.1530702369501301E-2</v>
      </c>
      <c r="CE382" s="10">
        <v>2.09387146782715E-8</v>
      </c>
      <c r="CG382" s="2" t="s">
        <v>23</v>
      </c>
      <c r="CH382" s="2" t="s">
        <v>645</v>
      </c>
      <c r="CI382" s="2" t="s">
        <v>1021</v>
      </c>
      <c r="CJ382" s="2">
        <v>0.30232795162146497</v>
      </c>
      <c r="CK382" s="2">
        <v>7.0610051209900507E-2</v>
      </c>
      <c r="CL382" s="10">
        <v>1.85507578513914E-5</v>
      </c>
      <c r="CN382" s="2" t="s">
        <v>23</v>
      </c>
      <c r="CO382" s="2" t="s">
        <v>666</v>
      </c>
      <c r="CP382" s="2" t="s">
        <v>1021</v>
      </c>
      <c r="CQ382" s="2">
        <v>0.532377588495896</v>
      </c>
      <c r="CR382" s="2">
        <v>0.42109640099540901</v>
      </c>
      <c r="CS382" s="2">
        <v>0.20613480218767599</v>
      </c>
    </row>
    <row r="383" spans="1:97" ht="14" customHeight="1">
      <c r="A383" s="2" t="s">
        <v>23</v>
      </c>
      <c r="B383" s="2" t="s">
        <v>667</v>
      </c>
      <c r="C383" s="2" t="s">
        <v>320</v>
      </c>
      <c r="D383" s="2">
        <v>0.77459942015011296</v>
      </c>
      <c r="E383" s="2">
        <v>0.14800036056739899</v>
      </c>
      <c r="F383" s="10">
        <v>1.66089694505979E-7</v>
      </c>
      <c r="H383" s="2" t="s">
        <v>23</v>
      </c>
      <c r="I383" s="2" t="s">
        <v>649</v>
      </c>
      <c r="J383" s="2" t="s">
        <v>320</v>
      </c>
      <c r="K383" s="2">
        <v>0.84538270119745895</v>
      </c>
      <c r="L383" s="2">
        <v>0.13266407656514001</v>
      </c>
      <c r="M383" s="10">
        <v>1.86146383152425E-10</v>
      </c>
      <c r="O383" s="2" t="s">
        <v>23</v>
      </c>
      <c r="P383" s="2" t="s">
        <v>668</v>
      </c>
      <c r="Q383" s="2" t="s">
        <v>320</v>
      </c>
      <c r="R383" s="2">
        <v>0.94093967907248</v>
      </c>
      <c r="S383" s="2">
        <v>0.172303799409178</v>
      </c>
      <c r="T383" s="10">
        <v>4.7363607868891E-8</v>
      </c>
      <c r="V383" s="2" t="s">
        <v>23</v>
      </c>
      <c r="W383" s="2" t="s">
        <v>652</v>
      </c>
      <c r="X383" s="2" t="s">
        <v>320</v>
      </c>
      <c r="Y383" s="2">
        <v>0.93668758938110497</v>
      </c>
      <c r="Z383" s="2">
        <v>0.17179196519051401</v>
      </c>
      <c r="AA383" s="10">
        <v>4.9679748361332997E-8</v>
      </c>
      <c r="AC383" s="2" t="s">
        <v>23</v>
      </c>
      <c r="AD383" s="2" t="s">
        <v>648</v>
      </c>
      <c r="AE383" s="2" t="s">
        <v>320</v>
      </c>
      <c r="AF383" s="2">
        <v>0.545822964612109</v>
      </c>
      <c r="AG383" s="2">
        <v>0.10990969647707199</v>
      </c>
      <c r="AH383" s="10">
        <v>6.8311390902251395E-7</v>
      </c>
      <c r="AJ383" s="2" t="s">
        <v>23</v>
      </c>
      <c r="AK383" s="2" t="s">
        <v>961</v>
      </c>
      <c r="AL383" s="2" t="s">
        <v>320</v>
      </c>
      <c r="AM383" s="2">
        <v>9.2781452129589798E-2</v>
      </c>
      <c r="AN383" s="2">
        <v>0.30000480170057697</v>
      </c>
      <c r="AO383" s="2">
        <v>0.75711876837296999</v>
      </c>
      <c r="AQ383" s="2" t="s">
        <v>23</v>
      </c>
      <c r="AR383" s="2" t="s">
        <v>660</v>
      </c>
      <c r="AS383" s="2" t="s">
        <v>320</v>
      </c>
      <c r="AT383" s="2">
        <v>0.53089540641740796</v>
      </c>
      <c r="AU383" s="2">
        <v>0.23356428070888499</v>
      </c>
      <c r="AV383" s="2">
        <v>2.3025200458247901E-2</v>
      </c>
      <c r="AX383" s="2" t="s">
        <v>23</v>
      </c>
      <c r="AY383" s="2" t="s">
        <v>661</v>
      </c>
      <c r="AZ383" s="2" t="s">
        <v>320</v>
      </c>
      <c r="BA383" s="2">
        <v>0.30061284201969002</v>
      </c>
      <c r="BB383" s="2">
        <v>0.175445083379202</v>
      </c>
      <c r="BC383" s="2">
        <v>8.6633489586084994E-2</v>
      </c>
      <c r="BE383" s="2" t="s">
        <v>23</v>
      </c>
      <c r="BF383" s="2" t="s">
        <v>662</v>
      </c>
      <c r="BG383" s="2" t="s">
        <v>320</v>
      </c>
      <c r="BH383" s="2">
        <v>0.423049671980258</v>
      </c>
      <c r="BI383" s="2">
        <v>7.7037917059104094E-2</v>
      </c>
      <c r="BJ383" s="10">
        <v>3.98652979835348E-8</v>
      </c>
      <c r="BL383" s="2" t="s">
        <v>23</v>
      </c>
      <c r="BM383" s="2" t="s">
        <v>658</v>
      </c>
      <c r="BN383" s="2" t="s">
        <v>320</v>
      </c>
      <c r="BO383" s="2">
        <v>0.67197617338380899</v>
      </c>
      <c r="BP383" s="2">
        <v>9.3271923617493702E-2</v>
      </c>
      <c r="BQ383" s="10">
        <v>5.8263641570798098E-13</v>
      </c>
      <c r="BS383" s="2" t="s">
        <v>23</v>
      </c>
      <c r="BT383" s="2" t="s">
        <v>654</v>
      </c>
      <c r="BU383" s="2" t="s">
        <v>320</v>
      </c>
      <c r="BV383" s="2">
        <v>0.76970350251126296</v>
      </c>
      <c r="BW383" s="2">
        <v>0.12749844027058499</v>
      </c>
      <c r="BX383" s="10">
        <v>1.5704067499182001E-9</v>
      </c>
      <c r="BZ383" s="2" t="s">
        <v>23</v>
      </c>
      <c r="CA383" s="2" t="s">
        <v>664</v>
      </c>
      <c r="CB383" s="2" t="s">
        <v>320</v>
      </c>
      <c r="CC383" s="2">
        <v>0.453258612492484</v>
      </c>
      <c r="CD383" s="2">
        <v>8.1549123362325296E-2</v>
      </c>
      <c r="CE383" s="10">
        <v>2.7271889090859899E-8</v>
      </c>
      <c r="CG383" s="2" t="s">
        <v>23</v>
      </c>
      <c r="CH383" s="2" t="s">
        <v>645</v>
      </c>
      <c r="CI383" s="2" t="s">
        <v>320</v>
      </c>
      <c r="CJ383" s="2">
        <v>0.29622389498240798</v>
      </c>
      <c r="CK383" s="2">
        <v>7.0599171815589695E-2</v>
      </c>
      <c r="CL383" s="10">
        <v>2.7184401020860801E-5</v>
      </c>
      <c r="CN383" s="2" t="s">
        <v>23</v>
      </c>
      <c r="CO383" s="2" t="s">
        <v>666</v>
      </c>
      <c r="CP383" s="2" t="s">
        <v>320</v>
      </c>
      <c r="CQ383" s="2">
        <v>0.54339810669167599</v>
      </c>
      <c r="CR383" s="2">
        <v>0.420799378147862</v>
      </c>
      <c r="CS383" s="2">
        <v>0.19658330400766799</v>
      </c>
    </row>
    <row r="384" spans="1:97" ht="14" customHeight="1">
      <c r="A384" s="2" t="s">
        <v>23</v>
      </c>
      <c r="B384" s="2" t="s">
        <v>667</v>
      </c>
      <c r="C384" s="2" t="s">
        <v>427</v>
      </c>
      <c r="D384" s="2">
        <v>0.77510285030433401</v>
      </c>
      <c r="E384" s="2">
        <v>0.14796969453802999</v>
      </c>
      <c r="F384" s="10">
        <v>1.6210282744783801E-7</v>
      </c>
      <c r="H384" s="2" t="s">
        <v>23</v>
      </c>
      <c r="I384" s="2" t="s">
        <v>649</v>
      </c>
      <c r="J384" s="2" t="s">
        <v>427</v>
      </c>
      <c r="K384" s="2">
        <v>0.84832255710429705</v>
      </c>
      <c r="L384" s="2">
        <v>0.132531937334776</v>
      </c>
      <c r="M384" s="10">
        <v>1.544722741837E-10</v>
      </c>
      <c r="O384" s="2" t="s">
        <v>23</v>
      </c>
      <c r="P384" s="2" t="s">
        <v>668</v>
      </c>
      <c r="Q384" s="2" t="s">
        <v>427</v>
      </c>
      <c r="R384" s="2">
        <v>0.94308273923719499</v>
      </c>
      <c r="S384" s="2">
        <v>0.17227983781577499</v>
      </c>
      <c r="T384" s="10">
        <v>4.3965886809777998E-8</v>
      </c>
      <c r="V384" s="2" t="s">
        <v>23</v>
      </c>
      <c r="W384" s="2" t="s">
        <v>652</v>
      </c>
      <c r="X384" s="2" t="s">
        <v>427</v>
      </c>
      <c r="Y384" s="2">
        <v>0.93902164271987898</v>
      </c>
      <c r="Z384" s="2">
        <v>0.171769238805311</v>
      </c>
      <c r="AA384" s="10">
        <v>4.5832934879075399E-8</v>
      </c>
      <c r="AC384" s="2" t="s">
        <v>23</v>
      </c>
      <c r="AD384" s="2" t="s">
        <v>648</v>
      </c>
      <c r="AE384" s="2" t="s">
        <v>427</v>
      </c>
      <c r="AF384" s="2">
        <v>0.54509610549036203</v>
      </c>
      <c r="AG384" s="2">
        <v>0.109916181007682</v>
      </c>
      <c r="AH384" s="10">
        <v>7.0784792435732404E-7</v>
      </c>
      <c r="AJ384" s="2" t="s">
        <v>23</v>
      </c>
      <c r="AK384" s="2" t="s">
        <v>961</v>
      </c>
      <c r="AL384" s="2" t="s">
        <v>427</v>
      </c>
      <c r="AM384" s="2">
        <v>0.13724883306503799</v>
      </c>
      <c r="AN384" s="2">
        <v>0.30142060919034802</v>
      </c>
      <c r="AO384" s="2">
        <v>0.64886471819727498</v>
      </c>
      <c r="AQ384" s="2" t="s">
        <v>23</v>
      </c>
      <c r="AR384" s="2" t="s">
        <v>660</v>
      </c>
      <c r="AS384" s="2" t="s">
        <v>427</v>
      </c>
      <c r="AT384" s="2">
        <v>0.55436531652478405</v>
      </c>
      <c r="AU384" s="2">
        <v>0.234042127284289</v>
      </c>
      <c r="AV384" s="2">
        <v>1.7852844049391602E-2</v>
      </c>
      <c r="AX384" s="2" t="s">
        <v>23</v>
      </c>
      <c r="AY384" s="2" t="s">
        <v>661</v>
      </c>
      <c r="AZ384" s="2" t="s">
        <v>427</v>
      </c>
      <c r="BA384" s="2">
        <v>0.30626316457013802</v>
      </c>
      <c r="BB384" s="2">
        <v>0.175296924800452</v>
      </c>
      <c r="BC384" s="2">
        <v>8.0618106468883094E-2</v>
      </c>
      <c r="BE384" s="2" t="s">
        <v>23</v>
      </c>
      <c r="BF384" s="2" t="s">
        <v>662</v>
      </c>
      <c r="BG384" s="2" t="s">
        <v>427</v>
      </c>
      <c r="BH384" s="2">
        <v>0.42749062793340298</v>
      </c>
      <c r="BI384" s="2">
        <v>7.7036904973532605E-2</v>
      </c>
      <c r="BJ384" s="10">
        <v>2.8703439127994599E-8</v>
      </c>
      <c r="BL384" s="2" t="s">
        <v>23</v>
      </c>
      <c r="BM384" s="2" t="s">
        <v>658</v>
      </c>
      <c r="BN384" s="2" t="s">
        <v>427</v>
      </c>
      <c r="BO384" s="2">
        <v>0.67605635470297698</v>
      </c>
      <c r="BP384" s="2">
        <v>9.32142522846576E-2</v>
      </c>
      <c r="BQ384" s="10">
        <v>4.0850071807417798E-13</v>
      </c>
      <c r="BS384" s="2" t="s">
        <v>23</v>
      </c>
      <c r="BT384" s="2" t="s">
        <v>654</v>
      </c>
      <c r="BU384" s="2" t="s">
        <v>427</v>
      </c>
      <c r="BV384" s="2">
        <v>0.77463589001177702</v>
      </c>
      <c r="BW384" s="2">
        <v>0.12749391684731501</v>
      </c>
      <c r="BX384" s="10">
        <v>1.2332074865062299E-9</v>
      </c>
      <c r="BZ384" s="2" t="s">
        <v>23</v>
      </c>
      <c r="CA384" s="2" t="s">
        <v>664</v>
      </c>
      <c r="CB384" s="2" t="s">
        <v>427</v>
      </c>
      <c r="CC384" s="2">
        <v>0.45670265959871698</v>
      </c>
      <c r="CD384" s="2">
        <v>8.1540305934022006E-2</v>
      </c>
      <c r="CE384" s="10">
        <v>2.13188024061722E-8</v>
      </c>
      <c r="CG384" s="2" t="s">
        <v>23</v>
      </c>
      <c r="CH384" s="2" t="s">
        <v>645</v>
      </c>
      <c r="CI384" s="2" t="s">
        <v>427</v>
      </c>
      <c r="CJ384" s="2">
        <v>0.30022908768195999</v>
      </c>
      <c r="CK384" s="2">
        <v>7.0665455970928798E-2</v>
      </c>
      <c r="CL384" s="10">
        <v>2.1511290977157501E-5</v>
      </c>
      <c r="CN384" s="2" t="s">
        <v>23</v>
      </c>
      <c r="CO384" s="2" t="s">
        <v>666</v>
      </c>
      <c r="CP384" s="2" t="s">
        <v>427</v>
      </c>
      <c r="CQ384" s="2">
        <v>0.53813581213051898</v>
      </c>
      <c r="CR384" s="2">
        <v>0.42098389429018401</v>
      </c>
      <c r="CS384" s="2">
        <v>0.20115028199933799</v>
      </c>
    </row>
    <row r="385" spans="1:97" ht="14" customHeight="1">
      <c r="A385" s="2" t="s">
        <v>23</v>
      </c>
      <c r="B385" s="2" t="s">
        <v>667</v>
      </c>
      <c r="C385" s="2" t="s">
        <v>321</v>
      </c>
      <c r="D385" s="2">
        <v>0.760702780708994</v>
      </c>
      <c r="E385" s="2">
        <v>0.147897752348915</v>
      </c>
      <c r="F385" s="10">
        <v>2.6975705452655301E-7</v>
      </c>
      <c r="H385" s="2" t="s">
        <v>23</v>
      </c>
      <c r="I385" s="2" t="s">
        <v>649</v>
      </c>
      <c r="J385" s="2" t="s">
        <v>321</v>
      </c>
      <c r="K385" s="2">
        <v>0.83476770355700203</v>
      </c>
      <c r="L385" s="2">
        <v>0.13249734574100899</v>
      </c>
      <c r="M385" s="10">
        <v>2.9714712462939002E-10</v>
      </c>
      <c r="O385" s="2" t="s">
        <v>23</v>
      </c>
      <c r="P385" s="2" t="s">
        <v>668</v>
      </c>
      <c r="Q385" s="2" t="s">
        <v>321</v>
      </c>
      <c r="R385" s="2">
        <v>0.93308765998298804</v>
      </c>
      <c r="S385" s="2">
        <v>0.17200359136913199</v>
      </c>
      <c r="T385" s="10">
        <v>5.80146000293341E-8</v>
      </c>
      <c r="V385" s="2" t="s">
        <v>23</v>
      </c>
      <c r="W385" s="2" t="s">
        <v>652</v>
      </c>
      <c r="X385" s="2" t="s">
        <v>321</v>
      </c>
      <c r="Y385" s="2">
        <v>0.92943705671473897</v>
      </c>
      <c r="Z385" s="2">
        <v>0.171507496899025</v>
      </c>
      <c r="AA385" s="10">
        <v>5.9859230844830497E-8</v>
      </c>
      <c r="AC385" s="2" t="s">
        <v>23</v>
      </c>
      <c r="AD385" s="2" t="s">
        <v>648</v>
      </c>
      <c r="AE385" s="2" t="s">
        <v>321</v>
      </c>
      <c r="AF385" s="2">
        <v>0.53725655196125999</v>
      </c>
      <c r="AG385" s="2">
        <v>0.10962992449315399</v>
      </c>
      <c r="AH385" s="10">
        <v>9.5526027243210504E-7</v>
      </c>
      <c r="AJ385" s="2" t="s">
        <v>23</v>
      </c>
      <c r="AK385" s="2" t="s">
        <v>961</v>
      </c>
      <c r="AL385" s="2" t="s">
        <v>321</v>
      </c>
      <c r="AM385" s="2">
        <v>0.157704155106378</v>
      </c>
      <c r="AN385" s="2">
        <v>0.29936880837235702</v>
      </c>
      <c r="AO385" s="2">
        <v>0.598340215532282</v>
      </c>
      <c r="AQ385" s="2" t="s">
        <v>23</v>
      </c>
      <c r="AR385" s="2" t="s">
        <v>660</v>
      </c>
      <c r="AS385" s="2" t="s">
        <v>321</v>
      </c>
      <c r="AT385" s="2">
        <v>0.53511465365490396</v>
      </c>
      <c r="AU385" s="2">
        <v>0.233574326397187</v>
      </c>
      <c r="AV385" s="2">
        <v>2.1964435870176002E-2</v>
      </c>
      <c r="AX385" s="2" t="s">
        <v>23</v>
      </c>
      <c r="AY385" s="2" t="s">
        <v>661</v>
      </c>
      <c r="AZ385" s="2" t="s">
        <v>321</v>
      </c>
      <c r="BA385" s="2">
        <v>0.30538680760164499</v>
      </c>
      <c r="BB385" s="2">
        <v>0.17519857010133499</v>
      </c>
      <c r="BC385" s="2">
        <v>8.1317962851064199E-2</v>
      </c>
      <c r="BE385" s="2" t="s">
        <v>23</v>
      </c>
      <c r="BF385" s="2" t="s">
        <v>662</v>
      </c>
      <c r="BG385" s="2" t="s">
        <v>321</v>
      </c>
      <c r="BH385" s="2">
        <v>0.43102330639472403</v>
      </c>
      <c r="BI385" s="2">
        <v>7.6764212637824597E-2</v>
      </c>
      <c r="BJ385" s="10">
        <v>1.96677008355425E-8</v>
      </c>
      <c r="BL385" s="2" t="s">
        <v>23</v>
      </c>
      <c r="BM385" s="2" t="s">
        <v>658</v>
      </c>
      <c r="BN385" s="2" t="s">
        <v>321</v>
      </c>
      <c r="BO385" s="2">
        <v>0.66997772488501695</v>
      </c>
      <c r="BP385" s="2">
        <v>9.3177883047061302E-2</v>
      </c>
      <c r="BQ385" s="10">
        <v>6.4645086253326204E-13</v>
      </c>
      <c r="BS385" s="2" t="s">
        <v>23</v>
      </c>
      <c r="BT385" s="2" t="s">
        <v>654</v>
      </c>
      <c r="BU385" s="2" t="s">
        <v>321</v>
      </c>
      <c r="BV385" s="2">
        <v>0.78274646715522</v>
      </c>
      <c r="BW385" s="2">
        <v>0.127429257675442</v>
      </c>
      <c r="BX385" s="10">
        <v>8.1183506298415402E-10</v>
      </c>
      <c r="BZ385" s="2" t="s">
        <v>23</v>
      </c>
      <c r="CA385" s="2" t="s">
        <v>664</v>
      </c>
      <c r="CB385" s="2" t="s">
        <v>321</v>
      </c>
      <c r="CC385" s="2">
        <v>0.46108260739137802</v>
      </c>
      <c r="CD385" s="2">
        <v>8.1215683204631697E-2</v>
      </c>
      <c r="CE385" s="10">
        <v>1.36868790389873E-8</v>
      </c>
      <c r="CG385" s="2" t="s">
        <v>23</v>
      </c>
      <c r="CH385" s="2" t="s">
        <v>645</v>
      </c>
      <c r="CI385" s="2" t="s">
        <v>321</v>
      </c>
      <c r="CJ385" s="2">
        <v>0.300880672494655</v>
      </c>
      <c r="CK385" s="2">
        <v>7.0614397828622097E-2</v>
      </c>
      <c r="CL385" s="10">
        <v>2.0360810221711999E-5</v>
      </c>
      <c r="CN385" s="2" t="s">
        <v>23</v>
      </c>
      <c r="CO385" s="2" t="s">
        <v>666</v>
      </c>
      <c r="CP385" s="2" t="s">
        <v>321</v>
      </c>
      <c r="CQ385" s="2">
        <v>0.53570127330982398</v>
      </c>
      <c r="CR385" s="2">
        <v>0.42077965778468401</v>
      </c>
      <c r="CS385" s="2">
        <v>0.20297691710574101</v>
      </c>
    </row>
    <row r="386" spans="1:97" ht="14" customHeight="1">
      <c r="A386" s="2" t="s">
        <v>23</v>
      </c>
      <c r="B386" s="2" t="s">
        <v>667</v>
      </c>
      <c r="C386" s="2" t="s">
        <v>322</v>
      </c>
      <c r="D386" s="2">
        <v>0.75408841582892905</v>
      </c>
      <c r="E386" s="2">
        <v>0.147776224473194</v>
      </c>
      <c r="F386" s="10">
        <v>3.3447437083898103E-7</v>
      </c>
      <c r="H386" s="2" t="s">
        <v>23</v>
      </c>
      <c r="I386" s="2" t="s">
        <v>649</v>
      </c>
      <c r="J386" s="2" t="s">
        <v>322</v>
      </c>
      <c r="K386" s="2">
        <v>0.82722640950520598</v>
      </c>
      <c r="L386" s="2">
        <v>0.13227080039024999</v>
      </c>
      <c r="M386" s="10">
        <v>3.99977545491943E-10</v>
      </c>
      <c r="O386" s="2" t="s">
        <v>23</v>
      </c>
      <c r="P386" s="2" t="s">
        <v>668</v>
      </c>
      <c r="Q386" s="2" t="s">
        <v>322</v>
      </c>
      <c r="R386" s="2">
        <v>0.92219724000990799</v>
      </c>
      <c r="S386" s="2">
        <v>0.171630803653716</v>
      </c>
      <c r="T386" s="10">
        <v>7.7374943916753097E-8</v>
      </c>
      <c r="V386" s="2" t="s">
        <v>23</v>
      </c>
      <c r="W386" s="2" t="s">
        <v>652</v>
      </c>
      <c r="X386" s="2" t="s">
        <v>322</v>
      </c>
      <c r="Y386" s="2">
        <v>0.91803063711990596</v>
      </c>
      <c r="Z386" s="2">
        <v>0.171100552986579</v>
      </c>
      <c r="AA386" s="10">
        <v>8.0749804130232304E-8</v>
      </c>
      <c r="AC386" s="2" t="s">
        <v>23</v>
      </c>
      <c r="AD386" s="2" t="s">
        <v>648</v>
      </c>
      <c r="AE386" s="2" t="s">
        <v>322</v>
      </c>
      <c r="AF386" s="2">
        <v>0.53110098057134703</v>
      </c>
      <c r="AG386" s="2">
        <v>0.109427195792739</v>
      </c>
      <c r="AH386" s="10">
        <v>1.21323233428214E-6</v>
      </c>
      <c r="AJ386" s="2" t="s">
        <v>23</v>
      </c>
      <c r="AK386" s="2" t="s">
        <v>961</v>
      </c>
      <c r="AL386" s="2" t="s">
        <v>322</v>
      </c>
      <c r="AM386" s="2">
        <v>0.10383069752695601</v>
      </c>
      <c r="AN386" s="2">
        <v>0.30115631225441297</v>
      </c>
      <c r="AO386" s="2">
        <v>0.73026470254088705</v>
      </c>
      <c r="AQ386" s="2" t="s">
        <v>23</v>
      </c>
      <c r="AR386" s="2" t="s">
        <v>660</v>
      </c>
      <c r="AS386" s="2" t="s">
        <v>322</v>
      </c>
      <c r="AT386" s="2">
        <v>0.57003558899153395</v>
      </c>
      <c r="AU386" s="2">
        <v>0.233443951622024</v>
      </c>
      <c r="AV386" s="2">
        <v>1.4612134063445199E-2</v>
      </c>
      <c r="AX386" s="2" t="s">
        <v>23</v>
      </c>
      <c r="AY386" s="2" t="s">
        <v>661</v>
      </c>
      <c r="AZ386" s="2" t="s">
        <v>322</v>
      </c>
      <c r="BA386" s="2">
        <v>0.27795559739949899</v>
      </c>
      <c r="BB386" s="2">
        <v>0.174623538121744</v>
      </c>
      <c r="BC386" s="2">
        <v>0.11144271592958301</v>
      </c>
      <c r="BE386" s="2" t="s">
        <v>23</v>
      </c>
      <c r="BF386" s="2" t="s">
        <v>662</v>
      </c>
      <c r="BG386" s="2" t="s">
        <v>322</v>
      </c>
      <c r="BH386" s="2">
        <v>0.41439681016247798</v>
      </c>
      <c r="BI386" s="2">
        <v>7.6516908141617102E-2</v>
      </c>
      <c r="BJ386" s="10">
        <v>6.1030701849358304E-8</v>
      </c>
      <c r="BL386" s="2" t="s">
        <v>23</v>
      </c>
      <c r="BM386" s="2" t="s">
        <v>658</v>
      </c>
      <c r="BN386" s="2" t="s">
        <v>322</v>
      </c>
      <c r="BO386" s="2">
        <v>0.661739675181366</v>
      </c>
      <c r="BP386" s="2">
        <v>9.2836890974625996E-2</v>
      </c>
      <c r="BQ386" s="10">
        <v>1.01851192708011E-12</v>
      </c>
      <c r="BS386" s="2" t="s">
        <v>23</v>
      </c>
      <c r="BT386" s="2" t="s">
        <v>654</v>
      </c>
      <c r="BU386" s="2" t="s">
        <v>322</v>
      </c>
      <c r="BV386" s="2">
        <v>0.77022398549126103</v>
      </c>
      <c r="BW386" s="2">
        <v>0.127549395634831</v>
      </c>
      <c r="BX386" s="10">
        <v>1.5542532250580901E-9</v>
      </c>
      <c r="BZ386" s="2" t="s">
        <v>23</v>
      </c>
      <c r="CA386" s="2" t="s">
        <v>664</v>
      </c>
      <c r="CB386" s="2" t="s">
        <v>322</v>
      </c>
      <c r="CC386" s="2">
        <v>0.44460866657244902</v>
      </c>
      <c r="CD386" s="2">
        <v>8.1116473000233294E-2</v>
      </c>
      <c r="CE386" s="10">
        <v>4.2265511100124902E-8</v>
      </c>
      <c r="CG386" s="2" t="s">
        <v>23</v>
      </c>
      <c r="CH386" s="2" t="s">
        <v>645</v>
      </c>
      <c r="CI386" s="2" t="s">
        <v>322</v>
      </c>
      <c r="CJ386" s="2">
        <v>0.29924693108660699</v>
      </c>
      <c r="CK386" s="2">
        <v>7.0696618584503004E-2</v>
      </c>
      <c r="CL386" s="10">
        <v>2.3076657464921E-5</v>
      </c>
      <c r="CN386" s="2" t="s">
        <v>23</v>
      </c>
      <c r="CO386" s="2" t="s">
        <v>666</v>
      </c>
      <c r="CP386" s="2" t="s">
        <v>322</v>
      </c>
      <c r="CQ386" s="2">
        <v>0.491349468942478</v>
      </c>
      <c r="CR386" s="2">
        <v>0.42039603682877702</v>
      </c>
      <c r="CS386" s="2">
        <v>0.24249324948302001</v>
      </c>
    </row>
    <row r="387" spans="1:97" ht="14" customHeight="1">
      <c r="A387" s="2" t="s">
        <v>23</v>
      </c>
      <c r="B387" s="2" t="s">
        <v>667</v>
      </c>
      <c r="C387" s="2" t="s">
        <v>1113</v>
      </c>
      <c r="D387" s="2">
        <v>0.76499847048286995</v>
      </c>
      <c r="E387" s="2">
        <v>0.14803060927179801</v>
      </c>
      <c r="F387" s="10">
        <v>2.3681518745281101E-7</v>
      </c>
      <c r="H387" s="2" t="s">
        <v>23</v>
      </c>
      <c r="I387" s="2" t="s">
        <v>649</v>
      </c>
      <c r="J387" s="2" t="s">
        <v>1113</v>
      </c>
      <c r="K387" s="2">
        <v>0.83708741887874405</v>
      </c>
      <c r="L387" s="2">
        <v>0.132572289173226</v>
      </c>
      <c r="M387" s="10">
        <v>2.7156957072637999E-10</v>
      </c>
      <c r="O387" s="2" t="s">
        <v>23</v>
      </c>
      <c r="P387" s="2" t="s">
        <v>668</v>
      </c>
      <c r="Q387" s="2" t="s">
        <v>1113</v>
      </c>
      <c r="R387" s="2">
        <v>0.93745847575396801</v>
      </c>
      <c r="S387" s="2">
        <v>0.17214102804994899</v>
      </c>
      <c r="T387" s="10">
        <v>5.1551407380561802E-8</v>
      </c>
      <c r="V387" s="2" t="s">
        <v>23</v>
      </c>
      <c r="W387" s="2" t="s">
        <v>652</v>
      </c>
      <c r="X387" s="2" t="s">
        <v>1113</v>
      </c>
      <c r="Y387" s="2">
        <v>0.93398112102464204</v>
      </c>
      <c r="Z387" s="2">
        <v>0.17164047752221301</v>
      </c>
      <c r="AA387" s="10">
        <v>5.2834721938811002E-8</v>
      </c>
      <c r="AC387" s="2" t="s">
        <v>23</v>
      </c>
      <c r="AD387" s="2" t="s">
        <v>648</v>
      </c>
      <c r="AE387" s="2" t="s">
        <v>1113</v>
      </c>
      <c r="AF387" s="2">
        <v>0.53876415005149003</v>
      </c>
      <c r="AG387" s="2">
        <v>0.109691069289891</v>
      </c>
      <c r="AH387" s="10">
        <v>9.0313117581373004E-7</v>
      </c>
      <c r="AJ387" s="2" t="s">
        <v>23</v>
      </c>
      <c r="AK387" s="2" t="s">
        <v>961</v>
      </c>
      <c r="AL387" s="2" t="s">
        <v>1113</v>
      </c>
      <c r="AM387" s="2">
        <v>0.121098376487678</v>
      </c>
      <c r="AN387" s="2">
        <v>0.30136757162844702</v>
      </c>
      <c r="AO387" s="2">
        <v>0.68780952011836005</v>
      </c>
      <c r="AQ387" s="2" t="s">
        <v>23</v>
      </c>
      <c r="AR387" s="2" t="s">
        <v>660</v>
      </c>
      <c r="AS387" s="2" t="s">
        <v>1113</v>
      </c>
      <c r="AT387" s="2">
        <v>0.56480823403063296</v>
      </c>
      <c r="AU387" s="2">
        <v>0.23312049496850401</v>
      </c>
      <c r="AV387" s="2">
        <v>1.54006942457851E-2</v>
      </c>
      <c r="AX387" s="2" t="s">
        <v>23</v>
      </c>
      <c r="AY387" s="2" t="s">
        <v>661</v>
      </c>
      <c r="AZ387" s="2" t="s">
        <v>1113</v>
      </c>
      <c r="BA387" s="2">
        <v>0.31096704900181799</v>
      </c>
      <c r="BB387" s="2">
        <v>0.174715099758533</v>
      </c>
      <c r="BC387" s="2">
        <v>7.5100157488276406E-2</v>
      </c>
      <c r="BE387" s="2" t="s">
        <v>23</v>
      </c>
      <c r="BF387" s="2" t="s">
        <v>662</v>
      </c>
      <c r="BG387" s="2" t="s">
        <v>1113</v>
      </c>
      <c r="BH387" s="2">
        <v>0.42930063661558199</v>
      </c>
      <c r="BI387" s="2">
        <v>7.6866906870136004E-2</v>
      </c>
      <c r="BJ387" s="10">
        <v>2.3371837830208798E-8</v>
      </c>
      <c r="BL387" s="2" t="s">
        <v>23</v>
      </c>
      <c r="BM387" s="2" t="s">
        <v>658</v>
      </c>
      <c r="BN387" s="2" t="s">
        <v>1113</v>
      </c>
      <c r="BO387" s="2">
        <v>0.67161452650965603</v>
      </c>
      <c r="BP387" s="2">
        <v>9.3200573442914894E-2</v>
      </c>
      <c r="BQ387" s="10">
        <v>5.7568628149696897E-13</v>
      </c>
      <c r="BS387" s="2" t="s">
        <v>23</v>
      </c>
      <c r="BT387" s="2" t="s">
        <v>654</v>
      </c>
      <c r="BU387" s="2" t="s">
        <v>1113</v>
      </c>
      <c r="BV387" s="2">
        <v>0.77159710299003803</v>
      </c>
      <c r="BW387" s="2">
        <v>0.12740734639543499</v>
      </c>
      <c r="BX387" s="10">
        <v>1.3942411037883299E-9</v>
      </c>
      <c r="BZ387" s="2" t="s">
        <v>23</v>
      </c>
      <c r="CA387" s="2" t="s">
        <v>664</v>
      </c>
      <c r="CB387" s="2" t="s">
        <v>1113</v>
      </c>
      <c r="CC387" s="2">
        <v>0.45833254113161997</v>
      </c>
      <c r="CD387" s="2">
        <v>8.1392170994851007E-2</v>
      </c>
      <c r="CE387" s="10">
        <v>1.7899897257154099E-8</v>
      </c>
      <c r="CG387" s="2" t="s">
        <v>23</v>
      </c>
      <c r="CH387" s="2" t="s">
        <v>645</v>
      </c>
      <c r="CI387" s="2" t="s">
        <v>1113</v>
      </c>
      <c r="CJ387" s="2">
        <v>0.30015616434603198</v>
      </c>
      <c r="CK387" s="2">
        <v>7.0615332622124105E-2</v>
      </c>
      <c r="CL387" s="10">
        <v>2.1321707039367901E-5</v>
      </c>
      <c r="CN387" s="2" t="s">
        <v>23</v>
      </c>
      <c r="CO387" s="2" t="s">
        <v>666</v>
      </c>
      <c r="CP387" s="2" t="s">
        <v>1113</v>
      </c>
      <c r="CQ387" s="2">
        <v>0.55194147930802395</v>
      </c>
      <c r="CR387" s="2">
        <v>0.41963105570056602</v>
      </c>
      <c r="CS387" s="2">
        <v>0.188408496309657</v>
      </c>
    </row>
    <row r="388" spans="1:97" ht="14" customHeight="1">
      <c r="A388" s="2" t="s">
        <v>23</v>
      </c>
      <c r="B388" s="2" t="s">
        <v>667</v>
      </c>
      <c r="C388" s="2" t="s">
        <v>323</v>
      </c>
      <c r="D388" s="2">
        <v>0.78516709172500498</v>
      </c>
      <c r="E388" s="2">
        <v>0.14689199442981399</v>
      </c>
      <c r="F388" s="10">
        <v>9.03172609127369E-8</v>
      </c>
      <c r="H388" s="2" t="s">
        <v>23</v>
      </c>
      <c r="I388" s="2" t="s">
        <v>649</v>
      </c>
      <c r="J388" s="2" t="s">
        <v>323</v>
      </c>
      <c r="K388" s="2">
        <v>0.86228474334706695</v>
      </c>
      <c r="L388" s="2">
        <v>0.130704966527802</v>
      </c>
      <c r="M388" s="10">
        <v>4.1903994300313102E-11</v>
      </c>
      <c r="O388" s="2" t="s">
        <v>23</v>
      </c>
      <c r="P388" s="2" t="s">
        <v>668</v>
      </c>
      <c r="Q388" s="2" t="s">
        <v>323</v>
      </c>
      <c r="R388" s="2">
        <v>0.96008486116255398</v>
      </c>
      <c r="S388" s="2">
        <v>0.17099836672584601</v>
      </c>
      <c r="T388" s="10">
        <v>1.97034579739154E-8</v>
      </c>
      <c r="V388" s="2" t="s">
        <v>23</v>
      </c>
      <c r="W388" s="2" t="s">
        <v>652</v>
      </c>
      <c r="X388" s="2" t="s">
        <v>323</v>
      </c>
      <c r="Y388" s="2">
        <v>0.95641812036771001</v>
      </c>
      <c r="Z388" s="2">
        <v>0.17044908025438901</v>
      </c>
      <c r="AA388" s="10">
        <v>2.0096761744875299E-8</v>
      </c>
      <c r="AC388" s="2" t="s">
        <v>23</v>
      </c>
      <c r="AD388" s="2" t="s">
        <v>648</v>
      </c>
      <c r="AE388" s="2" t="s">
        <v>323</v>
      </c>
      <c r="AF388" s="2">
        <v>0.552999321446348</v>
      </c>
      <c r="AG388" s="2">
        <v>0.10944127740138999</v>
      </c>
      <c r="AH388" s="10">
        <v>4.3507906550970901E-7</v>
      </c>
      <c r="AJ388" s="2" t="s">
        <v>23</v>
      </c>
      <c r="AK388" s="2" t="s">
        <v>961</v>
      </c>
      <c r="AL388" s="2" t="s">
        <v>323</v>
      </c>
      <c r="AM388" s="2">
        <v>0.13129652287625401</v>
      </c>
      <c r="AN388" s="2">
        <v>0.30145441759697</v>
      </c>
      <c r="AO388" s="2">
        <v>0.66316794557224801</v>
      </c>
      <c r="AQ388" s="2" t="s">
        <v>23</v>
      </c>
      <c r="AR388" s="2" t="s">
        <v>660</v>
      </c>
      <c r="AS388" s="2" t="s">
        <v>323</v>
      </c>
      <c r="AT388" s="2">
        <v>0.54386318141218204</v>
      </c>
      <c r="AU388" s="2">
        <v>0.23399864970568099</v>
      </c>
      <c r="AV388" s="2">
        <v>2.01139715218225E-2</v>
      </c>
      <c r="AX388" s="2" t="s">
        <v>23</v>
      </c>
      <c r="AY388" s="2" t="s">
        <v>661</v>
      </c>
      <c r="AZ388" s="2" t="s">
        <v>323</v>
      </c>
      <c r="BA388" s="2">
        <v>0.30741439730231901</v>
      </c>
      <c r="BB388" s="2">
        <v>0.17513354124446501</v>
      </c>
      <c r="BC388" s="2">
        <v>7.9205573575670499E-2</v>
      </c>
      <c r="BE388" s="2" t="s">
        <v>23</v>
      </c>
      <c r="BF388" s="2" t="s">
        <v>662</v>
      </c>
      <c r="BG388" s="2" t="s">
        <v>323</v>
      </c>
      <c r="BH388" s="2">
        <v>0.42428024682965898</v>
      </c>
      <c r="BI388" s="2">
        <v>7.70299024006557E-2</v>
      </c>
      <c r="BJ388" s="10">
        <v>3.6294559816860903E-8</v>
      </c>
      <c r="BL388" s="2" t="s">
        <v>23</v>
      </c>
      <c r="BM388" s="2" t="s">
        <v>658</v>
      </c>
      <c r="BN388" s="2" t="s">
        <v>323</v>
      </c>
      <c r="BO388" s="2">
        <v>0.67941867659567301</v>
      </c>
      <c r="BP388" s="2">
        <v>9.2957470721166599E-2</v>
      </c>
      <c r="BQ388" s="10">
        <v>2.6929890065130698E-13</v>
      </c>
      <c r="BS388" s="2" t="s">
        <v>23</v>
      </c>
      <c r="BT388" s="2" t="s">
        <v>654</v>
      </c>
      <c r="BU388" s="2" t="s">
        <v>323</v>
      </c>
      <c r="BV388" s="2">
        <v>0.76114959765041501</v>
      </c>
      <c r="BW388" s="2">
        <v>0.12744768260550299</v>
      </c>
      <c r="BX388" s="10">
        <v>2.3400159841796802E-9</v>
      </c>
      <c r="BZ388" s="2" t="s">
        <v>23</v>
      </c>
      <c r="CA388" s="2" t="s">
        <v>664</v>
      </c>
      <c r="CB388" s="2" t="s">
        <v>323</v>
      </c>
      <c r="CC388" s="2">
        <v>0.453429257234918</v>
      </c>
      <c r="CD388" s="2">
        <v>8.1518330401003702E-2</v>
      </c>
      <c r="CE388" s="10">
        <v>2.6624492609077701E-8</v>
      </c>
      <c r="CG388" s="2" t="s">
        <v>23</v>
      </c>
      <c r="CH388" s="2" t="s">
        <v>645</v>
      </c>
      <c r="CI388" s="2" t="s">
        <v>323</v>
      </c>
      <c r="CJ388" s="2">
        <v>0.302906516016408</v>
      </c>
      <c r="CK388" s="2">
        <v>7.0549748257876799E-2</v>
      </c>
      <c r="CL388" s="10">
        <v>1.75865150684577E-5</v>
      </c>
      <c r="CN388" s="2" t="s">
        <v>23</v>
      </c>
      <c r="CO388" s="2" t="s">
        <v>666</v>
      </c>
      <c r="CP388" s="2" t="s">
        <v>323</v>
      </c>
      <c r="CQ388" s="2">
        <v>0.52776065458279897</v>
      </c>
      <c r="CR388" s="2">
        <v>0.42101542868520597</v>
      </c>
      <c r="CS388" s="2">
        <v>0.210008409935418</v>
      </c>
    </row>
    <row r="389" spans="1:97" ht="14" customHeight="1">
      <c r="A389" s="2" t="s">
        <v>23</v>
      </c>
      <c r="B389" s="2" t="s">
        <v>667</v>
      </c>
      <c r="C389" s="2" t="s">
        <v>542</v>
      </c>
      <c r="D389" s="2">
        <v>0.75785087656776895</v>
      </c>
      <c r="E389" s="2">
        <v>0.147791323261452</v>
      </c>
      <c r="F389" s="10">
        <v>2.9307885501990602E-7</v>
      </c>
      <c r="H389" s="2" t="s">
        <v>23</v>
      </c>
      <c r="I389" s="2" t="s">
        <v>649</v>
      </c>
      <c r="J389" s="2" t="s">
        <v>542</v>
      </c>
      <c r="K389" s="2">
        <v>0.83598774851146895</v>
      </c>
      <c r="L389" s="2">
        <v>0.13260348849656201</v>
      </c>
      <c r="M389" s="10">
        <v>2.8927982707864098E-10</v>
      </c>
      <c r="O389" s="2" t="s">
        <v>23</v>
      </c>
      <c r="P389" s="2" t="s">
        <v>668</v>
      </c>
      <c r="Q389" s="2" t="s">
        <v>542</v>
      </c>
      <c r="R389" s="2">
        <v>0.93956879767940704</v>
      </c>
      <c r="S389" s="2">
        <v>0.17224737206490701</v>
      </c>
      <c r="T389" s="10">
        <v>4.9037876125804297E-8</v>
      </c>
      <c r="V389" s="2" t="s">
        <v>23</v>
      </c>
      <c r="W389" s="2" t="s">
        <v>652</v>
      </c>
      <c r="X389" s="2" t="s">
        <v>542</v>
      </c>
      <c r="Y389" s="2">
        <v>0.93576589962616297</v>
      </c>
      <c r="Z389" s="2">
        <v>0.17173633977528799</v>
      </c>
      <c r="AA389" s="10">
        <v>5.0695974070853702E-8</v>
      </c>
      <c r="AC389" s="2" t="s">
        <v>23</v>
      </c>
      <c r="AD389" s="2" t="s">
        <v>648</v>
      </c>
      <c r="AE389" s="2" t="s">
        <v>542</v>
      </c>
      <c r="AF389" s="2">
        <v>0.54275600136890101</v>
      </c>
      <c r="AG389" s="2">
        <v>0.109889054804452</v>
      </c>
      <c r="AH389" s="10">
        <v>7.8473080128851002E-7</v>
      </c>
      <c r="AJ389" s="2" t="s">
        <v>23</v>
      </c>
      <c r="AK389" s="2" t="s">
        <v>961</v>
      </c>
      <c r="AL389" s="2" t="s">
        <v>542</v>
      </c>
      <c r="AM389" s="2">
        <v>9.8145938326523505E-2</v>
      </c>
      <c r="AN389" s="2">
        <v>0.300197065518782</v>
      </c>
      <c r="AO389" s="2">
        <v>0.74371450171075704</v>
      </c>
      <c r="AQ389" s="2" t="s">
        <v>23</v>
      </c>
      <c r="AR389" s="2" t="s">
        <v>660</v>
      </c>
      <c r="AS389" s="2" t="s">
        <v>542</v>
      </c>
      <c r="AT389" s="2">
        <v>0.53970372788788901</v>
      </c>
      <c r="AU389" s="2">
        <v>0.23390803422970699</v>
      </c>
      <c r="AV389" s="2">
        <v>2.1036262824421101E-2</v>
      </c>
      <c r="AX389" s="2" t="s">
        <v>23</v>
      </c>
      <c r="AY389" s="2" t="s">
        <v>661</v>
      </c>
      <c r="AZ389" s="2" t="s">
        <v>542</v>
      </c>
      <c r="BA389" s="2">
        <v>0.301312765668375</v>
      </c>
      <c r="BB389" s="2">
        <v>0.17538077549511</v>
      </c>
      <c r="BC389" s="2">
        <v>8.5787678355129293E-2</v>
      </c>
      <c r="BE389" s="2" t="s">
        <v>23</v>
      </c>
      <c r="BF389" s="2" t="s">
        <v>662</v>
      </c>
      <c r="BG389" s="2" t="s">
        <v>542</v>
      </c>
      <c r="BH389" s="2">
        <v>0.428099948348999</v>
      </c>
      <c r="BI389" s="2">
        <v>7.6987819081471801E-2</v>
      </c>
      <c r="BJ389" s="10">
        <v>2.6881910436841599E-8</v>
      </c>
      <c r="BL389" s="2" t="s">
        <v>23</v>
      </c>
      <c r="BM389" s="2" t="s">
        <v>658</v>
      </c>
      <c r="BN389" s="2" t="s">
        <v>542</v>
      </c>
      <c r="BO389" s="2">
        <v>0.66860878521025602</v>
      </c>
      <c r="BP389" s="2">
        <v>9.3156228003729899E-2</v>
      </c>
      <c r="BQ389" s="10">
        <v>7.1109427493773305E-13</v>
      </c>
      <c r="BS389" s="2" t="s">
        <v>23</v>
      </c>
      <c r="BT389" s="2" t="s">
        <v>654</v>
      </c>
      <c r="BU389" s="2" t="s">
        <v>542</v>
      </c>
      <c r="BV389" s="2">
        <v>0.778153690473807</v>
      </c>
      <c r="BW389" s="2">
        <v>0.12745882467372599</v>
      </c>
      <c r="BX389" s="10">
        <v>1.0271201594631701E-9</v>
      </c>
      <c r="BZ389" s="2" t="s">
        <v>23</v>
      </c>
      <c r="CA389" s="2" t="s">
        <v>664</v>
      </c>
      <c r="CB389" s="2" t="s">
        <v>542</v>
      </c>
      <c r="CC389" s="2">
        <v>0.45605887154227998</v>
      </c>
      <c r="CD389" s="2">
        <v>8.1526386885997795E-2</v>
      </c>
      <c r="CE389" s="10">
        <v>2.2189282363985699E-8</v>
      </c>
      <c r="CG389" s="2" t="s">
        <v>23</v>
      </c>
      <c r="CH389" s="2" t="s">
        <v>645</v>
      </c>
      <c r="CI389" s="2" t="s">
        <v>542</v>
      </c>
      <c r="CJ389" s="2">
        <v>0.297554077660236</v>
      </c>
      <c r="CK389" s="2">
        <v>7.0617114515250198E-2</v>
      </c>
      <c r="CL389" s="10">
        <v>2.51303794575664E-5</v>
      </c>
      <c r="CN389" s="2" t="s">
        <v>23</v>
      </c>
      <c r="CO389" s="2" t="s">
        <v>666</v>
      </c>
      <c r="CP389" s="2" t="s">
        <v>542</v>
      </c>
      <c r="CQ389" s="2">
        <v>0.52083314035897199</v>
      </c>
      <c r="CR389" s="2">
        <v>0.421054593187427</v>
      </c>
      <c r="CS389" s="2">
        <v>0.21609712680954801</v>
      </c>
    </row>
    <row r="390" spans="1:97" ht="14" customHeight="1">
      <c r="A390" s="2" t="s">
        <v>23</v>
      </c>
      <c r="B390" s="2" t="s">
        <v>667</v>
      </c>
      <c r="C390" s="2" t="s">
        <v>324</v>
      </c>
      <c r="D390" s="2">
        <v>0.77139979885843202</v>
      </c>
      <c r="E390" s="2">
        <v>0.14798096693767601</v>
      </c>
      <c r="F390" s="10">
        <v>1.8598013225503E-7</v>
      </c>
      <c r="H390" s="2" t="s">
        <v>23</v>
      </c>
      <c r="I390" s="2" t="s">
        <v>649</v>
      </c>
      <c r="J390" s="2" t="s">
        <v>324</v>
      </c>
      <c r="K390" s="2">
        <v>0.84990943551329301</v>
      </c>
      <c r="L390" s="2">
        <v>0.132201074412264</v>
      </c>
      <c r="M390" s="10">
        <v>1.2851818543288599E-10</v>
      </c>
      <c r="O390" s="2" t="s">
        <v>23</v>
      </c>
      <c r="P390" s="2" t="s">
        <v>668</v>
      </c>
      <c r="Q390" s="2" t="s">
        <v>324</v>
      </c>
      <c r="R390" s="2">
        <v>0.95634211924633095</v>
      </c>
      <c r="S390" s="2">
        <v>0.17119129336965799</v>
      </c>
      <c r="T390" s="10">
        <v>2.3183212282677001E-8</v>
      </c>
      <c r="V390" s="2" t="s">
        <v>23</v>
      </c>
      <c r="W390" s="2" t="s">
        <v>652</v>
      </c>
      <c r="X390" s="2" t="s">
        <v>324</v>
      </c>
      <c r="Y390" s="2">
        <v>0.95216628696271999</v>
      </c>
      <c r="Z390" s="2">
        <v>0.17070726640447501</v>
      </c>
      <c r="AA390" s="10">
        <v>2.43618047052466E-8</v>
      </c>
      <c r="AC390" s="2" t="s">
        <v>23</v>
      </c>
      <c r="AD390" s="2" t="s">
        <v>648</v>
      </c>
      <c r="AE390" s="2" t="s">
        <v>324</v>
      </c>
      <c r="AF390" s="2">
        <v>0.54758893156845001</v>
      </c>
      <c r="AG390" s="2">
        <v>0.109756336654901</v>
      </c>
      <c r="AH390" s="10">
        <v>6.0650965343727198E-7</v>
      </c>
      <c r="AJ390" s="2" t="s">
        <v>23</v>
      </c>
      <c r="AK390" s="2" t="s">
        <v>961</v>
      </c>
      <c r="AL390" s="2" t="s">
        <v>324</v>
      </c>
      <c r="AM390" s="2">
        <v>0.115035546342345</v>
      </c>
      <c r="AN390" s="2">
        <v>0.30115183314799998</v>
      </c>
      <c r="AO390" s="2">
        <v>0.70247233475026905</v>
      </c>
      <c r="AQ390" s="2" t="s">
        <v>23</v>
      </c>
      <c r="AR390" s="2" t="s">
        <v>660</v>
      </c>
      <c r="AS390" s="2" t="s">
        <v>324</v>
      </c>
      <c r="AT390" s="2">
        <v>0.54806127251306302</v>
      </c>
      <c r="AU390" s="2">
        <v>0.23396851952960901</v>
      </c>
      <c r="AV390" s="2">
        <v>1.9157224647646499E-2</v>
      </c>
      <c r="AX390" s="2" t="s">
        <v>23</v>
      </c>
      <c r="AY390" s="2" t="s">
        <v>661</v>
      </c>
      <c r="AZ390" s="2" t="s">
        <v>324</v>
      </c>
      <c r="BA390" s="2">
        <v>0.292487926464158</v>
      </c>
      <c r="BB390" s="2">
        <v>0.175187696487518</v>
      </c>
      <c r="BC390" s="2">
        <v>9.5004691532124999E-2</v>
      </c>
      <c r="BE390" s="2" t="s">
        <v>23</v>
      </c>
      <c r="BF390" s="2" t="s">
        <v>662</v>
      </c>
      <c r="BG390" s="2" t="s">
        <v>324</v>
      </c>
      <c r="BH390" s="2">
        <v>0.42597713573498103</v>
      </c>
      <c r="BI390" s="2">
        <v>7.7008547075341299E-2</v>
      </c>
      <c r="BJ390" s="10">
        <v>3.1740143540820301E-8</v>
      </c>
      <c r="BL390" s="2" t="s">
        <v>23</v>
      </c>
      <c r="BM390" s="2" t="s">
        <v>658</v>
      </c>
      <c r="BN390" s="2" t="s">
        <v>324</v>
      </c>
      <c r="BO390" s="2">
        <v>0.67310395066255602</v>
      </c>
      <c r="BP390" s="2">
        <v>9.32054454875752E-2</v>
      </c>
      <c r="BQ390" s="10">
        <v>5.1332788479987396E-13</v>
      </c>
      <c r="BS390" s="2" t="s">
        <v>23</v>
      </c>
      <c r="BT390" s="2" t="s">
        <v>654</v>
      </c>
      <c r="BU390" s="2" t="s">
        <v>324</v>
      </c>
      <c r="BV390" s="2">
        <v>0.77812205490019604</v>
      </c>
      <c r="BW390" s="2">
        <v>0.127408830852099</v>
      </c>
      <c r="BX390" s="10">
        <v>1.0134012047514301E-9</v>
      </c>
      <c r="BZ390" s="2" t="s">
        <v>23</v>
      </c>
      <c r="CA390" s="2" t="s">
        <v>664</v>
      </c>
      <c r="CB390" s="2" t="s">
        <v>324</v>
      </c>
      <c r="CC390" s="2">
        <v>0.45845927374136802</v>
      </c>
      <c r="CD390" s="2">
        <v>8.1384275952761403E-2</v>
      </c>
      <c r="CE390" s="10">
        <v>1.76828405644782E-8</v>
      </c>
      <c r="CG390" s="2" t="s">
        <v>23</v>
      </c>
      <c r="CH390" s="2" t="s">
        <v>645</v>
      </c>
      <c r="CI390" s="2" t="s">
        <v>324</v>
      </c>
      <c r="CJ390" s="2">
        <v>0.29538192584939399</v>
      </c>
      <c r="CK390" s="2">
        <v>7.0449619498144794E-2</v>
      </c>
      <c r="CL390" s="10">
        <v>2.7551921789174499E-5</v>
      </c>
      <c r="CN390" s="2" t="s">
        <v>23</v>
      </c>
      <c r="CO390" s="2" t="s">
        <v>666</v>
      </c>
      <c r="CP390" s="2" t="s">
        <v>324</v>
      </c>
      <c r="CQ390" s="2">
        <v>0.550614054319852</v>
      </c>
      <c r="CR390" s="2">
        <v>0.41972745021789698</v>
      </c>
      <c r="CS390" s="2">
        <v>0.18957509349497001</v>
      </c>
    </row>
    <row r="391" spans="1:97" ht="14" customHeight="1">
      <c r="A391" s="2" t="s">
        <v>23</v>
      </c>
      <c r="B391" s="2" t="s">
        <v>667</v>
      </c>
      <c r="C391" s="2" t="s">
        <v>325</v>
      </c>
      <c r="D391" s="2">
        <v>0.77672295603366903</v>
      </c>
      <c r="E391" s="2">
        <v>0.14778449410178801</v>
      </c>
      <c r="F391" s="10">
        <v>1.4739749934771901E-7</v>
      </c>
      <c r="H391" s="2" t="s">
        <v>23</v>
      </c>
      <c r="I391" s="2" t="s">
        <v>649</v>
      </c>
      <c r="J391" s="2" t="s">
        <v>325</v>
      </c>
      <c r="K391" s="2">
        <v>0.84406929774214301</v>
      </c>
      <c r="L391" s="2">
        <v>0.132645324564131</v>
      </c>
      <c r="M391" s="10">
        <v>1.9739365694471599E-10</v>
      </c>
      <c r="O391" s="2" t="s">
        <v>23</v>
      </c>
      <c r="P391" s="2" t="s">
        <v>668</v>
      </c>
      <c r="Q391" s="2" t="s">
        <v>325</v>
      </c>
      <c r="R391" s="2">
        <v>0.94377914590261403</v>
      </c>
      <c r="S391" s="2">
        <v>0.17221387989651199</v>
      </c>
      <c r="T391" s="10">
        <v>4.2466908291805699E-8</v>
      </c>
      <c r="V391" s="2" t="s">
        <v>23</v>
      </c>
      <c r="W391" s="2" t="s">
        <v>652</v>
      </c>
      <c r="X391" s="2" t="s">
        <v>325</v>
      </c>
      <c r="Y391" s="2">
        <v>0.93991115638614597</v>
      </c>
      <c r="Z391" s="2">
        <v>0.171700278552507</v>
      </c>
      <c r="AA391" s="10">
        <v>4.3964438702144802E-8</v>
      </c>
      <c r="AC391" s="2" t="s">
        <v>23</v>
      </c>
      <c r="AD391" s="2" t="s">
        <v>648</v>
      </c>
      <c r="AE391" s="2" t="s">
        <v>325</v>
      </c>
      <c r="AF391" s="2">
        <v>0.54276139291882997</v>
      </c>
      <c r="AG391" s="2">
        <v>0.10988443219938</v>
      </c>
      <c r="AH391" s="10">
        <v>7.8369796200665697E-7</v>
      </c>
      <c r="AJ391" s="2" t="s">
        <v>23</v>
      </c>
      <c r="AK391" s="2" t="s">
        <v>961</v>
      </c>
      <c r="AL391" s="2" t="s">
        <v>325</v>
      </c>
      <c r="AM391" s="2">
        <v>0.123185580710944</v>
      </c>
      <c r="AN391" s="2">
        <v>0.301517444271235</v>
      </c>
      <c r="AO391" s="2">
        <v>0.682868399380958</v>
      </c>
      <c r="AQ391" s="2" t="s">
        <v>23</v>
      </c>
      <c r="AR391" s="2" t="s">
        <v>660</v>
      </c>
      <c r="AS391" s="2" t="s">
        <v>325</v>
      </c>
      <c r="AT391" s="2">
        <v>0.55669260981902502</v>
      </c>
      <c r="AU391" s="2">
        <v>0.23387048934186599</v>
      </c>
      <c r="AV391" s="2">
        <v>1.7296403835130501E-2</v>
      </c>
      <c r="AX391" s="2" t="s">
        <v>23</v>
      </c>
      <c r="AY391" s="2" t="s">
        <v>661</v>
      </c>
      <c r="AZ391" s="2" t="s">
        <v>325</v>
      </c>
      <c r="BA391" s="2">
        <v>0.30112668960626099</v>
      </c>
      <c r="BB391" s="2">
        <v>0.1753773650522</v>
      </c>
      <c r="BC391" s="2">
        <v>8.5975261224947003E-2</v>
      </c>
      <c r="BE391" s="2" t="s">
        <v>23</v>
      </c>
      <c r="BF391" s="2" t="s">
        <v>662</v>
      </c>
      <c r="BG391" s="2" t="s">
        <v>325</v>
      </c>
      <c r="BH391" s="2">
        <v>0.42427770078520399</v>
      </c>
      <c r="BI391" s="2">
        <v>7.7033359637674395E-2</v>
      </c>
      <c r="BJ391" s="10">
        <v>3.6352370204424201E-8</v>
      </c>
      <c r="BL391" s="2" t="s">
        <v>23</v>
      </c>
      <c r="BM391" s="2" t="s">
        <v>658</v>
      </c>
      <c r="BN391" s="2" t="s">
        <v>325</v>
      </c>
      <c r="BO391" s="2">
        <v>0.67537549134795505</v>
      </c>
      <c r="BP391" s="2">
        <v>9.3196197857915997E-2</v>
      </c>
      <c r="BQ391" s="10">
        <v>4.2668995628650798E-13</v>
      </c>
      <c r="BS391" s="2" t="s">
        <v>23</v>
      </c>
      <c r="BT391" s="2" t="s">
        <v>654</v>
      </c>
      <c r="BU391" s="2" t="s">
        <v>325</v>
      </c>
      <c r="BV391" s="2">
        <v>0.76465810790895605</v>
      </c>
      <c r="BW391" s="2">
        <v>0.12745413917349599</v>
      </c>
      <c r="BX391" s="10">
        <v>1.97954720795868E-9</v>
      </c>
      <c r="BZ391" s="2" t="s">
        <v>23</v>
      </c>
      <c r="CA391" s="2" t="s">
        <v>664</v>
      </c>
      <c r="CB391" s="2" t="s">
        <v>325</v>
      </c>
      <c r="CC391" s="2">
        <v>0.45281925914764698</v>
      </c>
      <c r="CD391" s="2">
        <v>8.1511907748933896E-2</v>
      </c>
      <c r="CE391" s="10">
        <v>2.772101635796E-8</v>
      </c>
      <c r="CG391" s="2" t="s">
        <v>23</v>
      </c>
      <c r="CH391" s="2" t="s">
        <v>645</v>
      </c>
      <c r="CI391" s="2" t="s">
        <v>325</v>
      </c>
      <c r="CJ391" s="2">
        <v>0.297469346983529</v>
      </c>
      <c r="CK391" s="2">
        <v>7.0611680766107396E-2</v>
      </c>
      <c r="CL391" s="10">
        <v>2.5228041863860699E-5</v>
      </c>
      <c r="CN391" s="2" t="s">
        <v>23</v>
      </c>
      <c r="CO391" s="2" t="s">
        <v>666</v>
      </c>
      <c r="CP391" s="2" t="s">
        <v>325</v>
      </c>
      <c r="CQ391" s="2">
        <v>0.49222422530167198</v>
      </c>
      <c r="CR391" s="2">
        <v>0.419721082927134</v>
      </c>
      <c r="CS391" s="2">
        <v>0.24089958618035801</v>
      </c>
    </row>
    <row r="392" spans="1:97" ht="14" customHeight="1">
      <c r="A392" s="2" t="s">
        <v>23</v>
      </c>
      <c r="B392" s="2" t="s">
        <v>667</v>
      </c>
      <c r="C392" s="2" t="s">
        <v>1114</v>
      </c>
      <c r="D392" s="2">
        <v>0.75761216235583495</v>
      </c>
      <c r="E392" s="2">
        <v>0.147605661437156</v>
      </c>
      <c r="F392" s="10">
        <v>2.8565010057678E-7</v>
      </c>
      <c r="H392" s="2" t="s">
        <v>23</v>
      </c>
      <c r="I392" s="2" t="s">
        <v>649</v>
      </c>
      <c r="J392" s="2" t="s">
        <v>1114</v>
      </c>
      <c r="K392" s="2">
        <v>0.83515074292353597</v>
      </c>
      <c r="L392" s="2">
        <v>0.13247315952081201</v>
      </c>
      <c r="M392" s="10">
        <v>2.8949640869153801E-10</v>
      </c>
      <c r="O392" s="2" t="s">
        <v>23</v>
      </c>
      <c r="P392" s="2" t="s">
        <v>668</v>
      </c>
      <c r="Q392" s="2" t="s">
        <v>1114</v>
      </c>
      <c r="R392" s="2">
        <v>0.94268935105167495</v>
      </c>
      <c r="S392" s="2">
        <v>0.172163003002967</v>
      </c>
      <c r="T392" s="10">
        <v>4.36123021977863E-8</v>
      </c>
      <c r="V392" s="2" t="s">
        <v>23</v>
      </c>
      <c r="W392" s="2" t="s">
        <v>652</v>
      </c>
      <c r="X392" s="2" t="s">
        <v>1114</v>
      </c>
      <c r="Y392" s="2">
        <v>0.93863069973802704</v>
      </c>
      <c r="Z392" s="2">
        <v>0.17165283355745301</v>
      </c>
      <c r="AA392" s="10">
        <v>4.5464852590151998E-8</v>
      </c>
      <c r="AC392" s="2" t="s">
        <v>23</v>
      </c>
      <c r="AD392" s="2" t="s">
        <v>648</v>
      </c>
      <c r="AE392" s="2" t="s">
        <v>1114</v>
      </c>
      <c r="AF392" s="2">
        <v>0.54433389531652598</v>
      </c>
      <c r="AG392" s="2">
        <v>0.109845258710754</v>
      </c>
      <c r="AH392" s="10">
        <v>7.2158996725582399E-7</v>
      </c>
      <c r="AJ392" s="2" t="s">
        <v>23</v>
      </c>
      <c r="AK392" s="2" t="s">
        <v>961</v>
      </c>
      <c r="AL392" s="2" t="s">
        <v>1114</v>
      </c>
      <c r="AM392" s="2">
        <v>0.12348135599483399</v>
      </c>
      <c r="AN392" s="2">
        <v>0.30140310211007598</v>
      </c>
      <c r="AO392" s="2">
        <v>0.68203453722193497</v>
      </c>
      <c r="AQ392" s="2" t="s">
        <v>23</v>
      </c>
      <c r="AR392" s="2" t="s">
        <v>660</v>
      </c>
      <c r="AS392" s="2" t="s">
        <v>1114</v>
      </c>
      <c r="AT392" s="2">
        <v>0.55161828491867904</v>
      </c>
      <c r="AU392" s="2">
        <v>0.23392147583123299</v>
      </c>
      <c r="AV392" s="2">
        <v>1.8367040575559698E-2</v>
      </c>
      <c r="AX392" s="2" t="s">
        <v>23</v>
      </c>
      <c r="AY392" s="2" t="s">
        <v>661</v>
      </c>
      <c r="AZ392" s="2" t="s">
        <v>1114</v>
      </c>
      <c r="BA392" s="2">
        <v>0.29754152425642899</v>
      </c>
      <c r="BB392" s="2">
        <v>0.17532797264087699</v>
      </c>
      <c r="BC392" s="2">
        <v>8.9685926747549896E-2</v>
      </c>
      <c r="BE392" s="2" t="s">
        <v>23</v>
      </c>
      <c r="BF392" s="2" t="s">
        <v>662</v>
      </c>
      <c r="BG392" s="2" t="s">
        <v>1114</v>
      </c>
      <c r="BH392" s="2">
        <v>0.42630958922785001</v>
      </c>
      <c r="BI392" s="2">
        <v>7.7002527478598704E-2</v>
      </c>
      <c r="BJ392" s="10">
        <v>3.0891687320650899E-8</v>
      </c>
      <c r="BL392" s="2" t="s">
        <v>23</v>
      </c>
      <c r="BM392" s="2" t="s">
        <v>658</v>
      </c>
      <c r="BN392" s="2" t="s">
        <v>1114</v>
      </c>
      <c r="BO392" s="2">
        <v>0.67216014788141099</v>
      </c>
      <c r="BP392" s="2">
        <v>9.3204507684270202E-2</v>
      </c>
      <c r="BQ392" s="10">
        <v>5.5269806561710397E-13</v>
      </c>
      <c r="BS392" s="2" t="s">
        <v>23</v>
      </c>
      <c r="BT392" s="2" t="s">
        <v>654</v>
      </c>
      <c r="BU392" s="2" t="s">
        <v>1114</v>
      </c>
      <c r="BV392" s="2">
        <v>0.77826792229062902</v>
      </c>
      <c r="BW392" s="2">
        <v>0.127406589766766</v>
      </c>
      <c r="BX392" s="10">
        <v>1.0054828147250399E-9</v>
      </c>
      <c r="BZ392" s="2" t="s">
        <v>23</v>
      </c>
      <c r="CA392" s="2" t="s">
        <v>664</v>
      </c>
      <c r="CB392" s="2" t="s">
        <v>1114</v>
      </c>
      <c r="CC392" s="2">
        <v>0.45665734088723098</v>
      </c>
      <c r="CD392" s="2">
        <v>8.1472866967135099E-2</v>
      </c>
      <c r="CE392" s="10">
        <v>2.0822660841420399E-8</v>
      </c>
      <c r="CG392" s="2" t="s">
        <v>23</v>
      </c>
      <c r="CH392" s="2" t="s">
        <v>645</v>
      </c>
      <c r="CI392" s="2" t="s">
        <v>1114</v>
      </c>
      <c r="CJ392" s="2">
        <v>0.30381259850069098</v>
      </c>
      <c r="CK392" s="2">
        <v>7.0433380916856095E-2</v>
      </c>
      <c r="CL392" s="10">
        <v>1.6070862219118599E-5</v>
      </c>
      <c r="CN392" s="2" t="s">
        <v>23</v>
      </c>
      <c r="CO392" s="2" t="s">
        <v>666</v>
      </c>
      <c r="CP392" s="2" t="s">
        <v>1114</v>
      </c>
      <c r="CQ392" s="2">
        <v>0.50831419070223205</v>
      </c>
      <c r="CR392" s="2">
        <v>0.42046306007004802</v>
      </c>
      <c r="CS392" s="2">
        <v>0.226686282126214</v>
      </c>
    </row>
    <row r="393" spans="1:97" ht="14" customHeight="1">
      <c r="A393" s="2" t="s">
        <v>23</v>
      </c>
      <c r="B393" s="2" t="s">
        <v>667</v>
      </c>
      <c r="C393" s="2" t="s">
        <v>326</v>
      </c>
      <c r="D393" s="2">
        <v>0.75569192218251602</v>
      </c>
      <c r="E393" s="2">
        <v>0.14746716929690901</v>
      </c>
      <c r="F393" s="10">
        <v>2.9836686140701901E-7</v>
      </c>
      <c r="H393" s="2" t="s">
        <v>23</v>
      </c>
      <c r="I393" s="2" t="s">
        <v>649</v>
      </c>
      <c r="J393" s="2" t="s">
        <v>326</v>
      </c>
      <c r="K393" s="2">
        <v>0.83745557268073501</v>
      </c>
      <c r="L393" s="2">
        <v>0.132599263165458</v>
      </c>
      <c r="M393" s="10">
        <v>2.6896222601543002E-10</v>
      </c>
      <c r="O393" s="2" t="s">
        <v>23</v>
      </c>
      <c r="P393" s="2" t="s">
        <v>668</v>
      </c>
      <c r="Q393" s="2" t="s">
        <v>326</v>
      </c>
      <c r="R393" s="2">
        <v>0.95151383726286998</v>
      </c>
      <c r="S393" s="2">
        <v>0.17175151977959499</v>
      </c>
      <c r="T393" s="10">
        <v>3.0236689975657301E-8</v>
      </c>
      <c r="V393" s="2" t="s">
        <v>23</v>
      </c>
      <c r="W393" s="2" t="s">
        <v>652</v>
      </c>
      <c r="X393" s="2" t="s">
        <v>326</v>
      </c>
      <c r="Y393" s="2">
        <v>0.94713396996318899</v>
      </c>
      <c r="Z393" s="2">
        <v>0.17127409330725399</v>
      </c>
      <c r="AA393" s="10">
        <v>3.2035621810773397E-8</v>
      </c>
      <c r="AC393" s="2" t="s">
        <v>23</v>
      </c>
      <c r="AD393" s="2" t="s">
        <v>648</v>
      </c>
      <c r="AE393" s="2" t="s">
        <v>326</v>
      </c>
      <c r="AF393" s="2">
        <v>0.54492187493686195</v>
      </c>
      <c r="AG393" s="2">
        <v>0.109851562051883</v>
      </c>
      <c r="AH393" s="10">
        <v>7.0301412776820095E-7</v>
      </c>
      <c r="AJ393" s="2" t="s">
        <v>23</v>
      </c>
      <c r="AK393" s="2" t="s">
        <v>961</v>
      </c>
      <c r="AL393" s="2" t="s">
        <v>326</v>
      </c>
      <c r="AM393" s="2">
        <v>0.117766033770869</v>
      </c>
      <c r="AN393" s="2">
        <v>0.30130619738803599</v>
      </c>
      <c r="AO393" s="2">
        <v>0.69590687143371899</v>
      </c>
      <c r="AQ393" s="2" t="s">
        <v>23</v>
      </c>
      <c r="AR393" s="2" t="s">
        <v>660</v>
      </c>
      <c r="AS393" s="2" t="s">
        <v>326</v>
      </c>
      <c r="AT393" s="2">
        <v>0.53884022638635498</v>
      </c>
      <c r="AU393" s="2">
        <v>0.233752345948052</v>
      </c>
      <c r="AV393" s="2">
        <v>2.1156735539915199E-2</v>
      </c>
      <c r="AX393" s="2" t="s">
        <v>23</v>
      </c>
      <c r="AY393" s="2" t="s">
        <v>661</v>
      </c>
      <c r="AZ393" s="2" t="s">
        <v>326</v>
      </c>
      <c r="BA393" s="2">
        <v>0.29469080233335398</v>
      </c>
      <c r="BB393" s="2">
        <v>0.17529260371380601</v>
      </c>
      <c r="BC393" s="2">
        <v>9.2736395221372295E-2</v>
      </c>
      <c r="BE393" s="2" t="s">
        <v>23</v>
      </c>
      <c r="BF393" s="2" t="s">
        <v>662</v>
      </c>
      <c r="BG393" s="2" t="s">
        <v>326</v>
      </c>
      <c r="BH393" s="2">
        <v>0.42439753127093299</v>
      </c>
      <c r="BI393" s="2">
        <v>7.7012964707699694E-2</v>
      </c>
      <c r="BJ393" s="10">
        <v>3.5735178530398703E-8</v>
      </c>
      <c r="BL393" s="2" t="s">
        <v>23</v>
      </c>
      <c r="BM393" s="2" t="s">
        <v>658</v>
      </c>
      <c r="BN393" s="2" t="s">
        <v>326</v>
      </c>
      <c r="BO393" s="2">
        <v>0.67363920601956295</v>
      </c>
      <c r="BP393" s="2">
        <v>9.3207648177376007E-2</v>
      </c>
      <c r="BQ393" s="10">
        <v>4.9270765752117404E-13</v>
      </c>
      <c r="BS393" s="2" t="s">
        <v>23</v>
      </c>
      <c r="BT393" s="2" t="s">
        <v>654</v>
      </c>
      <c r="BU393" s="2" t="s">
        <v>326</v>
      </c>
      <c r="BV393" s="2">
        <v>0.77619926434457698</v>
      </c>
      <c r="BW393" s="2">
        <v>0.127418849393827</v>
      </c>
      <c r="BX393" s="10">
        <v>1.1170771163276101E-9</v>
      </c>
      <c r="BZ393" s="2" t="s">
        <v>23</v>
      </c>
      <c r="CA393" s="2" t="s">
        <v>664</v>
      </c>
      <c r="CB393" s="2" t="s">
        <v>326</v>
      </c>
      <c r="CC393" s="2">
        <v>0.455441152700927</v>
      </c>
      <c r="CD393" s="2">
        <v>8.1507809487234698E-2</v>
      </c>
      <c r="CE393" s="10">
        <v>2.3009724933171999E-8</v>
      </c>
      <c r="CG393" s="2" t="s">
        <v>23</v>
      </c>
      <c r="CH393" s="2" t="s">
        <v>645</v>
      </c>
      <c r="CI393" s="2" t="s">
        <v>326</v>
      </c>
      <c r="CJ393" s="2">
        <v>0.29424753190689101</v>
      </c>
      <c r="CK393" s="2">
        <v>7.0362010442655304E-2</v>
      </c>
      <c r="CL393" s="10">
        <v>2.8907154436926199E-5</v>
      </c>
      <c r="CN393" s="2" t="s">
        <v>23</v>
      </c>
      <c r="CO393" s="2" t="s">
        <v>666</v>
      </c>
      <c r="CP393" s="2" t="s">
        <v>326</v>
      </c>
      <c r="CQ393" s="2">
        <v>0.52190952367280097</v>
      </c>
      <c r="CR393" s="2">
        <v>0.42092226197954802</v>
      </c>
      <c r="CS393" s="2">
        <v>0.215005343610533</v>
      </c>
    </row>
    <row r="394" spans="1:97" ht="14" customHeight="1">
      <c r="A394" s="2" t="s">
        <v>23</v>
      </c>
      <c r="B394" s="2" t="s">
        <v>667</v>
      </c>
      <c r="C394" s="2" t="s">
        <v>1115</v>
      </c>
      <c r="D394" s="2">
        <v>0.77161420717888896</v>
      </c>
      <c r="E394" s="2">
        <v>0.14799631560431301</v>
      </c>
      <c r="F394" s="10">
        <v>1.8507151461398201E-7</v>
      </c>
      <c r="H394" s="2" t="s">
        <v>23</v>
      </c>
      <c r="I394" s="2" t="s">
        <v>649</v>
      </c>
      <c r="J394" s="2" t="s">
        <v>1115</v>
      </c>
      <c r="K394" s="2">
        <v>0.84579206828641695</v>
      </c>
      <c r="L394" s="2">
        <v>0.13253738524749301</v>
      </c>
      <c r="M394" s="10">
        <v>1.75320728192968E-10</v>
      </c>
      <c r="O394" s="2" t="s">
        <v>23</v>
      </c>
      <c r="P394" s="2" t="s">
        <v>668</v>
      </c>
      <c r="Q394" s="2" t="s">
        <v>1115</v>
      </c>
      <c r="R394" s="2">
        <v>0.95431675603383603</v>
      </c>
      <c r="S394" s="2">
        <v>0.171516373525534</v>
      </c>
      <c r="T394" s="10">
        <v>2.6366299669792599E-8</v>
      </c>
      <c r="V394" s="2" t="s">
        <v>23</v>
      </c>
      <c r="W394" s="2" t="s">
        <v>652</v>
      </c>
      <c r="X394" s="2" t="s">
        <v>1115</v>
      </c>
      <c r="Y394" s="2">
        <v>0.95022672326254098</v>
      </c>
      <c r="Z394" s="2">
        <v>0.17101811673943301</v>
      </c>
      <c r="AA394" s="10">
        <v>2.7556454703425699E-8</v>
      </c>
      <c r="AC394" s="2" t="s">
        <v>23</v>
      </c>
      <c r="AD394" s="2" t="s">
        <v>648</v>
      </c>
      <c r="AE394" s="2" t="s">
        <v>1115</v>
      </c>
      <c r="AF394" s="2">
        <v>0.544282216309945</v>
      </c>
      <c r="AG394" s="2">
        <v>0.109860881205083</v>
      </c>
      <c r="AH394" s="10">
        <v>7.2596394996714E-7</v>
      </c>
      <c r="AJ394" s="2" t="s">
        <v>23</v>
      </c>
      <c r="AK394" s="2" t="s">
        <v>961</v>
      </c>
      <c r="AL394" s="2" t="s">
        <v>1115</v>
      </c>
      <c r="AM394" s="2">
        <v>0.119852973992964</v>
      </c>
      <c r="AN394" s="2">
        <v>0.30138331952640501</v>
      </c>
      <c r="AO394" s="2">
        <v>0.69086888144787895</v>
      </c>
      <c r="AQ394" s="2" t="s">
        <v>23</v>
      </c>
      <c r="AR394" s="2" t="s">
        <v>660</v>
      </c>
      <c r="AS394" s="2" t="s">
        <v>1115</v>
      </c>
      <c r="AT394" s="2">
        <v>0.55854092252890897</v>
      </c>
      <c r="AU394" s="2">
        <v>0.23368694995343101</v>
      </c>
      <c r="AV394" s="2">
        <v>1.6842658692232702E-2</v>
      </c>
      <c r="AX394" s="2" t="s">
        <v>23</v>
      </c>
      <c r="AY394" s="2" t="s">
        <v>661</v>
      </c>
      <c r="AZ394" s="2" t="s">
        <v>1115</v>
      </c>
      <c r="BA394" s="2">
        <v>0.30971849028075299</v>
      </c>
      <c r="BB394" s="2">
        <v>0.17489911105898301</v>
      </c>
      <c r="BC394" s="2">
        <v>7.6587170976885902E-2</v>
      </c>
      <c r="BE394" s="2" t="s">
        <v>23</v>
      </c>
      <c r="BF394" s="2" t="s">
        <v>662</v>
      </c>
      <c r="BG394" s="2" t="s">
        <v>1115</v>
      </c>
      <c r="BH394" s="2">
        <v>0.43533777304355697</v>
      </c>
      <c r="BI394" s="2">
        <v>7.6182544096348601E-2</v>
      </c>
      <c r="BJ394" s="10">
        <v>1.10089699460063E-8</v>
      </c>
      <c r="BL394" s="2" t="s">
        <v>23</v>
      </c>
      <c r="BM394" s="2" t="s">
        <v>658</v>
      </c>
      <c r="BN394" s="2" t="s">
        <v>1115</v>
      </c>
      <c r="BO394" s="2">
        <v>0.67277133808107503</v>
      </c>
      <c r="BP394" s="2">
        <v>9.3218073172618196E-2</v>
      </c>
      <c r="BQ394" s="10">
        <v>5.3077854700639899E-13</v>
      </c>
      <c r="BS394" s="2" t="s">
        <v>23</v>
      </c>
      <c r="BT394" s="2" t="s">
        <v>654</v>
      </c>
      <c r="BU394" s="2" t="s">
        <v>1115</v>
      </c>
      <c r="BV394" s="2">
        <v>0.78136094614819795</v>
      </c>
      <c r="BW394" s="2">
        <v>0.12742184018281</v>
      </c>
      <c r="BX394" s="10">
        <v>8.67373429986386E-10</v>
      </c>
      <c r="BZ394" s="2" t="s">
        <v>23</v>
      </c>
      <c r="CA394" s="2" t="s">
        <v>664</v>
      </c>
      <c r="CB394" s="2" t="s">
        <v>1115</v>
      </c>
      <c r="CC394" s="2">
        <v>0.46504472325364499</v>
      </c>
      <c r="CD394" s="2">
        <v>8.0679591404581197E-2</v>
      </c>
      <c r="CE394" s="10">
        <v>8.2097805331387693E-9</v>
      </c>
      <c r="CG394" s="2" t="s">
        <v>23</v>
      </c>
      <c r="CH394" s="2" t="s">
        <v>645</v>
      </c>
      <c r="CI394" s="2" t="s">
        <v>1115</v>
      </c>
      <c r="CJ394" s="2">
        <v>0.302293224535716</v>
      </c>
      <c r="CK394" s="2">
        <v>7.0556493701029302E-2</v>
      </c>
      <c r="CL394" s="10">
        <v>1.83221518845807E-5</v>
      </c>
      <c r="CN394" s="2" t="s">
        <v>23</v>
      </c>
      <c r="CO394" s="2" t="s">
        <v>666</v>
      </c>
      <c r="CP394" s="2" t="s">
        <v>1115</v>
      </c>
      <c r="CQ394" s="2">
        <v>0.55219762482078705</v>
      </c>
      <c r="CR394" s="2">
        <v>0.41976984688921198</v>
      </c>
      <c r="CS394" s="2">
        <v>0.18834960547541499</v>
      </c>
    </row>
    <row r="395" spans="1:97" ht="14" customHeight="1">
      <c r="A395" s="2" t="s">
        <v>23</v>
      </c>
      <c r="B395" s="2" t="s">
        <v>667</v>
      </c>
      <c r="C395" s="2" t="s">
        <v>327</v>
      </c>
      <c r="D395" s="2">
        <v>0.774449006794666</v>
      </c>
      <c r="E395" s="2">
        <v>0.14775850626495601</v>
      </c>
      <c r="F395" s="10">
        <v>1.59435504155898E-7</v>
      </c>
      <c r="H395" s="2" t="s">
        <v>23</v>
      </c>
      <c r="I395" s="2" t="s">
        <v>649</v>
      </c>
      <c r="J395" s="2" t="s">
        <v>327</v>
      </c>
      <c r="K395" s="2">
        <v>0.84778143645568405</v>
      </c>
      <c r="L395" s="2">
        <v>0.13231969737778901</v>
      </c>
      <c r="M395" s="10">
        <v>1.4834365668083299E-10</v>
      </c>
      <c r="O395" s="2" t="s">
        <v>23</v>
      </c>
      <c r="P395" s="2" t="s">
        <v>668</v>
      </c>
      <c r="Q395" s="2" t="s">
        <v>327</v>
      </c>
      <c r="R395" s="2">
        <v>0.95252705111778202</v>
      </c>
      <c r="S395" s="2">
        <v>0.171498267458534</v>
      </c>
      <c r="T395" s="10">
        <v>2.7896633319466801E-8</v>
      </c>
      <c r="V395" s="2" t="s">
        <v>23</v>
      </c>
      <c r="W395" s="2" t="s">
        <v>652</v>
      </c>
      <c r="X395" s="2" t="s">
        <v>327</v>
      </c>
      <c r="Y395" s="2">
        <v>0.948226926739698</v>
      </c>
      <c r="Z395" s="2">
        <v>0.17102424609216399</v>
      </c>
      <c r="AA395" s="10">
        <v>2.9496289426734498E-8</v>
      </c>
      <c r="AC395" s="2" t="s">
        <v>23</v>
      </c>
      <c r="AD395" s="2" t="s">
        <v>648</v>
      </c>
      <c r="AE395" s="2" t="s">
        <v>327</v>
      </c>
      <c r="AF395" s="2">
        <v>0.54497018509013195</v>
      </c>
      <c r="AG395" s="2">
        <v>0.10982095576136</v>
      </c>
      <c r="AH395" s="10">
        <v>6.9644808747669496E-7</v>
      </c>
      <c r="AJ395" s="2" t="s">
        <v>23</v>
      </c>
      <c r="AK395" s="2" t="s">
        <v>961</v>
      </c>
      <c r="AL395" s="2" t="s">
        <v>327</v>
      </c>
      <c r="AM395" s="2">
        <v>0.147363678939257</v>
      </c>
      <c r="AN395" s="2">
        <v>0.30010959415705901</v>
      </c>
      <c r="AO395" s="2">
        <v>0.62340319102212505</v>
      </c>
      <c r="AQ395" s="2" t="s">
        <v>23</v>
      </c>
      <c r="AR395" s="2" t="s">
        <v>660</v>
      </c>
      <c r="AS395" s="2" t="s">
        <v>327</v>
      </c>
      <c r="AT395" s="2">
        <v>0.53457325503154396</v>
      </c>
      <c r="AU395" s="2">
        <v>0.233313554147209</v>
      </c>
      <c r="AV395" s="2">
        <v>2.19505507009079E-2</v>
      </c>
      <c r="AX395" s="2" t="s">
        <v>23</v>
      </c>
      <c r="AY395" s="2" t="s">
        <v>661</v>
      </c>
      <c r="AZ395" s="2" t="s">
        <v>327</v>
      </c>
      <c r="BA395" s="2">
        <v>0.30356346702581399</v>
      </c>
      <c r="BB395" s="2">
        <v>0.175186915505712</v>
      </c>
      <c r="BC395" s="2">
        <v>8.3131649302537497E-2</v>
      </c>
      <c r="BE395" s="2" t="s">
        <v>23</v>
      </c>
      <c r="BF395" s="2" t="s">
        <v>662</v>
      </c>
      <c r="BG395" s="2" t="s">
        <v>327</v>
      </c>
      <c r="BH395" s="2">
        <v>0.42246585057060798</v>
      </c>
      <c r="BI395" s="2">
        <v>7.6919755046581703E-2</v>
      </c>
      <c r="BJ395" s="10">
        <v>3.9674791093877097E-8</v>
      </c>
      <c r="BL395" s="2" t="s">
        <v>23</v>
      </c>
      <c r="BM395" s="2" t="s">
        <v>658</v>
      </c>
      <c r="BN395" s="2" t="s">
        <v>327</v>
      </c>
      <c r="BO395" s="2">
        <v>0.67416052246235902</v>
      </c>
      <c r="BP395" s="2">
        <v>9.3171576656727303E-2</v>
      </c>
      <c r="BQ395" s="10">
        <v>4.6317270875435603E-13</v>
      </c>
      <c r="BS395" s="2" t="s">
        <v>23</v>
      </c>
      <c r="BT395" s="2" t="s">
        <v>654</v>
      </c>
      <c r="BU395" s="2" t="s">
        <v>327</v>
      </c>
      <c r="BV395" s="2">
        <v>0.75827127643233705</v>
      </c>
      <c r="BW395" s="2">
        <v>0.12738608588967301</v>
      </c>
      <c r="BX395" s="10">
        <v>2.6400618592850001E-9</v>
      </c>
      <c r="BZ395" s="2" t="s">
        <v>23</v>
      </c>
      <c r="CA395" s="2" t="s">
        <v>664</v>
      </c>
      <c r="CB395" s="2" t="s">
        <v>327</v>
      </c>
      <c r="CC395" s="2">
        <v>0.45065308395423698</v>
      </c>
      <c r="CD395" s="2">
        <v>8.1328081599199104E-2</v>
      </c>
      <c r="CE395" s="10">
        <v>3.0044979826941099E-8</v>
      </c>
      <c r="CG395" s="2" t="s">
        <v>23</v>
      </c>
      <c r="CH395" s="2" t="s">
        <v>645</v>
      </c>
      <c r="CI395" s="2" t="s">
        <v>327</v>
      </c>
      <c r="CJ395" s="2">
        <v>0.302442091786152</v>
      </c>
      <c r="CK395" s="2">
        <v>7.0511054305537099E-2</v>
      </c>
      <c r="CL395" s="10">
        <v>1.79248274124094E-5</v>
      </c>
      <c r="CN395" s="2" t="s">
        <v>23</v>
      </c>
      <c r="CO395" s="2" t="s">
        <v>666</v>
      </c>
      <c r="CP395" s="2" t="s">
        <v>327</v>
      </c>
      <c r="CQ395" s="2">
        <v>0.53297565049317097</v>
      </c>
      <c r="CR395" s="2">
        <v>0.42068312027292298</v>
      </c>
      <c r="CS395" s="2">
        <v>0.205180673437792</v>
      </c>
    </row>
    <row r="396" spans="1:97" ht="14" customHeight="1">
      <c r="A396" s="2" t="s">
        <v>23</v>
      </c>
      <c r="B396" s="2" t="s">
        <v>667</v>
      </c>
      <c r="C396" s="2" t="s">
        <v>328</v>
      </c>
      <c r="D396" s="2">
        <v>0.76748522499470195</v>
      </c>
      <c r="E396" s="2">
        <v>0.148046032101189</v>
      </c>
      <c r="F396" s="10">
        <v>2.1706210611263799E-7</v>
      </c>
      <c r="H396" s="2" t="s">
        <v>23</v>
      </c>
      <c r="I396" s="2" t="s">
        <v>649</v>
      </c>
      <c r="J396" s="2" t="s">
        <v>328</v>
      </c>
      <c r="K396" s="2">
        <v>0.84357677530408703</v>
      </c>
      <c r="L396" s="2">
        <v>0.13258817098604</v>
      </c>
      <c r="M396" s="10">
        <v>1.9864685659386E-10</v>
      </c>
      <c r="O396" s="2" t="s">
        <v>23</v>
      </c>
      <c r="P396" s="2" t="s">
        <v>668</v>
      </c>
      <c r="Q396" s="2" t="s">
        <v>328</v>
      </c>
      <c r="R396" s="2">
        <v>0.94040548675004898</v>
      </c>
      <c r="S396" s="2">
        <v>0.17216912269539</v>
      </c>
      <c r="T396" s="10">
        <v>4.7052684791239903E-8</v>
      </c>
      <c r="V396" s="2" t="s">
        <v>23</v>
      </c>
      <c r="W396" s="2" t="s">
        <v>652</v>
      </c>
      <c r="X396" s="2" t="s">
        <v>328</v>
      </c>
      <c r="Y396" s="2">
        <v>0.93609318285176202</v>
      </c>
      <c r="Z396" s="2">
        <v>0.17165578544520299</v>
      </c>
      <c r="AA396" s="10">
        <v>4.94391938921044E-8</v>
      </c>
      <c r="AC396" s="2" t="s">
        <v>23</v>
      </c>
      <c r="AD396" s="2" t="s">
        <v>648</v>
      </c>
      <c r="AE396" s="2" t="s">
        <v>328</v>
      </c>
      <c r="AF396" s="2">
        <v>0.54421520916052601</v>
      </c>
      <c r="AG396" s="2">
        <v>0.10983963043905599</v>
      </c>
      <c r="AH396" s="10">
        <v>7.2466421161070399E-7</v>
      </c>
      <c r="AJ396" s="2" t="s">
        <v>23</v>
      </c>
      <c r="AK396" s="2" t="s">
        <v>961</v>
      </c>
      <c r="AL396" s="2" t="s">
        <v>328</v>
      </c>
      <c r="AM396" s="2">
        <v>0.117247879299876</v>
      </c>
      <c r="AN396" s="2">
        <v>0.30122220413587097</v>
      </c>
      <c r="AO396" s="2">
        <v>0.69709825144284798</v>
      </c>
      <c r="AQ396" s="2" t="s">
        <v>23</v>
      </c>
      <c r="AR396" s="2" t="s">
        <v>660</v>
      </c>
      <c r="AS396" s="2" t="s">
        <v>328</v>
      </c>
      <c r="AT396" s="2">
        <v>0.56833066499778195</v>
      </c>
      <c r="AU396" s="2">
        <v>0.23262942540527801</v>
      </c>
      <c r="AV396" s="2">
        <v>1.45627918214364E-2</v>
      </c>
      <c r="AX396" s="2" t="s">
        <v>23</v>
      </c>
      <c r="AY396" s="2" t="s">
        <v>661</v>
      </c>
      <c r="AZ396" s="2" t="s">
        <v>328</v>
      </c>
      <c r="BA396" s="2">
        <v>0.30659218501461399</v>
      </c>
      <c r="BB396" s="2">
        <v>0.175047000900514</v>
      </c>
      <c r="BC396" s="2">
        <v>7.98624140198963E-2</v>
      </c>
      <c r="BE396" s="2" t="s">
        <v>23</v>
      </c>
      <c r="BF396" s="2" t="s">
        <v>662</v>
      </c>
      <c r="BG396" s="2" t="s">
        <v>328</v>
      </c>
      <c r="BH396" s="2">
        <v>0.428674256117621</v>
      </c>
      <c r="BI396" s="2">
        <v>7.6897578655670207E-2</v>
      </c>
      <c r="BJ396" s="10">
        <v>2.4808046565821699E-8</v>
      </c>
      <c r="BL396" s="2" t="s">
        <v>23</v>
      </c>
      <c r="BM396" s="2" t="s">
        <v>658</v>
      </c>
      <c r="BN396" s="2" t="s">
        <v>328</v>
      </c>
      <c r="BO396" s="2">
        <v>0.67391449556981997</v>
      </c>
      <c r="BP396" s="2">
        <v>9.31883804689453E-2</v>
      </c>
      <c r="BQ396" s="10">
        <v>4.7683101937960499E-13</v>
      </c>
      <c r="BS396" s="2" t="s">
        <v>23</v>
      </c>
      <c r="BT396" s="2" t="s">
        <v>654</v>
      </c>
      <c r="BU396" s="2" t="s">
        <v>328</v>
      </c>
      <c r="BV396" s="2">
        <v>0.78080609996803696</v>
      </c>
      <c r="BW396" s="2">
        <v>0.127397520125381</v>
      </c>
      <c r="BX396" s="10">
        <v>8.8491168062671405E-10</v>
      </c>
      <c r="BZ396" s="2" t="s">
        <v>23</v>
      </c>
      <c r="CA396" s="2" t="s">
        <v>664</v>
      </c>
      <c r="CB396" s="2" t="s">
        <v>328</v>
      </c>
      <c r="CC396" s="2">
        <v>0.457817171496611</v>
      </c>
      <c r="CD396" s="2">
        <v>8.1413879864773803E-2</v>
      </c>
      <c r="CE396" s="10">
        <v>1.8731031067610601E-8</v>
      </c>
      <c r="CG396" s="2" t="s">
        <v>23</v>
      </c>
      <c r="CH396" s="2" t="s">
        <v>645</v>
      </c>
      <c r="CI396" s="2" t="s">
        <v>328</v>
      </c>
      <c r="CJ396" s="2">
        <v>0.30263270789258001</v>
      </c>
      <c r="CK396" s="2">
        <v>7.0514312054772196E-2</v>
      </c>
      <c r="CL396" s="10">
        <v>1.77237528568934E-5</v>
      </c>
      <c r="CN396" s="2" t="s">
        <v>23</v>
      </c>
      <c r="CO396" s="2" t="s">
        <v>666</v>
      </c>
      <c r="CP396" s="2" t="s">
        <v>328</v>
      </c>
      <c r="CQ396" s="2">
        <v>0.527989859543884</v>
      </c>
      <c r="CR396" s="2">
        <v>0.42084460949739799</v>
      </c>
      <c r="CS396" s="2">
        <v>0.20962554616131401</v>
      </c>
    </row>
    <row r="397" spans="1:97" ht="14" customHeight="1">
      <c r="A397" s="2" t="s">
        <v>23</v>
      </c>
      <c r="B397" s="2" t="s">
        <v>667</v>
      </c>
      <c r="C397" s="2" t="s">
        <v>329</v>
      </c>
      <c r="D397" s="2">
        <v>0.77110739968186204</v>
      </c>
      <c r="E397" s="2">
        <v>0.14810153936406401</v>
      </c>
      <c r="F397" s="10">
        <v>1.92318602025344E-7</v>
      </c>
      <c r="H397" s="2" t="s">
        <v>23</v>
      </c>
      <c r="I397" s="2" t="s">
        <v>649</v>
      </c>
      <c r="J397" s="2" t="s">
        <v>329</v>
      </c>
      <c r="K397" s="2">
        <v>0.840707338754346</v>
      </c>
      <c r="L397" s="2">
        <v>0.13272113600493499</v>
      </c>
      <c r="M397" s="10">
        <v>2.3828323589105598E-10</v>
      </c>
      <c r="O397" s="2" t="s">
        <v>23</v>
      </c>
      <c r="P397" s="2" t="s">
        <v>668</v>
      </c>
      <c r="Q397" s="2" t="s">
        <v>329</v>
      </c>
      <c r="R397" s="2">
        <v>0.93633073766948305</v>
      </c>
      <c r="S397" s="2">
        <v>0.172235327809485</v>
      </c>
      <c r="T397" s="10">
        <v>5.4384473674917097E-8</v>
      </c>
      <c r="V397" s="2" t="s">
        <v>23</v>
      </c>
      <c r="W397" s="2" t="s">
        <v>652</v>
      </c>
      <c r="X397" s="2" t="s">
        <v>329</v>
      </c>
      <c r="Y397" s="2">
        <v>0.93269726993073898</v>
      </c>
      <c r="Z397" s="2">
        <v>0.17172722021011499</v>
      </c>
      <c r="AA397" s="10">
        <v>5.5953722789557702E-8</v>
      </c>
      <c r="AC397" s="2" t="s">
        <v>23</v>
      </c>
      <c r="AD397" s="2" t="s">
        <v>648</v>
      </c>
      <c r="AE397" s="2" t="s">
        <v>329</v>
      </c>
      <c r="AF397" s="2">
        <v>0.54274436842073503</v>
      </c>
      <c r="AG397" s="2">
        <v>0.109912153006315</v>
      </c>
      <c r="AH397" s="10">
        <v>7.8934628263449499E-7</v>
      </c>
      <c r="AJ397" s="2" t="s">
        <v>23</v>
      </c>
      <c r="AK397" s="2" t="s">
        <v>961</v>
      </c>
      <c r="AL397" s="2" t="s">
        <v>329</v>
      </c>
      <c r="AM397" s="2">
        <v>0.127085660431241</v>
      </c>
      <c r="AN397" s="2">
        <v>0.30160080280363699</v>
      </c>
      <c r="AO397" s="2">
        <v>0.67348460709525704</v>
      </c>
      <c r="AQ397" s="2" t="s">
        <v>23</v>
      </c>
      <c r="AR397" s="2" t="s">
        <v>660</v>
      </c>
      <c r="AS397" s="2" t="s">
        <v>329</v>
      </c>
      <c r="AT397" s="2">
        <v>0.55067741295262895</v>
      </c>
      <c r="AU397" s="2">
        <v>0.23409552848234999</v>
      </c>
      <c r="AV397" s="2">
        <v>1.86546130318513E-2</v>
      </c>
      <c r="AX397" s="2" t="s">
        <v>23</v>
      </c>
      <c r="AY397" s="2" t="s">
        <v>661</v>
      </c>
      <c r="AZ397" s="2" t="s">
        <v>329</v>
      </c>
      <c r="BA397" s="2">
        <v>0.31014193291333703</v>
      </c>
      <c r="BB397" s="2">
        <v>0.175076086139832</v>
      </c>
      <c r="BC397" s="2">
        <v>7.6482673382769803E-2</v>
      </c>
      <c r="BE397" s="2" t="s">
        <v>23</v>
      </c>
      <c r="BF397" s="2" t="s">
        <v>662</v>
      </c>
      <c r="BG397" s="2" t="s">
        <v>329</v>
      </c>
      <c r="BH397" s="2">
        <v>0.42687140231646598</v>
      </c>
      <c r="BI397" s="2">
        <v>7.7044199941111696E-2</v>
      </c>
      <c r="BJ397" s="10">
        <v>3.0143015983634098E-8</v>
      </c>
      <c r="BL397" s="2" t="s">
        <v>23</v>
      </c>
      <c r="BM397" s="2" t="s">
        <v>658</v>
      </c>
      <c r="BN397" s="2" t="s">
        <v>329</v>
      </c>
      <c r="BO397" s="2">
        <v>0.67495201717082698</v>
      </c>
      <c r="BP397" s="2">
        <v>9.3238342180494496E-2</v>
      </c>
      <c r="BQ397" s="10">
        <v>4.5201724894851501E-13</v>
      </c>
      <c r="BS397" s="2" t="s">
        <v>23</v>
      </c>
      <c r="BT397" s="2" t="s">
        <v>654</v>
      </c>
      <c r="BU397" s="2" t="s">
        <v>329</v>
      </c>
      <c r="BV397" s="2">
        <v>0.77969925763356995</v>
      </c>
      <c r="BW397" s="2">
        <v>0.127486569090176</v>
      </c>
      <c r="BX397" s="10">
        <v>9.5993923980239009E-10</v>
      </c>
      <c r="BZ397" s="2" t="s">
        <v>23</v>
      </c>
      <c r="CA397" s="2" t="s">
        <v>664</v>
      </c>
      <c r="CB397" s="2" t="s">
        <v>329</v>
      </c>
      <c r="CC397" s="2">
        <v>0.45312271871218701</v>
      </c>
      <c r="CD397" s="2">
        <v>8.1540244403327994E-2</v>
      </c>
      <c r="CE397" s="10">
        <v>2.7438175183613E-8</v>
      </c>
      <c r="CG397" s="2" t="s">
        <v>23</v>
      </c>
      <c r="CH397" s="2" t="s">
        <v>645</v>
      </c>
      <c r="CI397" s="2" t="s">
        <v>329</v>
      </c>
      <c r="CJ397" s="2">
        <v>0.30065600053116198</v>
      </c>
      <c r="CK397" s="2">
        <v>7.0653008158043401E-2</v>
      </c>
      <c r="CL397" s="10">
        <v>2.0868631358194601E-5</v>
      </c>
      <c r="CN397" s="2" t="s">
        <v>23</v>
      </c>
      <c r="CO397" s="2" t="s">
        <v>666</v>
      </c>
      <c r="CP397" s="2" t="s">
        <v>329</v>
      </c>
      <c r="CQ397" s="2">
        <v>0.54259519503301001</v>
      </c>
      <c r="CR397" s="2">
        <v>0.42077995094238402</v>
      </c>
      <c r="CS397" s="2">
        <v>0.19722477187054999</v>
      </c>
    </row>
    <row r="398" spans="1:97" ht="14" customHeight="1">
      <c r="A398" s="2" t="s">
        <v>23</v>
      </c>
      <c r="B398" s="2" t="s">
        <v>667</v>
      </c>
      <c r="C398" s="2" t="s">
        <v>330</v>
      </c>
      <c r="D398" s="2">
        <v>0.78931418933957598</v>
      </c>
      <c r="E398" s="2">
        <v>0.14744798439883999</v>
      </c>
      <c r="F398" s="10">
        <v>8.6426377554694203E-8</v>
      </c>
      <c r="H398" s="2" t="s">
        <v>23</v>
      </c>
      <c r="I398" s="2" t="s">
        <v>649</v>
      </c>
      <c r="J398" s="2" t="s">
        <v>330</v>
      </c>
      <c r="K398" s="2">
        <v>0.85571645715001599</v>
      </c>
      <c r="L398" s="2">
        <v>0.132431695676127</v>
      </c>
      <c r="M398" s="10">
        <v>1.03623311634069E-10</v>
      </c>
      <c r="O398" s="2" t="s">
        <v>23</v>
      </c>
      <c r="P398" s="2" t="s">
        <v>668</v>
      </c>
      <c r="Q398" s="2" t="s">
        <v>330</v>
      </c>
      <c r="R398" s="2">
        <v>0.95595189321413199</v>
      </c>
      <c r="S398" s="2">
        <v>0.172150547987931</v>
      </c>
      <c r="T398" s="10">
        <v>2.8080900675939601E-8</v>
      </c>
      <c r="V398" s="2" t="s">
        <v>23</v>
      </c>
      <c r="W398" s="2" t="s">
        <v>652</v>
      </c>
      <c r="X398" s="2" t="s">
        <v>330</v>
      </c>
      <c r="Y398" s="2">
        <v>0.95224727302347201</v>
      </c>
      <c r="Z398" s="2">
        <v>0.171626063272726</v>
      </c>
      <c r="AA398" s="10">
        <v>2.88322371517932E-8</v>
      </c>
      <c r="AC398" s="2" t="s">
        <v>23</v>
      </c>
      <c r="AD398" s="2" t="s">
        <v>648</v>
      </c>
      <c r="AE398" s="2" t="s">
        <v>330</v>
      </c>
      <c r="AF398" s="2">
        <v>0.55177614881783099</v>
      </c>
      <c r="AG398" s="2">
        <v>0.109905968225307</v>
      </c>
      <c r="AH398" s="10">
        <v>5.1553668640154896E-7</v>
      </c>
      <c r="AJ398" s="2" t="s">
        <v>23</v>
      </c>
      <c r="AK398" s="2" t="s">
        <v>961</v>
      </c>
      <c r="AL398" s="2" t="s">
        <v>330</v>
      </c>
      <c r="AM398" s="2">
        <v>0.103643508614191</v>
      </c>
      <c r="AN398" s="2">
        <v>0.30156403953730898</v>
      </c>
      <c r="AO398" s="2">
        <v>0.73108201661816696</v>
      </c>
      <c r="AQ398" s="2" t="s">
        <v>23</v>
      </c>
      <c r="AR398" s="2" t="s">
        <v>660</v>
      </c>
      <c r="AS398" s="2" t="s">
        <v>330</v>
      </c>
      <c r="AT398" s="2">
        <v>0.56090842896067195</v>
      </c>
      <c r="AU398" s="2">
        <v>0.234233783350906</v>
      </c>
      <c r="AV398" s="2">
        <v>1.6636140368948098E-2</v>
      </c>
      <c r="AX398" s="2" t="s">
        <v>23</v>
      </c>
      <c r="AY398" s="2" t="s">
        <v>661</v>
      </c>
      <c r="AZ398" s="2" t="s">
        <v>330</v>
      </c>
      <c r="BA398" s="2">
        <v>0.29150635463871899</v>
      </c>
      <c r="BB398" s="2">
        <v>0.17560099639461799</v>
      </c>
      <c r="BC398" s="2">
        <v>9.6904485299043094E-2</v>
      </c>
      <c r="BE398" s="2" t="s">
        <v>23</v>
      </c>
      <c r="BF398" s="2" t="s">
        <v>662</v>
      </c>
      <c r="BG398" s="2" t="s">
        <v>330</v>
      </c>
      <c r="BH398" s="2">
        <v>0.43194616494308502</v>
      </c>
      <c r="BI398" s="2">
        <v>7.7003981268097904E-2</v>
      </c>
      <c r="BJ398" s="10">
        <v>2.0302877721134E-8</v>
      </c>
      <c r="BL398" s="2" t="s">
        <v>23</v>
      </c>
      <c r="BM398" s="2" t="s">
        <v>658</v>
      </c>
      <c r="BN398" s="2" t="s">
        <v>330</v>
      </c>
      <c r="BO398" s="2">
        <v>0.67589435698450795</v>
      </c>
      <c r="BP398" s="2">
        <v>9.3361703242466898E-2</v>
      </c>
      <c r="BQ398" s="10">
        <v>4.5025986596648101E-13</v>
      </c>
      <c r="BS398" s="2" t="s">
        <v>23</v>
      </c>
      <c r="BT398" s="2" t="s">
        <v>654</v>
      </c>
      <c r="BU398" s="2" t="s">
        <v>330</v>
      </c>
      <c r="BV398" s="2">
        <v>0.78378614943306801</v>
      </c>
      <c r="BW398" s="2">
        <v>0.12765855642715901</v>
      </c>
      <c r="BX398" s="10">
        <v>8.2673758964984896E-10</v>
      </c>
      <c r="BZ398" s="2" t="s">
        <v>23</v>
      </c>
      <c r="CA398" s="2" t="s">
        <v>664</v>
      </c>
      <c r="CB398" s="2" t="s">
        <v>330</v>
      </c>
      <c r="CC398" s="2">
        <v>0.46288440981213202</v>
      </c>
      <c r="CD398" s="2">
        <v>8.1439097507818095E-2</v>
      </c>
      <c r="CE398" s="10">
        <v>1.3172611618025401E-8</v>
      </c>
      <c r="CG398" s="2" t="s">
        <v>23</v>
      </c>
      <c r="CH398" s="2" t="s">
        <v>645</v>
      </c>
      <c r="CI398" s="2" t="s">
        <v>330</v>
      </c>
      <c r="CJ398" s="2">
        <v>0.29743580315742102</v>
      </c>
      <c r="CK398" s="2">
        <v>7.0740983153349493E-2</v>
      </c>
      <c r="CL398" s="10">
        <v>2.6157263949015199E-5</v>
      </c>
      <c r="CN398" s="2" t="s">
        <v>23</v>
      </c>
      <c r="CO398" s="2" t="s">
        <v>666</v>
      </c>
      <c r="CP398" s="2" t="s">
        <v>330</v>
      </c>
      <c r="CQ398" s="2">
        <v>0.56334379838666904</v>
      </c>
      <c r="CR398" s="2">
        <v>0.42073988969741499</v>
      </c>
      <c r="CS398" s="2">
        <v>0.18059149833975399</v>
      </c>
    </row>
    <row r="399" spans="1:97" ht="14" customHeight="1">
      <c r="A399" s="2" t="s">
        <v>23</v>
      </c>
      <c r="B399" s="2" t="s">
        <v>667</v>
      </c>
      <c r="C399" s="2" t="s">
        <v>1116</v>
      </c>
      <c r="D399" s="2">
        <v>0.75816707908863901</v>
      </c>
      <c r="E399" s="2">
        <v>0.14774513522806401</v>
      </c>
      <c r="F399" s="10">
        <v>2.8730871046383702E-7</v>
      </c>
      <c r="H399" s="2" t="s">
        <v>23</v>
      </c>
      <c r="I399" s="2" t="s">
        <v>649</v>
      </c>
      <c r="J399" s="2" t="s">
        <v>1116</v>
      </c>
      <c r="K399" s="2">
        <v>0.83749715724476703</v>
      </c>
      <c r="L399" s="2">
        <v>0.13262041119333201</v>
      </c>
      <c r="M399" s="10">
        <v>2.70171216618902E-10</v>
      </c>
      <c r="O399" s="2" t="s">
        <v>23</v>
      </c>
      <c r="P399" s="2" t="s">
        <v>668</v>
      </c>
      <c r="Q399" s="2" t="s">
        <v>1116</v>
      </c>
      <c r="R399" s="2">
        <v>0.93881813850040097</v>
      </c>
      <c r="S399" s="2">
        <v>0.172206132519553</v>
      </c>
      <c r="T399" s="10">
        <v>4.9887366435105499E-8</v>
      </c>
      <c r="V399" s="2" t="s">
        <v>23</v>
      </c>
      <c r="W399" s="2" t="s">
        <v>652</v>
      </c>
      <c r="X399" s="2" t="s">
        <v>1116</v>
      </c>
      <c r="Y399" s="2">
        <v>0.93477076770690604</v>
      </c>
      <c r="Z399" s="2">
        <v>0.17169286723579899</v>
      </c>
      <c r="AA399" s="10">
        <v>5.1969886058551898E-8</v>
      </c>
      <c r="AC399" s="2" t="s">
        <v>23</v>
      </c>
      <c r="AD399" s="2" t="s">
        <v>648</v>
      </c>
      <c r="AE399" s="2" t="s">
        <v>1116</v>
      </c>
      <c r="AF399" s="2">
        <v>0.54554339779788796</v>
      </c>
      <c r="AG399" s="2">
        <v>0.109855449374481</v>
      </c>
      <c r="AH399" s="10">
        <v>6.8343990806896301E-7</v>
      </c>
      <c r="AJ399" s="2" t="s">
        <v>23</v>
      </c>
      <c r="AK399" s="2" t="s">
        <v>961</v>
      </c>
      <c r="AL399" s="2" t="s">
        <v>1116</v>
      </c>
      <c r="AM399" s="2">
        <v>0.15239614636349699</v>
      </c>
      <c r="AN399" s="2">
        <v>0.30005044859871199</v>
      </c>
      <c r="AO399" s="2">
        <v>0.61152225105878699</v>
      </c>
      <c r="AQ399" s="2" t="s">
        <v>23</v>
      </c>
      <c r="AR399" s="2" t="s">
        <v>660</v>
      </c>
      <c r="AS399" s="2" t="s">
        <v>1116</v>
      </c>
      <c r="AT399" s="2">
        <v>0.53969884625798203</v>
      </c>
      <c r="AU399" s="2">
        <v>0.23383657633526</v>
      </c>
      <c r="AV399" s="2">
        <v>2.0998178408100299E-2</v>
      </c>
      <c r="AX399" s="2" t="s">
        <v>23</v>
      </c>
      <c r="AY399" s="2" t="s">
        <v>661</v>
      </c>
      <c r="AZ399" s="2" t="s">
        <v>1116</v>
      </c>
      <c r="BA399" s="2">
        <v>0.31854304744272899</v>
      </c>
      <c r="BB399" s="2">
        <v>0.17398882850783001</v>
      </c>
      <c r="BC399" s="2">
        <v>6.7126710084738903E-2</v>
      </c>
      <c r="BE399" s="2" t="s">
        <v>23</v>
      </c>
      <c r="BF399" s="2" t="s">
        <v>662</v>
      </c>
      <c r="BG399" s="2" t="s">
        <v>1116</v>
      </c>
      <c r="BH399" s="2">
        <v>0.42619474061317397</v>
      </c>
      <c r="BI399" s="2">
        <v>7.7021563265319407E-2</v>
      </c>
      <c r="BJ399" s="10">
        <v>3.1399783701523702E-8</v>
      </c>
      <c r="BL399" s="2" t="s">
        <v>23</v>
      </c>
      <c r="BM399" s="2" t="s">
        <v>658</v>
      </c>
      <c r="BN399" s="2" t="s">
        <v>1116</v>
      </c>
      <c r="BO399" s="2">
        <v>0.67271946927931903</v>
      </c>
      <c r="BP399" s="2">
        <v>9.3227053288000003E-2</v>
      </c>
      <c r="BQ399" s="10">
        <v>5.3568388122460803E-13</v>
      </c>
      <c r="BS399" s="2" t="s">
        <v>23</v>
      </c>
      <c r="BT399" s="2" t="s">
        <v>654</v>
      </c>
      <c r="BU399" s="2" t="s">
        <v>1116</v>
      </c>
      <c r="BV399" s="2">
        <v>0.77121172578696096</v>
      </c>
      <c r="BW399" s="2">
        <v>0.12743396865043699</v>
      </c>
      <c r="BX399" s="10">
        <v>1.43188545638461E-9</v>
      </c>
      <c r="BZ399" s="2" t="s">
        <v>23</v>
      </c>
      <c r="CA399" s="2" t="s">
        <v>664</v>
      </c>
      <c r="CB399" s="2" t="s">
        <v>1116</v>
      </c>
      <c r="CC399" s="2">
        <v>0.45237999534513501</v>
      </c>
      <c r="CD399" s="2">
        <v>8.1483123785791298E-2</v>
      </c>
      <c r="CE399" s="10">
        <v>2.82703491904255E-8</v>
      </c>
      <c r="CG399" s="2" t="s">
        <v>23</v>
      </c>
      <c r="CH399" s="2" t="s">
        <v>645</v>
      </c>
      <c r="CI399" s="2" t="s">
        <v>1116</v>
      </c>
      <c r="CJ399" s="2">
        <v>0.29355535992438098</v>
      </c>
      <c r="CK399" s="2">
        <v>7.0328325565402902E-2</v>
      </c>
      <c r="CL399" s="10">
        <v>2.9920564440600201E-5</v>
      </c>
      <c r="CN399" s="2" t="s">
        <v>23</v>
      </c>
      <c r="CO399" s="2" t="s">
        <v>666</v>
      </c>
      <c r="CP399" s="2" t="s">
        <v>1116</v>
      </c>
      <c r="CQ399" s="2">
        <v>0.5563837261665</v>
      </c>
      <c r="CR399" s="2">
        <v>0.419505256312317</v>
      </c>
      <c r="CS399" s="2">
        <v>0.184745157722947</v>
      </c>
    </row>
    <row r="400" spans="1:97" ht="14" customHeight="1">
      <c r="A400" s="2" t="s">
        <v>23</v>
      </c>
      <c r="B400" s="2" t="s">
        <v>667</v>
      </c>
      <c r="C400" s="2" t="s">
        <v>1117</v>
      </c>
      <c r="D400" s="2">
        <v>0.75875633491090699</v>
      </c>
      <c r="E400" s="2">
        <v>0.14782429377173101</v>
      </c>
      <c r="F400" s="10">
        <v>2.8542420322563499E-7</v>
      </c>
      <c r="H400" s="2" t="s">
        <v>23</v>
      </c>
      <c r="I400" s="2" t="s">
        <v>649</v>
      </c>
      <c r="J400" s="2" t="s">
        <v>1117</v>
      </c>
      <c r="K400" s="2">
        <v>0.83399575528299397</v>
      </c>
      <c r="L400" s="2">
        <v>0.132491047893428</v>
      </c>
      <c r="M400" s="10">
        <v>3.0792966338615599E-10</v>
      </c>
      <c r="O400" s="2" t="s">
        <v>23</v>
      </c>
      <c r="P400" s="2" t="s">
        <v>668</v>
      </c>
      <c r="Q400" s="2" t="s">
        <v>1117</v>
      </c>
      <c r="R400" s="2">
        <v>0.93919474073214304</v>
      </c>
      <c r="S400" s="2">
        <v>0.17222987416080601</v>
      </c>
      <c r="T400" s="10">
        <v>4.9486258322765902E-8</v>
      </c>
      <c r="V400" s="2" t="s">
        <v>23</v>
      </c>
      <c r="W400" s="2" t="s">
        <v>652</v>
      </c>
      <c r="X400" s="2" t="s">
        <v>1117</v>
      </c>
      <c r="Y400" s="2">
        <v>0.93633075146395395</v>
      </c>
      <c r="Z400" s="2">
        <v>0.17172456478056</v>
      </c>
      <c r="AA400" s="10">
        <v>4.9662404180435099E-8</v>
      </c>
      <c r="AC400" s="2" t="s">
        <v>23</v>
      </c>
      <c r="AD400" s="2" t="s">
        <v>648</v>
      </c>
      <c r="AE400" s="2" t="s">
        <v>1117</v>
      </c>
      <c r="AF400" s="2">
        <v>0.53283432419379095</v>
      </c>
      <c r="AG400" s="2">
        <v>0.10926981441689999</v>
      </c>
      <c r="AH400" s="10">
        <v>1.08084511713126E-6</v>
      </c>
      <c r="AJ400" s="2" t="s">
        <v>23</v>
      </c>
      <c r="AK400" s="2" t="s">
        <v>961</v>
      </c>
      <c r="AL400" s="2" t="s">
        <v>1117</v>
      </c>
      <c r="AM400" s="2">
        <v>0.11594809421270599</v>
      </c>
      <c r="AN400" s="2">
        <v>0.30132794636411703</v>
      </c>
      <c r="AO400" s="2">
        <v>0.70039272894498195</v>
      </c>
      <c r="AQ400" s="2" t="s">
        <v>23</v>
      </c>
      <c r="AR400" s="2" t="s">
        <v>660</v>
      </c>
      <c r="AS400" s="2" t="s">
        <v>1117</v>
      </c>
      <c r="AT400" s="2">
        <v>0.56041636157221497</v>
      </c>
      <c r="AU400" s="2">
        <v>0.23367263604755101</v>
      </c>
      <c r="AV400" s="2">
        <v>1.6471507606530499E-2</v>
      </c>
      <c r="AX400" s="2" t="s">
        <v>23</v>
      </c>
      <c r="AY400" s="2" t="s">
        <v>661</v>
      </c>
      <c r="AZ400" s="2" t="s">
        <v>1117</v>
      </c>
      <c r="BA400" s="2">
        <v>0.29296695995810301</v>
      </c>
      <c r="BB400" s="2">
        <v>0.17528758862611599</v>
      </c>
      <c r="BC400" s="2">
        <v>9.4652510923109903E-2</v>
      </c>
      <c r="BE400" s="2" t="s">
        <v>23</v>
      </c>
      <c r="BF400" s="2" t="s">
        <v>662</v>
      </c>
      <c r="BG400" s="2" t="s">
        <v>1117</v>
      </c>
      <c r="BH400" s="2">
        <v>0.42694030476964301</v>
      </c>
      <c r="BI400" s="2">
        <v>7.7016209172625694E-2</v>
      </c>
      <c r="BJ400" s="10">
        <v>2.9646379588158501E-8</v>
      </c>
      <c r="BL400" s="2" t="s">
        <v>23</v>
      </c>
      <c r="BM400" s="2" t="s">
        <v>658</v>
      </c>
      <c r="BN400" s="2" t="s">
        <v>1117</v>
      </c>
      <c r="BO400" s="2">
        <v>0.66380522394969799</v>
      </c>
      <c r="BP400" s="2">
        <v>9.2764580157050996E-2</v>
      </c>
      <c r="BQ400" s="10">
        <v>8.3183466325926998E-13</v>
      </c>
      <c r="BS400" s="2" t="s">
        <v>23</v>
      </c>
      <c r="BT400" s="2" t="s">
        <v>654</v>
      </c>
      <c r="BU400" s="2" t="s">
        <v>1117</v>
      </c>
      <c r="BV400" s="2">
        <v>0.77158373150521598</v>
      </c>
      <c r="BW400" s="2">
        <v>0.127448369144471</v>
      </c>
      <c r="BX400" s="10">
        <v>1.4121478746544301E-9</v>
      </c>
      <c r="BZ400" s="2" t="s">
        <v>23</v>
      </c>
      <c r="CA400" s="2" t="s">
        <v>664</v>
      </c>
      <c r="CB400" s="2" t="s">
        <v>1117</v>
      </c>
      <c r="CC400" s="2">
        <v>0.45745579809193698</v>
      </c>
      <c r="CD400" s="2">
        <v>8.1477030150965593E-2</v>
      </c>
      <c r="CE400" s="10">
        <v>1.9708928762706799E-8</v>
      </c>
      <c r="CG400" s="2" t="s">
        <v>23</v>
      </c>
      <c r="CH400" s="2" t="s">
        <v>645</v>
      </c>
      <c r="CI400" s="2" t="s">
        <v>1117</v>
      </c>
      <c r="CJ400" s="2">
        <v>0.29960377594325199</v>
      </c>
      <c r="CK400" s="2">
        <v>7.0639311114372799E-2</v>
      </c>
      <c r="CL400" s="10">
        <v>2.22211119396583E-5</v>
      </c>
      <c r="CN400" s="2" t="s">
        <v>23</v>
      </c>
      <c r="CO400" s="2" t="s">
        <v>666</v>
      </c>
      <c r="CP400" s="2" t="s">
        <v>1117</v>
      </c>
      <c r="CQ400" s="2">
        <v>0.54385434960437096</v>
      </c>
      <c r="CR400" s="2">
        <v>0.42051203698592698</v>
      </c>
      <c r="CS400" s="2">
        <v>0.19590227909608199</v>
      </c>
    </row>
    <row r="401" spans="1:97" ht="14" customHeight="1">
      <c r="A401" s="2" t="s">
        <v>23</v>
      </c>
      <c r="B401" s="2" t="s">
        <v>667</v>
      </c>
      <c r="C401" s="2" t="s">
        <v>331</v>
      </c>
      <c r="D401" s="2">
        <v>0.76862697642287403</v>
      </c>
      <c r="E401" s="2">
        <v>0.14805035900976701</v>
      </c>
      <c r="F401" s="10">
        <v>2.08428500450538E-7</v>
      </c>
      <c r="H401" s="2" t="s">
        <v>23</v>
      </c>
      <c r="I401" s="2" t="s">
        <v>649</v>
      </c>
      <c r="J401" s="2" t="s">
        <v>331</v>
      </c>
      <c r="K401" s="2">
        <v>0.84621674657874801</v>
      </c>
      <c r="L401" s="2">
        <v>0.13248804118771901</v>
      </c>
      <c r="M401" s="10">
        <v>1.6904125106331899E-10</v>
      </c>
      <c r="O401" s="2" t="s">
        <v>23</v>
      </c>
      <c r="P401" s="2" t="s">
        <v>668</v>
      </c>
      <c r="Q401" s="2" t="s">
        <v>331</v>
      </c>
      <c r="R401" s="2">
        <v>0.95496827261806505</v>
      </c>
      <c r="S401" s="2">
        <v>0.17137189269490299</v>
      </c>
      <c r="T401" s="10">
        <v>2.5112294900346201E-8</v>
      </c>
      <c r="V401" s="2" t="s">
        <v>23</v>
      </c>
      <c r="W401" s="2" t="s">
        <v>652</v>
      </c>
      <c r="X401" s="2" t="s">
        <v>331</v>
      </c>
      <c r="Y401" s="2">
        <v>0.95159398563309705</v>
      </c>
      <c r="Z401" s="2">
        <v>0.17078139209444901</v>
      </c>
      <c r="AA401" s="10">
        <v>2.5183083825221701E-8</v>
      </c>
      <c r="AC401" s="2" t="s">
        <v>23</v>
      </c>
      <c r="AD401" s="2" t="s">
        <v>648</v>
      </c>
      <c r="AE401" s="2" t="s">
        <v>331</v>
      </c>
      <c r="AF401" s="2">
        <v>0.54857529672455396</v>
      </c>
      <c r="AG401" s="2">
        <v>0.109701948130474</v>
      </c>
      <c r="AH401" s="10">
        <v>5.7152891775459298E-7</v>
      </c>
      <c r="AJ401" s="2" t="s">
        <v>23</v>
      </c>
      <c r="AK401" s="2" t="s">
        <v>961</v>
      </c>
      <c r="AL401" s="2" t="s">
        <v>331</v>
      </c>
      <c r="AM401" s="2">
        <v>0.15409675219441801</v>
      </c>
      <c r="AN401" s="2">
        <v>0.29955879338321201</v>
      </c>
      <c r="AO401" s="2">
        <v>0.60696370478079498</v>
      </c>
      <c r="AQ401" s="2" t="s">
        <v>23</v>
      </c>
      <c r="AR401" s="2" t="s">
        <v>660</v>
      </c>
      <c r="AS401" s="2" t="s">
        <v>331</v>
      </c>
      <c r="AT401" s="2">
        <v>0.55818760230101006</v>
      </c>
      <c r="AU401" s="2">
        <v>0.23365459376632999</v>
      </c>
      <c r="AV401" s="2">
        <v>1.6896904738229399E-2</v>
      </c>
      <c r="AX401" s="2" t="s">
        <v>23</v>
      </c>
      <c r="AY401" s="2" t="s">
        <v>661</v>
      </c>
      <c r="AZ401" s="2" t="s">
        <v>331</v>
      </c>
      <c r="BA401" s="2">
        <v>0.303659582253055</v>
      </c>
      <c r="BB401" s="2">
        <v>0.17523046939134701</v>
      </c>
      <c r="BC401" s="2">
        <v>8.3110703320189896E-2</v>
      </c>
      <c r="BE401" s="2" t="s">
        <v>23</v>
      </c>
      <c r="BF401" s="2" t="s">
        <v>662</v>
      </c>
      <c r="BG401" s="2" t="s">
        <v>331</v>
      </c>
      <c r="BH401" s="2">
        <v>0.43405944176095601</v>
      </c>
      <c r="BI401" s="2">
        <v>7.6317016098277304E-2</v>
      </c>
      <c r="BJ401" s="10">
        <v>1.2884920866972599E-8</v>
      </c>
      <c r="BL401" s="2" t="s">
        <v>23</v>
      </c>
      <c r="BM401" s="2" t="s">
        <v>658</v>
      </c>
      <c r="BN401" s="2" t="s">
        <v>331</v>
      </c>
      <c r="BO401" s="2">
        <v>0.67625674654646795</v>
      </c>
      <c r="BP401" s="2">
        <v>9.3111495530196306E-2</v>
      </c>
      <c r="BQ401" s="10">
        <v>3.78960340036873E-13</v>
      </c>
      <c r="BS401" s="2" t="s">
        <v>23</v>
      </c>
      <c r="BT401" s="2" t="s">
        <v>654</v>
      </c>
      <c r="BU401" s="2" t="s">
        <v>331</v>
      </c>
      <c r="BV401" s="2">
        <v>0.78060917218715098</v>
      </c>
      <c r="BW401" s="2">
        <v>0.127409229612853</v>
      </c>
      <c r="BX401" s="10">
        <v>8.9671560142720701E-10</v>
      </c>
      <c r="BZ401" s="2" t="s">
        <v>23</v>
      </c>
      <c r="CA401" s="2" t="s">
        <v>664</v>
      </c>
      <c r="CB401" s="2" t="s">
        <v>331</v>
      </c>
      <c r="CC401" s="2">
        <v>0.46425471452281297</v>
      </c>
      <c r="CD401" s="2">
        <v>8.0730164965830103E-2</v>
      </c>
      <c r="CE401" s="10">
        <v>8.8876294116182307E-9</v>
      </c>
      <c r="CG401" s="2" t="s">
        <v>23</v>
      </c>
      <c r="CH401" s="2" t="s">
        <v>645</v>
      </c>
      <c r="CI401" s="2" t="s">
        <v>331</v>
      </c>
      <c r="CJ401" s="2">
        <v>0.303249047742152</v>
      </c>
      <c r="CK401" s="2">
        <v>7.0485552527515996E-2</v>
      </c>
      <c r="CL401" s="10">
        <v>1.69044458990661E-5</v>
      </c>
      <c r="CN401" s="2" t="s">
        <v>23</v>
      </c>
      <c r="CO401" s="2" t="s">
        <v>666</v>
      </c>
      <c r="CP401" s="2" t="s">
        <v>331</v>
      </c>
      <c r="CQ401" s="2">
        <v>0.55363207877975296</v>
      </c>
      <c r="CR401" s="2">
        <v>0.41949450971969598</v>
      </c>
      <c r="CS401" s="2">
        <v>0.18691515677227899</v>
      </c>
    </row>
    <row r="402" spans="1:97" ht="14" customHeight="1">
      <c r="A402" s="2" t="s">
        <v>23</v>
      </c>
      <c r="B402" s="2" t="s">
        <v>667</v>
      </c>
      <c r="C402" s="2" t="s">
        <v>332</v>
      </c>
      <c r="D402" s="2">
        <v>0.76663633890122795</v>
      </c>
      <c r="E402" s="2">
        <v>0.14808348713078501</v>
      </c>
      <c r="F402" s="10">
        <v>2.2541593147655E-7</v>
      </c>
      <c r="H402" s="2" t="s">
        <v>23</v>
      </c>
      <c r="I402" s="2" t="s">
        <v>649</v>
      </c>
      <c r="J402" s="2" t="s">
        <v>332</v>
      </c>
      <c r="K402" s="2">
        <v>0.83796408097143404</v>
      </c>
      <c r="L402" s="2">
        <v>0.132630264844422</v>
      </c>
      <c r="M402" s="10">
        <v>2.6489160611434E-10</v>
      </c>
      <c r="O402" s="2" t="s">
        <v>23</v>
      </c>
      <c r="P402" s="2" t="s">
        <v>668</v>
      </c>
      <c r="Q402" s="2" t="s">
        <v>332</v>
      </c>
      <c r="R402" s="2">
        <v>0.93217408782299804</v>
      </c>
      <c r="S402" s="2">
        <v>0.17195726792270599</v>
      </c>
      <c r="T402" s="10">
        <v>5.9278635167036701E-8</v>
      </c>
      <c r="V402" s="2" t="s">
        <v>23</v>
      </c>
      <c r="W402" s="2" t="s">
        <v>652</v>
      </c>
      <c r="X402" s="2" t="s">
        <v>332</v>
      </c>
      <c r="Y402" s="2">
        <v>0.927823024573452</v>
      </c>
      <c r="Z402" s="2">
        <v>0.1714180943959</v>
      </c>
      <c r="AA402" s="10">
        <v>6.2105119018286694E-8</v>
      </c>
      <c r="AC402" s="2" t="s">
        <v>23</v>
      </c>
      <c r="AD402" s="2" t="s">
        <v>648</v>
      </c>
      <c r="AE402" s="2" t="s">
        <v>332</v>
      </c>
      <c r="AF402" s="2">
        <v>0.54403165329482495</v>
      </c>
      <c r="AG402" s="2">
        <v>0.109870299898885</v>
      </c>
      <c r="AH402" s="10">
        <v>7.3613091980658497E-7</v>
      </c>
      <c r="AJ402" s="2" t="s">
        <v>23</v>
      </c>
      <c r="AK402" s="2" t="s">
        <v>961</v>
      </c>
      <c r="AL402" s="2" t="s">
        <v>332</v>
      </c>
      <c r="AM402" s="2">
        <v>0.131629327156287</v>
      </c>
      <c r="AN402" s="2">
        <v>0.30140629816436498</v>
      </c>
      <c r="AO402" s="2">
        <v>0.66231642359777998</v>
      </c>
      <c r="AQ402" s="2" t="s">
        <v>23</v>
      </c>
      <c r="AR402" s="2" t="s">
        <v>660</v>
      </c>
      <c r="AS402" s="2" t="s">
        <v>332</v>
      </c>
      <c r="AT402" s="2">
        <v>0.54711959878759198</v>
      </c>
      <c r="AU402" s="2">
        <v>0.234008079198393</v>
      </c>
      <c r="AV402" s="2">
        <v>1.9385317466257199E-2</v>
      </c>
      <c r="AX402" s="2" t="s">
        <v>23</v>
      </c>
      <c r="AY402" s="2" t="s">
        <v>661</v>
      </c>
      <c r="AZ402" s="2" t="s">
        <v>332</v>
      </c>
      <c r="BA402" s="2">
        <v>0.30352180027886799</v>
      </c>
      <c r="BB402" s="2">
        <v>0.17528287719326199</v>
      </c>
      <c r="BC402" s="2">
        <v>8.3342803650282807E-2</v>
      </c>
      <c r="BE402" s="2" t="s">
        <v>23</v>
      </c>
      <c r="BF402" s="2" t="s">
        <v>662</v>
      </c>
      <c r="BG402" s="2" t="s">
        <v>332</v>
      </c>
      <c r="BH402" s="2">
        <v>0.42618746070351399</v>
      </c>
      <c r="BI402" s="2">
        <v>7.7022799624694396E-2</v>
      </c>
      <c r="BJ402" s="10">
        <v>3.1432636673961601E-8</v>
      </c>
      <c r="BL402" s="2" t="s">
        <v>23</v>
      </c>
      <c r="BM402" s="2" t="s">
        <v>658</v>
      </c>
      <c r="BN402" s="2" t="s">
        <v>332</v>
      </c>
      <c r="BO402" s="2">
        <v>0.67458223036230902</v>
      </c>
      <c r="BP402" s="2">
        <v>9.3199931565840999E-2</v>
      </c>
      <c r="BQ402" s="10">
        <v>4.5530890277961502E-13</v>
      </c>
      <c r="BS402" s="2" t="s">
        <v>23</v>
      </c>
      <c r="BT402" s="2" t="s">
        <v>654</v>
      </c>
      <c r="BU402" s="2" t="s">
        <v>332</v>
      </c>
      <c r="BV402" s="2">
        <v>0.77075471645878901</v>
      </c>
      <c r="BW402" s="2">
        <v>0.127432267789654</v>
      </c>
      <c r="BX402" s="10">
        <v>1.46338491687166E-9</v>
      </c>
      <c r="BZ402" s="2" t="s">
        <v>23</v>
      </c>
      <c r="CA402" s="2" t="s">
        <v>664</v>
      </c>
      <c r="CB402" s="2" t="s">
        <v>332</v>
      </c>
      <c r="CC402" s="2">
        <v>0.453782261051554</v>
      </c>
      <c r="CD402" s="2">
        <v>8.1516030289782895E-2</v>
      </c>
      <c r="CE402" s="10">
        <v>2.5948138055673801E-8</v>
      </c>
      <c r="CG402" s="2" t="s">
        <v>23</v>
      </c>
      <c r="CH402" s="2" t="s">
        <v>645</v>
      </c>
      <c r="CI402" s="2" t="s">
        <v>332</v>
      </c>
      <c r="CJ402" s="2">
        <v>0.29647108121540799</v>
      </c>
      <c r="CK402" s="2">
        <v>7.0553874819306597E-2</v>
      </c>
      <c r="CL402" s="10">
        <v>2.6450584871099501E-5</v>
      </c>
      <c r="CN402" s="2" t="s">
        <v>23</v>
      </c>
      <c r="CO402" s="2" t="s">
        <v>666</v>
      </c>
      <c r="CP402" s="2" t="s">
        <v>332</v>
      </c>
      <c r="CQ402" s="2">
        <v>0.53426910911038195</v>
      </c>
      <c r="CR402" s="2">
        <v>0.42084333761992199</v>
      </c>
      <c r="CS402" s="2">
        <v>0.20425559831958401</v>
      </c>
    </row>
    <row r="403" spans="1:97" ht="14" customHeight="1">
      <c r="A403" s="2" t="s">
        <v>23</v>
      </c>
      <c r="B403" s="2" t="s">
        <v>667</v>
      </c>
      <c r="C403" s="2" t="s">
        <v>333</v>
      </c>
      <c r="D403" s="2">
        <v>0.75543240646668697</v>
      </c>
      <c r="E403" s="2">
        <v>0.148657518546887</v>
      </c>
      <c r="F403" s="10">
        <v>3.7407857118719299E-7</v>
      </c>
      <c r="H403" s="2" t="s">
        <v>23</v>
      </c>
      <c r="I403" s="2" t="s">
        <v>649</v>
      </c>
      <c r="J403" s="2" t="s">
        <v>333</v>
      </c>
      <c r="K403" s="2">
        <v>0.83000417930167403</v>
      </c>
      <c r="L403" s="2">
        <v>0.133172789507116</v>
      </c>
      <c r="M403" s="10">
        <v>4.5894458723891299E-10</v>
      </c>
      <c r="O403" s="2" t="s">
        <v>23</v>
      </c>
      <c r="P403" s="2" t="s">
        <v>668</v>
      </c>
      <c r="Q403" s="2" t="s">
        <v>333</v>
      </c>
      <c r="R403" s="2">
        <v>0.91027782418834002</v>
      </c>
      <c r="S403" s="2">
        <v>0.17226622983661599</v>
      </c>
      <c r="T403" s="10">
        <v>1.2630085312054799E-7</v>
      </c>
      <c r="V403" s="2" t="s">
        <v>23</v>
      </c>
      <c r="W403" s="2" t="s">
        <v>652</v>
      </c>
      <c r="X403" s="2" t="s">
        <v>333</v>
      </c>
      <c r="Y403" s="2">
        <v>0.907237172630872</v>
      </c>
      <c r="Z403" s="2">
        <v>0.171781570553971</v>
      </c>
      <c r="AA403" s="10">
        <v>1.28241255431562E-7</v>
      </c>
      <c r="AC403" s="2" t="s">
        <v>23</v>
      </c>
      <c r="AD403" s="2" t="s">
        <v>648</v>
      </c>
      <c r="AE403" s="2" t="s">
        <v>333</v>
      </c>
      <c r="AF403" s="2">
        <v>0.53674835623505701</v>
      </c>
      <c r="AG403" s="2">
        <v>0.11033042334243801</v>
      </c>
      <c r="AH403" s="10">
        <v>1.1450482725369899E-6</v>
      </c>
      <c r="AJ403" s="2" t="s">
        <v>23</v>
      </c>
      <c r="AK403" s="2" t="s">
        <v>961</v>
      </c>
      <c r="AL403" s="2" t="s">
        <v>333</v>
      </c>
      <c r="AM403" s="2">
        <v>7.6687550529075096E-2</v>
      </c>
      <c r="AN403" s="2">
        <v>0.30177790101284602</v>
      </c>
      <c r="AO403" s="2">
        <v>0.79940349181676296</v>
      </c>
      <c r="AQ403" s="2" t="s">
        <v>23</v>
      </c>
      <c r="AR403" s="2" t="s">
        <v>660</v>
      </c>
      <c r="AS403" s="2" t="s">
        <v>333</v>
      </c>
      <c r="AT403" s="2">
        <v>0.54290893318399003</v>
      </c>
      <c r="AU403" s="2">
        <v>0.235099715590634</v>
      </c>
      <c r="AV403" s="2">
        <v>2.0928553068943E-2</v>
      </c>
      <c r="AX403" s="2" t="s">
        <v>23</v>
      </c>
      <c r="AY403" s="2" t="s">
        <v>661</v>
      </c>
      <c r="AZ403" s="2" t="s">
        <v>333</v>
      </c>
      <c r="BA403" s="2">
        <v>0.27340894128184801</v>
      </c>
      <c r="BB403" s="2">
        <v>0.175693456481511</v>
      </c>
      <c r="BC403" s="2">
        <v>0.119667598523233</v>
      </c>
      <c r="BE403" s="2" t="s">
        <v>23</v>
      </c>
      <c r="BF403" s="2" t="s">
        <v>662</v>
      </c>
      <c r="BG403" s="2" t="s">
        <v>333</v>
      </c>
      <c r="BH403" s="2">
        <v>0.41308406498540201</v>
      </c>
      <c r="BI403" s="2">
        <v>7.7116839464567905E-2</v>
      </c>
      <c r="BJ403" s="10">
        <v>8.4802557573185398E-8</v>
      </c>
      <c r="BL403" s="2" t="s">
        <v>23</v>
      </c>
      <c r="BM403" s="2" t="s">
        <v>658</v>
      </c>
      <c r="BN403" s="2" t="s">
        <v>333</v>
      </c>
      <c r="BO403" s="2">
        <v>0.65928867828923299</v>
      </c>
      <c r="BP403" s="2">
        <v>9.3402953197527797E-2</v>
      </c>
      <c r="BQ403" s="10">
        <v>1.6825851148419301E-12</v>
      </c>
      <c r="BS403" s="2" t="s">
        <v>23</v>
      </c>
      <c r="BT403" s="2" t="s">
        <v>654</v>
      </c>
      <c r="BU403" s="2" t="s">
        <v>333</v>
      </c>
      <c r="BV403" s="2">
        <v>0.75862064397470097</v>
      </c>
      <c r="BW403" s="2">
        <v>0.12804200384888501</v>
      </c>
      <c r="BX403" s="10">
        <v>3.12716641407985E-9</v>
      </c>
      <c r="BZ403" s="2" t="s">
        <v>23</v>
      </c>
      <c r="CA403" s="2" t="s">
        <v>664</v>
      </c>
      <c r="CB403" s="2" t="s">
        <v>333</v>
      </c>
      <c r="CC403" s="2">
        <v>0.444009680519873</v>
      </c>
      <c r="CD403" s="2">
        <v>8.1704404043126094E-2</v>
      </c>
      <c r="CE403" s="10">
        <v>5.4998982621768402E-8</v>
      </c>
      <c r="CG403" s="2" t="s">
        <v>23</v>
      </c>
      <c r="CH403" s="2" t="s">
        <v>645</v>
      </c>
      <c r="CI403" s="2" t="s">
        <v>333</v>
      </c>
      <c r="CJ403" s="2">
        <v>0.296033581028395</v>
      </c>
      <c r="CK403" s="2">
        <v>7.0945162421367003E-2</v>
      </c>
      <c r="CL403" s="10">
        <v>3.00998098018736E-5</v>
      </c>
      <c r="CN403" s="2" t="s">
        <v>23</v>
      </c>
      <c r="CO403" s="2" t="s">
        <v>666</v>
      </c>
      <c r="CP403" s="2" t="s">
        <v>333</v>
      </c>
      <c r="CQ403" s="2">
        <v>0.53984482764629205</v>
      </c>
      <c r="CR403" s="2">
        <v>0.42292232404966001</v>
      </c>
      <c r="CS403" s="2">
        <v>0.20179179031252101</v>
      </c>
    </row>
    <row r="404" spans="1:97" ht="14" customHeight="1">
      <c r="A404" s="2" t="s">
        <v>23</v>
      </c>
      <c r="B404" s="2" t="s">
        <v>667</v>
      </c>
      <c r="C404" s="2" t="s">
        <v>334</v>
      </c>
      <c r="D404" s="2">
        <v>0.77038399605768304</v>
      </c>
      <c r="E404" s="2">
        <v>0.148015074217965</v>
      </c>
      <c r="F404" s="10">
        <v>1.94240006061814E-7</v>
      </c>
      <c r="H404" s="2" t="s">
        <v>23</v>
      </c>
      <c r="I404" s="2" t="s">
        <v>649</v>
      </c>
      <c r="J404" s="2" t="s">
        <v>334</v>
      </c>
      <c r="K404" s="2">
        <v>0.84302853016979995</v>
      </c>
      <c r="L404" s="2">
        <v>0.13261643872002099</v>
      </c>
      <c r="M404" s="10">
        <v>2.0587509612620199E-10</v>
      </c>
      <c r="O404" s="2" t="s">
        <v>23</v>
      </c>
      <c r="P404" s="2" t="s">
        <v>668</v>
      </c>
      <c r="Q404" s="2" t="s">
        <v>334</v>
      </c>
      <c r="R404" s="2">
        <v>0.94316554188158597</v>
      </c>
      <c r="S404" s="2">
        <v>0.17215855421982099</v>
      </c>
      <c r="T404" s="10">
        <v>4.2901835906549399E-8</v>
      </c>
      <c r="V404" s="2" t="s">
        <v>23</v>
      </c>
      <c r="W404" s="2" t="s">
        <v>652</v>
      </c>
      <c r="X404" s="2" t="s">
        <v>334</v>
      </c>
      <c r="Y404" s="2">
        <v>0.93846967478897403</v>
      </c>
      <c r="Z404" s="2">
        <v>0.17165935561763801</v>
      </c>
      <c r="AA404" s="10">
        <v>4.5759611019849098E-8</v>
      </c>
      <c r="AC404" s="2" t="s">
        <v>23</v>
      </c>
      <c r="AD404" s="2" t="s">
        <v>648</v>
      </c>
      <c r="AE404" s="2" t="s">
        <v>334</v>
      </c>
      <c r="AF404" s="2">
        <v>0.54438963783073202</v>
      </c>
      <c r="AG404" s="2">
        <v>0.10984789420501</v>
      </c>
      <c r="AH404" s="10">
        <v>7.2014923663735405E-7</v>
      </c>
      <c r="AJ404" s="2" t="s">
        <v>23</v>
      </c>
      <c r="AK404" s="2" t="s">
        <v>961</v>
      </c>
      <c r="AL404" s="2" t="s">
        <v>334</v>
      </c>
      <c r="AM404" s="2">
        <v>0.13579277884090399</v>
      </c>
      <c r="AN404" s="2">
        <v>0.30119085010812302</v>
      </c>
      <c r="AO404" s="2">
        <v>0.65209554635473099</v>
      </c>
      <c r="AQ404" s="2" t="s">
        <v>23</v>
      </c>
      <c r="AR404" s="2" t="s">
        <v>660</v>
      </c>
      <c r="AS404" s="2" t="s">
        <v>334</v>
      </c>
      <c r="AT404" s="2">
        <v>0.530055996954927</v>
      </c>
      <c r="AU404" s="2">
        <v>0.233013460787763</v>
      </c>
      <c r="AV404" s="2">
        <v>2.2918709036087E-2</v>
      </c>
      <c r="AX404" s="2" t="s">
        <v>23</v>
      </c>
      <c r="AY404" s="2" t="s">
        <v>661</v>
      </c>
      <c r="AZ404" s="2" t="s">
        <v>334</v>
      </c>
      <c r="BA404" s="2">
        <v>0.30174776240324402</v>
      </c>
      <c r="BB404" s="2">
        <v>0.17529533496906599</v>
      </c>
      <c r="BC404" s="2">
        <v>8.5184085582592106E-2</v>
      </c>
      <c r="BE404" s="2" t="s">
        <v>23</v>
      </c>
      <c r="BF404" s="2" t="s">
        <v>662</v>
      </c>
      <c r="BG404" s="2" t="s">
        <v>334</v>
      </c>
      <c r="BH404" s="2">
        <v>0.42061339630595102</v>
      </c>
      <c r="BI404" s="2">
        <v>7.68228749302413E-2</v>
      </c>
      <c r="BJ404" s="10">
        <v>4.3724938275110699E-8</v>
      </c>
      <c r="BL404" s="2" t="s">
        <v>23</v>
      </c>
      <c r="BM404" s="2" t="s">
        <v>658</v>
      </c>
      <c r="BN404" s="2" t="s">
        <v>334</v>
      </c>
      <c r="BO404" s="2">
        <v>0.67556357046926396</v>
      </c>
      <c r="BP404" s="2">
        <v>9.3143650673506204E-2</v>
      </c>
      <c r="BQ404" s="10">
        <v>4.0787702343773898E-13</v>
      </c>
      <c r="BS404" s="2" t="s">
        <v>23</v>
      </c>
      <c r="BT404" s="2" t="s">
        <v>654</v>
      </c>
      <c r="BU404" s="2" t="s">
        <v>334</v>
      </c>
      <c r="BV404" s="2">
        <v>0.77079423445009199</v>
      </c>
      <c r="BW404" s="2">
        <v>0.127408412431639</v>
      </c>
      <c r="BX404" s="10">
        <v>1.45034093883709E-9</v>
      </c>
      <c r="BZ404" s="2" t="s">
        <v>23</v>
      </c>
      <c r="CA404" s="2" t="s">
        <v>664</v>
      </c>
      <c r="CB404" s="2" t="s">
        <v>334</v>
      </c>
      <c r="CC404" s="2">
        <v>0.44947673335636901</v>
      </c>
      <c r="CD404" s="2">
        <v>8.1272546700514495E-2</v>
      </c>
      <c r="CE404" s="10">
        <v>3.1934362869412302E-8</v>
      </c>
      <c r="CG404" s="2" t="s">
        <v>23</v>
      </c>
      <c r="CH404" s="2" t="s">
        <v>645</v>
      </c>
      <c r="CI404" s="2" t="s">
        <v>334</v>
      </c>
      <c r="CJ404" s="2">
        <v>0.29574680530000802</v>
      </c>
      <c r="CK404" s="2">
        <v>7.0479236938783899E-2</v>
      </c>
      <c r="CL404" s="10">
        <v>2.7139946014922101E-5</v>
      </c>
      <c r="CN404" s="2" t="s">
        <v>23</v>
      </c>
      <c r="CO404" s="2" t="s">
        <v>666</v>
      </c>
      <c r="CP404" s="2" t="s">
        <v>334</v>
      </c>
      <c r="CQ404" s="2">
        <v>0.51922662457500302</v>
      </c>
      <c r="CR404" s="2">
        <v>0.42086874568793398</v>
      </c>
      <c r="CS404" s="2">
        <v>0.21731395840336701</v>
      </c>
    </row>
    <row r="405" spans="1:97" ht="14" customHeight="1">
      <c r="A405" s="2" t="s">
        <v>23</v>
      </c>
      <c r="B405" s="2" t="s">
        <v>667</v>
      </c>
      <c r="C405" s="2" t="s">
        <v>34</v>
      </c>
      <c r="D405" s="2">
        <v>0.767327926660055</v>
      </c>
      <c r="E405" s="2">
        <v>0.14760246686994599</v>
      </c>
      <c r="F405" s="10">
        <v>2.00782343928188E-7</v>
      </c>
      <c r="H405" s="2" t="s">
        <v>23</v>
      </c>
      <c r="I405" s="2" t="s">
        <v>649</v>
      </c>
      <c r="J405" s="2" t="s">
        <v>34</v>
      </c>
      <c r="K405" s="2">
        <v>0.84076118252156595</v>
      </c>
      <c r="L405" s="2">
        <v>0.13223421593948101</v>
      </c>
      <c r="M405" s="10">
        <v>2.04236194436824E-10</v>
      </c>
      <c r="O405" s="2" t="s">
        <v>23</v>
      </c>
      <c r="P405" s="2" t="s">
        <v>668</v>
      </c>
      <c r="Q405" s="2" t="s">
        <v>34</v>
      </c>
      <c r="R405" s="2">
        <v>0.940679610489916</v>
      </c>
      <c r="S405" s="2">
        <v>0.17165389748373799</v>
      </c>
      <c r="T405" s="10">
        <v>4.2509828980717E-8</v>
      </c>
      <c r="V405" s="2" t="s">
        <v>23</v>
      </c>
      <c r="W405" s="2" t="s">
        <v>652</v>
      </c>
      <c r="X405" s="2" t="s">
        <v>34</v>
      </c>
      <c r="Y405" s="2">
        <v>0.936730499652079</v>
      </c>
      <c r="Z405" s="2">
        <v>0.171143051670267</v>
      </c>
      <c r="AA405" s="10">
        <v>4.4153855600802001E-8</v>
      </c>
      <c r="AC405" s="2" t="s">
        <v>23</v>
      </c>
      <c r="AD405" s="2" t="s">
        <v>648</v>
      </c>
      <c r="AE405" s="2" t="s">
        <v>34</v>
      </c>
      <c r="AF405" s="2">
        <v>0.54375098079343698</v>
      </c>
      <c r="AG405" s="2">
        <v>0.10951278746764501</v>
      </c>
      <c r="AH405" s="10">
        <v>6.8636479592289903E-7</v>
      </c>
      <c r="AJ405" s="2" t="s">
        <v>23</v>
      </c>
      <c r="AK405" s="2" t="s">
        <v>961</v>
      </c>
      <c r="AL405" s="2" t="s">
        <v>34</v>
      </c>
      <c r="AM405" s="2">
        <v>0.125695019607555</v>
      </c>
      <c r="AN405" s="2">
        <v>0.30049303029689201</v>
      </c>
      <c r="AO405" s="2">
        <v>0.67573074544397205</v>
      </c>
      <c r="AQ405" s="2" t="s">
        <v>23</v>
      </c>
      <c r="AR405" s="2" t="s">
        <v>660</v>
      </c>
      <c r="AS405" s="2" t="s">
        <v>34</v>
      </c>
      <c r="AT405" s="2">
        <v>0.54793122131009597</v>
      </c>
      <c r="AU405" s="2">
        <v>0.23324721467044901</v>
      </c>
      <c r="AV405" s="2">
        <v>1.8816644046139201E-2</v>
      </c>
      <c r="AX405" s="2" t="s">
        <v>23</v>
      </c>
      <c r="AY405" s="2" t="s">
        <v>661</v>
      </c>
      <c r="AZ405" s="2" t="s">
        <v>34</v>
      </c>
      <c r="BA405" s="2">
        <v>0.29851799438928101</v>
      </c>
      <c r="BB405" s="2">
        <v>0.17479532847339699</v>
      </c>
      <c r="BC405" s="2">
        <v>8.7670769954438094E-2</v>
      </c>
      <c r="BE405" s="2" t="s">
        <v>23</v>
      </c>
      <c r="BF405" s="2" t="s">
        <v>662</v>
      </c>
      <c r="BG405" s="2" t="s">
        <v>34</v>
      </c>
      <c r="BH405" s="2">
        <v>0.42525982952311098</v>
      </c>
      <c r="BI405" s="2">
        <v>7.6777129169550207E-2</v>
      </c>
      <c r="BJ405" s="10">
        <v>3.0440026125274302E-8</v>
      </c>
      <c r="BL405" s="2" t="s">
        <v>23</v>
      </c>
      <c r="BM405" s="2" t="s">
        <v>658</v>
      </c>
      <c r="BN405" s="2" t="s">
        <v>34</v>
      </c>
      <c r="BO405" s="2">
        <v>0.67259434001586704</v>
      </c>
      <c r="BP405" s="2">
        <v>9.2921873629231599E-2</v>
      </c>
      <c r="BQ405" s="10">
        <v>4.5441775470942499E-13</v>
      </c>
      <c r="BS405" s="2" t="s">
        <v>23</v>
      </c>
      <c r="BT405" s="2" t="s">
        <v>654</v>
      </c>
      <c r="BU405" s="2" t="s">
        <v>34</v>
      </c>
      <c r="BV405" s="2">
        <v>0.77218224670614899</v>
      </c>
      <c r="BW405" s="2">
        <v>0.12724393529011699</v>
      </c>
      <c r="BX405" s="10">
        <v>1.2909509669959099E-9</v>
      </c>
      <c r="BZ405" s="2" t="s">
        <v>23</v>
      </c>
      <c r="CA405" s="2" t="s">
        <v>664</v>
      </c>
      <c r="CB405" s="2" t="s">
        <v>34</v>
      </c>
      <c r="CC405" s="2">
        <v>0.45472822850317302</v>
      </c>
      <c r="CD405" s="2">
        <v>8.1255433707071903E-2</v>
      </c>
      <c r="CE405" s="10">
        <v>2.18998823740129E-8</v>
      </c>
      <c r="CG405" s="2" t="s">
        <v>23</v>
      </c>
      <c r="CH405" s="2" t="s">
        <v>645</v>
      </c>
      <c r="CI405" s="2" t="s">
        <v>34</v>
      </c>
      <c r="CJ405" s="2">
        <v>0.29952273345795</v>
      </c>
      <c r="CK405" s="2">
        <v>7.0402295225493405E-2</v>
      </c>
      <c r="CL405" s="10">
        <v>2.0956762208439699E-5</v>
      </c>
      <c r="CN405" s="2" t="s">
        <v>23</v>
      </c>
      <c r="CO405" s="2" t="s">
        <v>666</v>
      </c>
      <c r="CP405" s="2" t="s">
        <v>34</v>
      </c>
      <c r="CQ405" s="2">
        <v>0.52428392163109205</v>
      </c>
      <c r="CR405" s="2">
        <v>0.41960859010078899</v>
      </c>
      <c r="CS405" s="2">
        <v>0.21149707298986001</v>
      </c>
    </row>
    <row r="406" spans="1:97" ht="14" customHeight="1" thickBot="1">
      <c r="A406" s="4"/>
      <c r="B406" s="4"/>
      <c r="C406" s="4"/>
      <c r="D406" s="4"/>
      <c r="E406" s="4"/>
      <c r="F406" s="103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Q406" s="10"/>
      <c r="BX406" s="10"/>
      <c r="CL406" s="10"/>
    </row>
    <row r="409" spans="1:97" s="8" customFormat="1" ht="14" customHeight="1">
      <c r="A409" s="81" t="s">
        <v>680</v>
      </c>
    </row>
    <row r="410" spans="1:97" s="8" customFormat="1" ht="14" customHeight="1">
      <c r="A410" s="8" t="s">
        <v>24</v>
      </c>
      <c r="B410" s="8" t="s">
        <v>996</v>
      </c>
    </row>
    <row r="411" spans="1:97" s="8" customFormat="1" ht="14" customHeight="1">
      <c r="A411" s="8" t="s">
        <v>997</v>
      </c>
      <c r="B411" s="8" t="s">
        <v>971</v>
      </c>
    </row>
    <row r="412" spans="1:97" s="8" customFormat="1" ht="14" customHeight="1">
      <c r="A412" s="8" t="s">
        <v>596</v>
      </c>
      <c r="B412" s="8" t="s">
        <v>972</v>
      </c>
    </row>
    <row r="413" spans="1:97" s="8" customFormat="1" ht="14" customHeight="1">
      <c r="A413" s="8" t="s">
        <v>597</v>
      </c>
      <c r="B413" s="8" t="s">
        <v>978</v>
      </c>
    </row>
    <row r="414" spans="1:97" s="8" customFormat="1" ht="14" customHeight="1"/>
    <row r="415" spans="1:97" s="8" customFormat="1" ht="14" customHeight="1">
      <c r="A415" s="81" t="s">
        <v>948</v>
      </c>
    </row>
    <row r="416" spans="1:97" s="8" customFormat="1" ht="14" customHeight="1">
      <c r="A416" s="5" t="s">
        <v>667</v>
      </c>
      <c r="B416" s="5" t="s">
        <v>600</v>
      </c>
    </row>
    <row r="417" spans="1:2" s="8" customFormat="1" ht="14" customHeight="1">
      <c r="A417" s="5" t="s">
        <v>649</v>
      </c>
      <c r="B417" s="5" t="s">
        <v>603</v>
      </c>
    </row>
    <row r="418" spans="1:2" ht="14" customHeight="1">
      <c r="A418" s="5" t="s">
        <v>652</v>
      </c>
      <c r="B418" s="5" t="s">
        <v>605</v>
      </c>
    </row>
    <row r="419" spans="1:2" ht="14" customHeight="1">
      <c r="A419" s="5" t="s">
        <v>668</v>
      </c>
      <c r="B419" s="5" t="s">
        <v>604</v>
      </c>
    </row>
    <row r="420" spans="1:2" ht="14" customHeight="1">
      <c r="A420" s="5" t="s">
        <v>648</v>
      </c>
      <c r="B420" s="5" t="s">
        <v>602</v>
      </c>
    </row>
    <row r="421" spans="1:2" ht="14" customHeight="1">
      <c r="A421" s="5" t="s">
        <v>961</v>
      </c>
      <c r="B421" s="5" t="s">
        <v>607</v>
      </c>
    </row>
    <row r="422" spans="1:2" ht="14" customHeight="1">
      <c r="A422" s="5" t="s">
        <v>660</v>
      </c>
      <c r="B422" s="5" t="s">
        <v>609</v>
      </c>
    </row>
    <row r="423" spans="1:2" ht="14" customHeight="1">
      <c r="A423" s="5" t="s">
        <v>661</v>
      </c>
      <c r="B423" s="5" t="s">
        <v>610</v>
      </c>
    </row>
    <row r="424" spans="1:2" ht="14" customHeight="1">
      <c r="A424" s="5" t="s">
        <v>662</v>
      </c>
      <c r="B424" s="5" t="s">
        <v>611</v>
      </c>
    </row>
    <row r="425" spans="1:2" ht="14" customHeight="1">
      <c r="A425" s="5" t="s">
        <v>658</v>
      </c>
      <c r="B425" s="5" t="s">
        <v>608</v>
      </c>
    </row>
    <row r="426" spans="1:2" ht="14" customHeight="1">
      <c r="A426" s="5" t="s">
        <v>654</v>
      </c>
      <c r="B426" s="5" t="s">
        <v>606</v>
      </c>
    </row>
    <row r="427" spans="1:2" ht="14" customHeight="1">
      <c r="A427" s="5" t="s">
        <v>664</v>
      </c>
      <c r="B427" s="5" t="s">
        <v>612</v>
      </c>
    </row>
    <row r="428" spans="1:2" ht="14" customHeight="1">
      <c r="A428" s="5" t="s">
        <v>645</v>
      </c>
      <c r="B428" s="5" t="s">
        <v>601</v>
      </c>
    </row>
    <row r="429" spans="1:2" ht="14" customHeight="1">
      <c r="A429" s="5" t="s">
        <v>666</v>
      </c>
      <c r="B429" s="5" t="s">
        <v>613</v>
      </c>
    </row>
    <row r="800" spans="6:76" ht="14" customHeight="1">
      <c r="F800" s="10"/>
      <c r="BX800" s="10"/>
    </row>
    <row r="801" spans="6:6" ht="14" customHeight="1">
      <c r="F801" s="10"/>
    </row>
    <row r="1195" spans="6:6" ht="14" customHeight="1">
      <c r="F1195" s="10"/>
    </row>
    <row r="1196" spans="6:6" ht="14" customHeight="1">
      <c r="F1196" s="10"/>
    </row>
    <row r="1588" spans="6:41" ht="14" customHeight="1">
      <c r="AO1588" s="10"/>
    </row>
    <row r="1590" spans="6:41" ht="14" customHeight="1">
      <c r="F1590" s="10"/>
    </row>
    <row r="1591" spans="6:41" ht="14" customHeight="1">
      <c r="F1591" s="10"/>
    </row>
    <row r="1985" spans="6:6" ht="14" customHeight="1">
      <c r="F1985" s="10"/>
    </row>
    <row r="1986" spans="6:6" ht="14" customHeight="1">
      <c r="F1986" s="10"/>
    </row>
  </sheetData>
  <mergeCells count="85">
    <mergeCell ref="AC4:AC5"/>
    <mergeCell ref="AD4:AD5"/>
    <mergeCell ref="Y4:Y5"/>
    <mergeCell ref="M4:M5"/>
    <mergeCell ref="O4:O5"/>
    <mergeCell ref="P4:P5"/>
    <mergeCell ref="Q4:Q5"/>
    <mergeCell ref="X4:X5"/>
    <mergeCell ref="W4:W5"/>
    <mergeCell ref="AZ2:BE2"/>
    <mergeCell ref="A4:A5"/>
    <mergeCell ref="B4:B5"/>
    <mergeCell ref="C4:C5"/>
    <mergeCell ref="D4:D5"/>
    <mergeCell ref="E4:E5"/>
    <mergeCell ref="AZ4:AZ5"/>
    <mergeCell ref="BA4:BA5"/>
    <mergeCell ref="AN4:AN5"/>
    <mergeCell ref="AO4:AO5"/>
    <mergeCell ref="AQ4:AQ5"/>
    <mergeCell ref="AR4:AR5"/>
    <mergeCell ref="AL4:AL5"/>
    <mergeCell ref="AM4:AM5"/>
    <mergeCell ref="Z4:Z5"/>
    <mergeCell ref="AA4:AA5"/>
    <mergeCell ref="F4:F5"/>
    <mergeCell ref="H4:H5"/>
    <mergeCell ref="I4:I5"/>
    <mergeCell ref="J4:J5"/>
    <mergeCell ref="K4:K5"/>
    <mergeCell ref="L4:L5"/>
    <mergeCell ref="R4:R5"/>
    <mergeCell ref="S4:S5"/>
    <mergeCell ref="T4:T5"/>
    <mergeCell ref="V4:V5"/>
    <mergeCell ref="AY4:AY5"/>
    <mergeCell ref="AE4:AE5"/>
    <mergeCell ref="AF4:AF5"/>
    <mergeCell ref="AG4:AG5"/>
    <mergeCell ref="AH4:AH5"/>
    <mergeCell ref="AJ4:AJ5"/>
    <mergeCell ref="AK4:AK5"/>
    <mergeCell ref="AS4:AS5"/>
    <mergeCell ref="AT4:AT5"/>
    <mergeCell ref="AU4:AU5"/>
    <mergeCell ref="AV4:AV5"/>
    <mergeCell ref="AX4:AX5"/>
    <mergeCell ref="BB4:BB5"/>
    <mergeCell ref="BC4:BC5"/>
    <mergeCell ref="BE4:BE5"/>
    <mergeCell ref="BF4:BF5"/>
    <mergeCell ref="BG4:BG5"/>
    <mergeCell ref="BP4:BP5"/>
    <mergeCell ref="BS4:BS5"/>
    <mergeCell ref="BT4:BT5"/>
    <mergeCell ref="BU4:BU5"/>
    <mergeCell ref="BH4:BH5"/>
    <mergeCell ref="BI4:BI5"/>
    <mergeCell ref="BL4:BL5"/>
    <mergeCell ref="BM4:BM5"/>
    <mergeCell ref="BN4:BN5"/>
    <mergeCell ref="BJ4:BJ5"/>
    <mergeCell ref="BQ4:BQ5"/>
    <mergeCell ref="BO4:BO5"/>
    <mergeCell ref="CS4:CS5"/>
    <mergeCell ref="CQ4:CQ5"/>
    <mergeCell ref="CR4:CR5"/>
    <mergeCell ref="CJ4:CJ5"/>
    <mergeCell ref="CK4:CK5"/>
    <mergeCell ref="CN4:CN5"/>
    <mergeCell ref="CO4:CO5"/>
    <mergeCell ref="CP4:CP5"/>
    <mergeCell ref="CE4:CE5"/>
    <mergeCell ref="CL4:CL5"/>
    <mergeCell ref="CC4:CC5"/>
    <mergeCell ref="CD4:CD5"/>
    <mergeCell ref="CG4:CG5"/>
    <mergeCell ref="CH4:CH5"/>
    <mergeCell ref="CI4:CI5"/>
    <mergeCell ref="BV4:BV5"/>
    <mergeCell ref="BW4:BW5"/>
    <mergeCell ref="BZ4:BZ5"/>
    <mergeCell ref="CA4:CA5"/>
    <mergeCell ref="CB4:CB5"/>
    <mergeCell ref="BX4:BX5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4561B-FD33-784C-A12B-C9A0F57298DC}">
  <dimension ref="A1"/>
  <sheetViews>
    <sheetView workbookViewId="0"/>
  </sheetViews>
  <sheetFormatPr baseColWidth="10" defaultRowHeight="16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Index</vt:lpstr>
      <vt:lpstr>Supp Data 1</vt:lpstr>
      <vt:lpstr>Supp Data 2</vt:lpstr>
      <vt:lpstr>Supp Data 3</vt:lpstr>
      <vt:lpstr>Supp Data 4</vt:lpstr>
      <vt:lpstr>Supp Data 5</vt:lpstr>
      <vt:lpstr>Supp Data 6</vt:lpstr>
      <vt:lpstr>Supp Data 7</vt:lpstr>
      <vt:lpstr>Supp Data 8</vt:lpstr>
      <vt:lpstr>Supp Data 9</vt:lpstr>
      <vt:lpstr>Supp Data 10</vt:lpstr>
      <vt:lpstr>Supp Data 11</vt:lpstr>
      <vt:lpstr>Supp Data 12</vt:lpstr>
      <vt:lpstr>Supp Data 13</vt:lpstr>
      <vt:lpstr>Supp Data 14</vt:lpstr>
      <vt:lpstr>Supp Data 15</vt:lpstr>
      <vt:lpstr>Supp Data 16</vt:lpstr>
      <vt:lpstr>Supp Data 17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Rosoff</dc:creator>
  <cp:lastModifiedBy>Daniel Rosoff</cp:lastModifiedBy>
  <dcterms:created xsi:type="dcterms:W3CDTF">2021-05-11T22:30:56Z</dcterms:created>
  <dcterms:modified xsi:type="dcterms:W3CDTF">2021-08-11T18:54:08Z</dcterms:modified>
</cp:coreProperties>
</file>