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ocuments\00 Ergebnisse\25 Julian 2AG\01 Paper\02 Paper Versionen\"/>
    </mc:Choice>
  </mc:AlternateContent>
  <bookViews>
    <workbookView xWindow="0" yWindow="0" windowWidth="23040" windowHeight="9552"/>
  </bookViews>
  <sheets>
    <sheet name="ST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B15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B14" i="1"/>
</calcChain>
</file>

<file path=xl/sharedStrings.xml><?xml version="1.0" encoding="utf-8"?>
<sst xmlns="http://schemas.openxmlformats.org/spreadsheetml/2006/main" count="37" uniqueCount="19">
  <si>
    <t>Donor</t>
  </si>
  <si>
    <t>Mean</t>
  </si>
  <si>
    <t>SEM</t>
  </si>
  <si>
    <t>Ctrl</t>
  </si>
  <si>
    <t>2AG</t>
  </si>
  <si>
    <t>pVal (2AG vs Ctrl)*</t>
  </si>
  <si>
    <t>Supplementary Table 4 - Cytokine secretion by 2AG-treated monocytes (24hrs)</t>
  </si>
  <si>
    <t>Additional information on Figure 2</t>
  </si>
  <si>
    <r>
      <t xml:space="preserve">hIL12p70 </t>
    </r>
    <r>
      <rPr>
        <sz val="10"/>
        <color theme="1"/>
        <rFont val="Calibri"/>
        <family val="2"/>
        <scheme val="minor"/>
      </rPr>
      <t>(pg/ml)</t>
    </r>
  </si>
  <si>
    <r>
      <t xml:space="preserve">IL1b </t>
    </r>
    <r>
      <rPr>
        <sz val="10"/>
        <color theme="1"/>
        <rFont val="Calibri"/>
        <family val="2"/>
        <scheme val="minor"/>
      </rPr>
      <t>(pg/ml)</t>
    </r>
  </si>
  <si>
    <r>
      <t xml:space="preserve">IL4 </t>
    </r>
    <r>
      <rPr>
        <sz val="10"/>
        <color theme="1"/>
        <rFont val="Calibri"/>
        <family val="2"/>
        <scheme val="minor"/>
      </rPr>
      <t>(pg/ml)</t>
    </r>
  </si>
  <si>
    <r>
      <t>IL5</t>
    </r>
    <r>
      <rPr>
        <sz val="10"/>
        <color theme="1"/>
        <rFont val="Calibri"/>
        <family val="2"/>
        <scheme val="minor"/>
      </rPr>
      <t xml:space="preserve"> (pg/ml)</t>
    </r>
  </si>
  <si>
    <r>
      <t xml:space="preserve">IFNg </t>
    </r>
    <r>
      <rPr>
        <sz val="10"/>
        <color theme="1"/>
        <rFont val="Calibri"/>
        <family val="2"/>
        <scheme val="minor"/>
      </rPr>
      <t>(pg/ml)</t>
    </r>
  </si>
  <si>
    <r>
      <t xml:space="preserve">IL6 </t>
    </r>
    <r>
      <rPr>
        <sz val="10"/>
        <color theme="1"/>
        <rFont val="Calibri"/>
        <family val="2"/>
        <scheme val="minor"/>
      </rPr>
      <t>(pg/ml)</t>
    </r>
  </si>
  <si>
    <r>
      <t>IL8</t>
    </r>
    <r>
      <rPr>
        <sz val="10"/>
        <color theme="1"/>
        <rFont val="Calibri"/>
        <family val="2"/>
        <scheme val="minor"/>
      </rPr>
      <t xml:space="preserve"> (pg/ml)</t>
    </r>
  </si>
  <si>
    <r>
      <t xml:space="preserve">IL22 </t>
    </r>
    <r>
      <rPr>
        <sz val="10"/>
        <color theme="1"/>
        <rFont val="Calibri"/>
        <family val="2"/>
        <scheme val="minor"/>
      </rPr>
      <t>(pg/ml)</t>
    </r>
  </si>
  <si>
    <r>
      <t>TNFa</t>
    </r>
    <r>
      <rPr>
        <sz val="10"/>
        <color theme="1"/>
        <rFont val="Calibri"/>
        <family val="2"/>
        <scheme val="minor"/>
      </rPr>
      <t xml:space="preserve"> (pg/ml)</t>
    </r>
  </si>
  <si>
    <r>
      <t>IL10</t>
    </r>
    <r>
      <rPr>
        <sz val="10"/>
        <color theme="1"/>
        <rFont val="Calibri"/>
        <family val="2"/>
        <scheme val="minor"/>
      </rPr>
      <t xml:space="preserve"> (pg/ml)</t>
    </r>
  </si>
  <si>
    <t>*paired t-test (two-tailed)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</si>
</sst>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0.0000"/>
    <numFmt numFmtId="168" formatCode="0.000"/>
    <numFmt numFmtId="169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7" fontId="0" fillId="0" borderId="0" xfId="0" applyNumberFormat="1"/>
    <xf numFmtId="169" fontId="0" fillId="0" borderId="0" xfId="0" applyNumberFormat="1"/>
    <xf numFmtId="0" fontId="1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169" fontId="5" fillId="0" borderId="0" xfId="0" applyNumberFormat="1" applyFont="1"/>
    <xf numFmtId="0" fontId="4" fillId="2" borderId="0" xfId="0" applyFont="1" applyFill="1"/>
    <xf numFmtId="0" fontId="1" fillId="3" borderId="0" xfId="0" applyFont="1" applyFill="1"/>
    <xf numFmtId="0" fontId="1" fillId="4" borderId="0" xfId="0" applyFont="1" applyFill="1"/>
    <xf numFmtId="169" fontId="1" fillId="3" borderId="0" xfId="0" applyNumberFormat="1" applyFont="1" applyFill="1"/>
    <xf numFmtId="169" fontId="1" fillId="4" borderId="0" xfId="0" applyNumberFormat="1" applyFont="1" applyFill="1"/>
    <xf numFmtId="168" fontId="0" fillId="0" borderId="0" xfId="0" applyNumberFormat="1" applyFont="1"/>
    <xf numFmtId="168" fontId="1" fillId="0" borderId="0" xfId="0" applyNumberFormat="1" applyFont="1"/>
    <xf numFmtId="167" fontId="1" fillId="3" borderId="0" xfId="0" applyNumberFormat="1" applyFont="1" applyFill="1"/>
    <xf numFmtId="167" fontId="1" fillId="4" borderId="0" xfId="0" applyNumberFormat="1" applyFont="1" applyFill="1"/>
    <xf numFmtId="169" fontId="5" fillId="0" borderId="0" xfId="0" applyNumberFormat="1" applyFont="1" applyFill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D18" sqref="D18"/>
    </sheetView>
  </sheetViews>
  <sheetFormatPr baseColWidth="10" defaultRowHeight="14.4" x14ac:dyDescent="0.55000000000000004"/>
  <cols>
    <col min="1" max="1" width="16.26171875" customWidth="1"/>
    <col min="2" max="2" width="13" customWidth="1"/>
    <col min="3" max="11" width="11" bestFit="1" customWidth="1"/>
    <col min="12" max="15" width="12.15625" bestFit="1" customWidth="1"/>
    <col min="16" max="21" width="11" bestFit="1" customWidth="1"/>
  </cols>
  <sheetData>
    <row r="1" spans="1:21" ht="15.6" x14ac:dyDescent="0.6">
      <c r="A1" s="1" t="s">
        <v>6</v>
      </c>
    </row>
    <row r="2" spans="1:21" ht="15.6" x14ac:dyDescent="0.6">
      <c r="A2" s="5" t="s">
        <v>7</v>
      </c>
    </row>
    <row r="4" spans="1:21" s="7" customFormat="1" ht="12.9" x14ac:dyDescent="0.5">
      <c r="B4" s="10" t="s">
        <v>8</v>
      </c>
      <c r="D4" s="10" t="s">
        <v>9</v>
      </c>
      <c r="F4" s="10" t="s">
        <v>10</v>
      </c>
      <c r="H4" s="10" t="s">
        <v>11</v>
      </c>
      <c r="J4" s="10" t="s">
        <v>12</v>
      </c>
      <c r="L4" s="10" t="s">
        <v>13</v>
      </c>
      <c r="N4" s="10" t="s">
        <v>14</v>
      </c>
      <c r="P4" s="10" t="s">
        <v>15</v>
      </c>
      <c r="R4" s="10" t="s">
        <v>16</v>
      </c>
      <c r="T4" s="10" t="s">
        <v>17</v>
      </c>
    </row>
    <row r="5" spans="1:21" s="7" customFormat="1" x14ac:dyDescent="0.55000000000000004">
      <c r="A5" s="7" t="s">
        <v>0</v>
      </c>
      <c r="B5" s="11" t="s">
        <v>3</v>
      </c>
      <c r="C5" s="12" t="s">
        <v>4</v>
      </c>
      <c r="D5" s="11" t="s">
        <v>3</v>
      </c>
      <c r="E5" s="12" t="s">
        <v>4</v>
      </c>
      <c r="F5" s="11" t="s">
        <v>3</v>
      </c>
      <c r="G5" s="12" t="s">
        <v>4</v>
      </c>
      <c r="H5" s="11" t="s">
        <v>3</v>
      </c>
      <c r="I5" s="12" t="s">
        <v>4</v>
      </c>
      <c r="J5" s="11" t="s">
        <v>3</v>
      </c>
      <c r="K5" s="12" t="s">
        <v>4</v>
      </c>
      <c r="L5" s="11" t="s">
        <v>3</v>
      </c>
      <c r="M5" s="12" t="s">
        <v>4</v>
      </c>
      <c r="N5" s="11" t="s">
        <v>3</v>
      </c>
      <c r="O5" s="12" t="s">
        <v>4</v>
      </c>
      <c r="P5" s="11" t="s">
        <v>3</v>
      </c>
      <c r="Q5" s="12" t="s">
        <v>4</v>
      </c>
      <c r="R5" s="11" t="s">
        <v>3</v>
      </c>
      <c r="S5" s="12" t="s">
        <v>4</v>
      </c>
      <c r="T5" s="11" t="s">
        <v>3</v>
      </c>
      <c r="U5" s="12" t="s">
        <v>4</v>
      </c>
    </row>
    <row r="6" spans="1:21" s="8" customFormat="1" ht="12.9" x14ac:dyDescent="0.5">
      <c r="A6" s="8">
        <v>1</v>
      </c>
      <c r="B6" s="9">
        <v>0.44173894670670816</v>
      </c>
      <c r="C6" s="9">
        <v>0.53610833673877556</v>
      </c>
      <c r="D6" s="9">
        <v>15.049859045826528</v>
      </c>
      <c r="E6" s="9">
        <v>15.83962903345647</v>
      </c>
      <c r="F6" s="9">
        <v>1.7948170098854199</v>
      </c>
      <c r="G6" s="9">
        <v>2.7639630603401657</v>
      </c>
      <c r="H6" s="9">
        <v>0.2622971429606189</v>
      </c>
      <c r="I6" s="9">
        <v>0.29682982246006584</v>
      </c>
      <c r="J6" s="9">
        <v>0.12214661166402621</v>
      </c>
      <c r="K6" s="9">
        <v>0.16176583466740529</v>
      </c>
      <c r="L6" s="9">
        <v>841.15970551349039</v>
      </c>
      <c r="M6" s="9">
        <v>1004.8102968870749</v>
      </c>
      <c r="N6" s="9">
        <v>5008.1194901328954</v>
      </c>
      <c r="O6" s="9">
        <v>5171.5448710772453</v>
      </c>
      <c r="P6" s="9">
        <v>1.5018726378004257</v>
      </c>
      <c r="Q6" s="9">
        <v>0.66867708838339057</v>
      </c>
      <c r="R6" s="9">
        <v>41.016269541723005</v>
      </c>
      <c r="S6" s="9">
        <v>48.567745168356211</v>
      </c>
      <c r="T6" s="9">
        <v>6.0427700966514983</v>
      </c>
      <c r="U6" s="9">
        <v>6.6463143355368999</v>
      </c>
    </row>
    <row r="7" spans="1:21" s="8" customFormat="1" ht="12.9" x14ac:dyDescent="0.5">
      <c r="A7" s="8">
        <v>2</v>
      </c>
      <c r="B7" s="9">
        <v>0.46638503114639235</v>
      </c>
      <c r="C7" s="9">
        <v>0.42160620374998947</v>
      </c>
      <c r="D7" s="9">
        <v>4.7627981207638399</v>
      </c>
      <c r="E7" s="9">
        <v>4.8757460814668319</v>
      </c>
      <c r="F7" s="9">
        <v>1.4658665029240516</v>
      </c>
      <c r="G7" s="9">
        <v>2.9668706351974046</v>
      </c>
      <c r="H7" s="9">
        <v>0.25602688245535665</v>
      </c>
      <c r="I7" s="9">
        <v>0.34468824870739156</v>
      </c>
      <c r="J7" s="9">
        <v>7.0915020986643984E-2</v>
      </c>
      <c r="K7" s="9">
        <v>0.10021997192392851</v>
      </c>
      <c r="L7" s="9">
        <v>403.21318585067496</v>
      </c>
      <c r="M7" s="9">
        <v>375.12417485066089</v>
      </c>
      <c r="N7" s="9">
        <v>4651.1147787400969</v>
      </c>
      <c r="O7" s="9">
        <v>4586.9597379990246</v>
      </c>
      <c r="P7" s="9">
        <v>0.57123719563597919</v>
      </c>
      <c r="Q7" s="9">
        <v>0.63607551364318926</v>
      </c>
      <c r="R7" s="9">
        <v>22.755299748969712</v>
      </c>
      <c r="S7" s="9">
        <v>24.861286489534411</v>
      </c>
      <c r="T7" s="9">
        <v>2.2601144080468343</v>
      </c>
      <c r="U7" s="9">
        <v>2.1255354694958695</v>
      </c>
    </row>
    <row r="8" spans="1:21" s="8" customFormat="1" ht="12.9" x14ac:dyDescent="0.5">
      <c r="A8" s="8">
        <v>3</v>
      </c>
      <c r="B8" s="9">
        <v>0.35234834707059826</v>
      </c>
      <c r="C8" s="9">
        <v>0.51532516065868994</v>
      </c>
      <c r="D8" s="9">
        <v>4.4303157254307921</v>
      </c>
      <c r="E8" s="9">
        <v>5.5569667118922066</v>
      </c>
      <c r="F8" s="9">
        <v>1.5946286062254316</v>
      </c>
      <c r="G8" s="9">
        <v>3.0313582802898349</v>
      </c>
      <c r="H8" s="9">
        <v>0.27138328073057172</v>
      </c>
      <c r="I8" s="9">
        <v>0.35187162110387848</v>
      </c>
      <c r="J8" s="9">
        <v>9.233974390803841E-2</v>
      </c>
      <c r="K8" s="9">
        <v>0.13221316732370902</v>
      </c>
      <c r="L8" s="9">
        <v>582.09225770927844</v>
      </c>
      <c r="M8" s="9">
        <v>649.57802520478356</v>
      </c>
      <c r="N8" s="9">
        <v>5065.0112799402232</v>
      </c>
      <c r="O8" s="9">
        <v>5235.9945321589857</v>
      </c>
      <c r="P8" s="9">
        <v>1.1148501758120073</v>
      </c>
      <c r="Q8" s="9">
        <v>0.96483875474503522</v>
      </c>
      <c r="R8" s="9">
        <v>30.106730239778049</v>
      </c>
      <c r="S8" s="9">
        <v>34.649036216679839</v>
      </c>
      <c r="T8" s="9">
        <v>4.7516167003027956</v>
      </c>
      <c r="U8" s="9">
        <v>4.5981525064387698</v>
      </c>
    </row>
    <row r="9" spans="1:21" s="8" customFormat="1" ht="12.9" x14ac:dyDescent="0.5">
      <c r="A9" s="8">
        <v>5</v>
      </c>
      <c r="B9" s="9">
        <v>0.25068796607940586</v>
      </c>
      <c r="C9" s="9">
        <v>0.45351092167007306</v>
      </c>
      <c r="D9" s="9">
        <v>1.4971282154884116</v>
      </c>
      <c r="E9" s="9">
        <v>1.9460577864530659</v>
      </c>
      <c r="F9" s="9">
        <v>0.87320619092964546</v>
      </c>
      <c r="G9" s="9">
        <v>1.4897419456999408</v>
      </c>
      <c r="H9" s="9">
        <v>0.11467800273027591</v>
      </c>
      <c r="I9" s="9">
        <v>0.28690919650742747</v>
      </c>
      <c r="J9" s="9">
        <v>5.0227017796910821E-2</v>
      </c>
      <c r="K9" s="9">
        <v>5.7835453764564282E-2</v>
      </c>
      <c r="L9" s="9">
        <v>125.07876223353585</v>
      </c>
      <c r="M9" s="9">
        <v>139.41808249576135</v>
      </c>
      <c r="N9" s="9">
        <v>3091.8641583657627</v>
      </c>
      <c r="O9" s="9">
        <v>3801.3693859541122</v>
      </c>
      <c r="P9" s="9">
        <v>1.6572063896349361</v>
      </c>
      <c r="Q9" s="9">
        <v>0.7500271938533245</v>
      </c>
      <c r="R9" s="9">
        <v>10.050632373522722</v>
      </c>
      <c r="S9" s="9">
        <v>12.355941365375493</v>
      </c>
      <c r="T9" s="9">
        <v>1.0898259274257935</v>
      </c>
      <c r="U9" s="9">
        <v>1.1354432329416875</v>
      </c>
    </row>
    <row r="10" spans="1:21" s="8" customFormat="1" ht="12.9" x14ac:dyDescent="0.5">
      <c r="A10" s="8">
        <v>6</v>
      </c>
      <c r="B10" s="9">
        <v>0.2310055369115655</v>
      </c>
      <c r="C10" s="9">
        <v>0.24074802089004807</v>
      </c>
      <c r="D10" s="9">
        <v>1.4655921407892141</v>
      </c>
      <c r="E10" s="9">
        <v>1.6045898702974914</v>
      </c>
      <c r="F10" s="9">
        <v>0.67194792213629317</v>
      </c>
      <c r="G10" s="9">
        <v>1.2170039389623895</v>
      </c>
      <c r="H10" s="9">
        <v>9.5682628579132789E-2</v>
      </c>
      <c r="I10" s="9">
        <v>0.23966490851858338</v>
      </c>
      <c r="J10" s="9">
        <v>5.2844460677725594E-2</v>
      </c>
      <c r="K10" s="9">
        <v>6.1848781300203388E-2</v>
      </c>
      <c r="L10" s="9">
        <v>44.854707703878447</v>
      </c>
      <c r="M10" s="9">
        <v>42.591941823486991</v>
      </c>
      <c r="N10" s="9">
        <v>2109.8794177366576</v>
      </c>
      <c r="O10" s="9">
        <v>2201.2254266273917</v>
      </c>
      <c r="P10" s="9">
        <v>0.89649529857682786</v>
      </c>
      <c r="Q10" s="9">
        <v>1.4389876358358014</v>
      </c>
      <c r="R10" s="9">
        <v>9.7988541183059024</v>
      </c>
      <c r="S10" s="9">
        <v>8.8377465858541164</v>
      </c>
      <c r="T10" s="9">
        <v>0.63531732786732475</v>
      </c>
      <c r="U10" s="9">
        <v>0.62513820904677109</v>
      </c>
    </row>
    <row r="11" spans="1:21" s="8" customFormat="1" ht="12.9" x14ac:dyDescent="0.5">
      <c r="A11" s="8">
        <v>8</v>
      </c>
      <c r="B11" s="9">
        <v>0.2961984613333658</v>
      </c>
      <c r="C11" s="9">
        <v>0.54142791450298222</v>
      </c>
      <c r="D11" s="9">
        <v>2.4436309441462103</v>
      </c>
      <c r="E11" s="9">
        <v>4.1403712001470758</v>
      </c>
      <c r="F11" s="9">
        <v>1.2882437171770942</v>
      </c>
      <c r="G11" s="9">
        <v>2.0008751952612815</v>
      </c>
      <c r="H11" s="9">
        <v>9.0656022292784535E-2</v>
      </c>
      <c r="I11" s="9">
        <v>0.12476267351720945</v>
      </c>
      <c r="J11" s="9">
        <v>0.40737733449882502</v>
      </c>
      <c r="K11" s="9">
        <v>8.6835354573567017E-2</v>
      </c>
      <c r="L11" s="9">
        <v>231.58948350448469</v>
      </c>
      <c r="M11" s="9">
        <v>271.52662285943882</v>
      </c>
      <c r="N11" s="9">
        <v>4567.2776930431473</v>
      </c>
      <c r="O11" s="9">
        <v>4419.6889584974724</v>
      </c>
      <c r="P11" s="9">
        <v>1.2983570209221513</v>
      </c>
      <c r="Q11" s="9">
        <v>1.978794590372716</v>
      </c>
      <c r="R11" s="9">
        <v>12.797678674320601</v>
      </c>
      <c r="S11" s="9">
        <v>15.457614080298843</v>
      </c>
      <c r="T11" s="9">
        <v>1.6730840830621061</v>
      </c>
      <c r="U11" s="9">
        <v>1.901551193108685</v>
      </c>
    </row>
    <row r="12" spans="1:21" s="8" customFormat="1" ht="12.9" x14ac:dyDescent="0.5">
      <c r="A12" s="8">
        <v>11</v>
      </c>
      <c r="B12" s="9">
        <v>7.2721106446492045E-2</v>
      </c>
      <c r="C12" s="9">
        <v>0.25007955355909056</v>
      </c>
      <c r="D12" s="9">
        <v>1.4206518987698269</v>
      </c>
      <c r="E12" s="9">
        <v>0.87162530932710303</v>
      </c>
      <c r="F12" s="9">
        <v>0.31754740976010437</v>
      </c>
      <c r="G12" s="9">
        <v>0.64584309874410961</v>
      </c>
      <c r="H12" s="9">
        <v>0.10770655775389031</v>
      </c>
      <c r="I12" s="9">
        <v>0.11340417083409093</v>
      </c>
      <c r="J12" s="9">
        <v>2.6469796471614519E-2</v>
      </c>
      <c r="K12" s="9">
        <v>4.4961677938297466E-2</v>
      </c>
      <c r="L12" s="9">
        <v>57.74869272752791</v>
      </c>
      <c r="M12" s="9">
        <v>50.734691884788703</v>
      </c>
      <c r="N12" s="9">
        <v>1659.328228458201</v>
      </c>
      <c r="O12" s="9">
        <v>1781.5580673888621</v>
      </c>
      <c r="P12" s="9">
        <v>1.7395124343441088</v>
      </c>
      <c r="Q12" s="9">
        <v>1.5418842810370268</v>
      </c>
      <c r="R12" s="9">
        <v>3.6673534926896565</v>
      </c>
      <c r="S12" s="9">
        <v>4.8667578396724318</v>
      </c>
      <c r="T12" s="9">
        <v>0.38921193844884694</v>
      </c>
      <c r="U12" s="9">
        <v>0.33549259934518333</v>
      </c>
    </row>
    <row r="13" spans="1:21" s="8" customFormat="1" ht="12.9" x14ac:dyDescent="0.5">
      <c r="A13" s="8">
        <v>12</v>
      </c>
      <c r="B13" s="9">
        <v>0.16817689996886223</v>
      </c>
      <c r="C13" s="9">
        <v>0.1777221258850554</v>
      </c>
      <c r="D13" s="9">
        <v>0.79448092706749895</v>
      </c>
      <c r="E13" s="9">
        <v>1.1147826865774972</v>
      </c>
      <c r="F13" s="19">
        <v>2.441405E-2</v>
      </c>
      <c r="G13" s="9">
        <v>0.37327391382798397</v>
      </c>
      <c r="H13" s="9">
        <v>4.118645754862886E-2</v>
      </c>
      <c r="I13" s="9">
        <v>7.9766259553959426E-2</v>
      </c>
      <c r="J13" s="9">
        <v>1.8549822318389336E-2</v>
      </c>
      <c r="K13" s="9">
        <v>3.7294447793543878E-2</v>
      </c>
      <c r="L13" s="9">
        <v>79.168766181020231</v>
      </c>
      <c r="M13" s="9">
        <v>97.692730866701652</v>
      </c>
      <c r="N13" s="9">
        <v>3212.0425453111939</v>
      </c>
      <c r="O13" s="9">
        <v>3221.338533357145</v>
      </c>
      <c r="P13" s="9">
        <v>1.9309008047509768</v>
      </c>
      <c r="Q13" s="9">
        <v>1.4860820652031776</v>
      </c>
      <c r="R13" s="9">
        <v>5.8621187993935733</v>
      </c>
      <c r="S13" s="9">
        <v>7.436819113151234</v>
      </c>
      <c r="T13" s="9">
        <v>0.2089323384926336</v>
      </c>
      <c r="U13" s="9">
        <v>0.34362685780782304</v>
      </c>
    </row>
    <row r="14" spans="1:21" s="4" customFormat="1" x14ac:dyDescent="0.55000000000000004">
      <c r="A14" s="4" t="s">
        <v>1</v>
      </c>
      <c r="B14" s="17">
        <f>AVERAGE(B6:B13)</f>
        <v>0.28490778695792379</v>
      </c>
      <c r="C14" s="18">
        <f t="shared" ref="C14:U14" si="0">AVERAGE(C6:C13)</f>
        <v>0.39206602970683802</v>
      </c>
      <c r="D14" s="13">
        <f t="shared" si="0"/>
        <v>3.9830571272852904</v>
      </c>
      <c r="E14" s="14">
        <f t="shared" si="0"/>
        <v>4.4937210849522176</v>
      </c>
      <c r="F14" s="13">
        <f t="shared" si="0"/>
        <v>1.0038339261297551</v>
      </c>
      <c r="G14" s="14">
        <f t="shared" si="0"/>
        <v>1.8111162585403886</v>
      </c>
      <c r="H14" s="13">
        <f t="shared" si="0"/>
        <v>0.15495212188140747</v>
      </c>
      <c r="I14" s="14">
        <f t="shared" si="0"/>
        <v>0.22973711265032581</v>
      </c>
      <c r="J14" s="13">
        <f t="shared" si="0"/>
        <v>0.10510872604027173</v>
      </c>
      <c r="K14" s="14">
        <f t="shared" si="0"/>
        <v>8.5371836160652359E-2</v>
      </c>
      <c r="L14" s="13">
        <f t="shared" si="0"/>
        <v>295.61319517798637</v>
      </c>
      <c r="M14" s="14">
        <f t="shared" si="0"/>
        <v>328.9345708590871</v>
      </c>
      <c r="N14" s="13">
        <f t="shared" si="0"/>
        <v>3670.5796989660221</v>
      </c>
      <c r="O14" s="14">
        <f t="shared" si="0"/>
        <v>3802.4599391325296</v>
      </c>
      <c r="P14" s="13">
        <f t="shared" si="0"/>
        <v>1.3388039946846766</v>
      </c>
      <c r="Q14" s="14">
        <f t="shared" si="0"/>
        <v>1.1831708903842078</v>
      </c>
      <c r="R14" s="13">
        <f t="shared" si="0"/>
        <v>17.006867123587906</v>
      </c>
      <c r="S14" s="14">
        <f t="shared" si="0"/>
        <v>19.629118357365321</v>
      </c>
      <c r="T14" s="13">
        <f t="shared" si="0"/>
        <v>2.1313591025372292</v>
      </c>
      <c r="U14" s="14">
        <f t="shared" si="0"/>
        <v>2.2139068004652112</v>
      </c>
    </row>
    <row r="15" spans="1:21" x14ac:dyDescent="0.55000000000000004">
      <c r="A15" t="s">
        <v>2</v>
      </c>
      <c r="B15" s="2">
        <f>STDEV(B6:B13)/SQRT(COUNT(B6:B13))</f>
        <v>4.7232602119587103E-2</v>
      </c>
      <c r="C15" s="2">
        <f t="shared" ref="C15:U15" si="1">STDEV(C6:C13)/SQRT(COUNT(C6:C13))</f>
        <v>5.2081439857193414E-2</v>
      </c>
      <c r="D15" s="3">
        <f t="shared" si="1"/>
        <v>1.6631638588660951</v>
      </c>
      <c r="E15" s="3">
        <f t="shared" si="1"/>
        <v>1.7397936435723034</v>
      </c>
      <c r="F15" s="3">
        <f t="shared" si="1"/>
        <v>0.22466324105038751</v>
      </c>
      <c r="G15" s="3">
        <f t="shared" si="1"/>
        <v>0.36960855970946349</v>
      </c>
      <c r="H15" s="3">
        <f t="shared" si="1"/>
        <v>3.2661388073403116E-2</v>
      </c>
      <c r="I15" s="3">
        <f t="shared" si="1"/>
        <v>3.8508692165898438E-2</v>
      </c>
      <c r="J15" s="3">
        <f t="shared" si="1"/>
        <v>4.4802929186530005E-2</v>
      </c>
      <c r="K15" s="3">
        <f t="shared" si="1"/>
        <v>1.5531514598180309E-2</v>
      </c>
      <c r="L15" s="3">
        <f t="shared" si="1"/>
        <v>102.70950419291806</v>
      </c>
      <c r="M15" s="3">
        <f t="shared" si="1"/>
        <v>120.55125878112665</v>
      </c>
      <c r="N15" s="3">
        <f t="shared" si="1"/>
        <v>472.92883611984996</v>
      </c>
      <c r="O15" s="3">
        <f t="shared" si="1"/>
        <v>461.20041727037517</v>
      </c>
      <c r="P15" s="3">
        <f t="shared" si="1"/>
        <v>0.16233257297417825</v>
      </c>
      <c r="Q15" s="3">
        <f t="shared" si="1"/>
        <v>0.17516264699591916</v>
      </c>
      <c r="R15" s="3">
        <f t="shared" si="1"/>
        <v>4.6316308753924256</v>
      </c>
      <c r="S15" s="3">
        <f t="shared" si="1"/>
        <v>5.4178134471353685</v>
      </c>
      <c r="T15" s="3">
        <f t="shared" si="1"/>
        <v>0.76116937195073786</v>
      </c>
      <c r="U15" s="3">
        <f t="shared" si="1"/>
        <v>0.80345121573198208</v>
      </c>
    </row>
    <row r="16" spans="1:21" s="6" customFormat="1" x14ac:dyDescent="0.55000000000000004">
      <c r="A16" s="6" t="s">
        <v>5</v>
      </c>
      <c r="C16" s="16">
        <v>1.2E-2</v>
      </c>
      <c r="E16" s="15">
        <v>7.3999999999999996E-2</v>
      </c>
      <c r="G16" s="20">
        <v>2E-3</v>
      </c>
      <c r="I16" s="16">
        <v>8.0000000000000002E-3</v>
      </c>
      <c r="K16" s="15">
        <v>0.66200000000000003</v>
      </c>
      <c r="M16" s="15">
        <v>0.16200000000000001</v>
      </c>
      <c r="O16" s="15">
        <v>0.193</v>
      </c>
      <c r="Q16" s="15">
        <v>0.47199999999999998</v>
      </c>
      <c r="S16" s="16">
        <v>2.1000000000000001E-2</v>
      </c>
      <c r="U16" s="15">
        <v>0.376</v>
      </c>
    </row>
    <row r="18" spans="1:1" x14ac:dyDescent="0.55000000000000004">
      <c r="A18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Schmidt</dc:creator>
  <cp:lastModifiedBy>Susanne Schmidt</cp:lastModifiedBy>
  <dcterms:created xsi:type="dcterms:W3CDTF">2025-06-11T15:40:14Z</dcterms:created>
  <dcterms:modified xsi:type="dcterms:W3CDTF">2025-06-12T11:11:51Z</dcterms:modified>
</cp:coreProperties>
</file>