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oaib/Desktop/DellXPS/Documents/Haier/Academics/Akhtar Lab/RD Genetics/Shoaib - Iqra/Manuscript/First Article Phd/Revisions/Pre-final 10132025/pre-final v2/"/>
    </mc:Choice>
  </mc:AlternateContent>
  <xr:revisionPtr revIDLastSave="0" documentId="13_ncr:1_{883B7616-4E60-D14D-9B5B-C6F3A8791E0F}" xr6:coauthVersionLast="47" xr6:coauthVersionMax="47" xr10:uidLastSave="{00000000-0000-0000-0000-000000000000}"/>
  <bookViews>
    <workbookView xWindow="0" yWindow="500" windowWidth="26500" windowHeight="16280" xr2:uid="{594A2A81-86CC-E548-A505-4B4F36D8291D}"/>
  </bookViews>
  <sheets>
    <sheet name="Sheet1" sheetId="1" r:id="rId1"/>
  </sheets>
  <definedNames>
    <definedName name="_xlnm._FilterDatabase" localSheetId="0" hidden="1">Sheet1!$K$1:$K$75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" i="1" l="1"/>
  <c r="F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<sst xmlns="http://schemas.openxmlformats.org/spreadsheetml/2006/main" count="372" uniqueCount="205">
  <si>
    <t>Supplementary Table 1: List of Rare Diseases in Study Cohort</t>
  </si>
  <si>
    <t>Serial No.</t>
  </si>
  <si>
    <t>Disease</t>
  </si>
  <si>
    <t>Nature of Disease</t>
  </si>
  <si>
    <t>Description</t>
  </si>
  <si>
    <t>No. of Families</t>
  </si>
  <si>
    <t>Affected Children</t>
  </si>
  <si>
    <t>No. of Died Children</t>
  </si>
  <si>
    <t>21 Hydroxylase Deficiency</t>
  </si>
  <si>
    <t xml:space="preserve">Inbor Error of Metabolism </t>
  </si>
  <si>
    <t>deficiency in the enzyme 21-hydroxylase</t>
  </si>
  <si>
    <t>3-beta hydroxysteroid dehydrogenase 2 deficiency</t>
  </si>
  <si>
    <t>3β-HSD2 Deficiency</t>
  </si>
  <si>
    <t>Neurological Disorder</t>
  </si>
  <si>
    <t>AGS5, a specific subtype of Aicardi-Goutières Syndrome, is caused by mutations in the ADAR1 gene, which affects the immune system's response and leads to inflammation in the brain</t>
  </si>
  <si>
    <t>Disorder of amino acid metabolism</t>
  </si>
  <si>
    <t>Beta Galactosidase Deficiency</t>
  </si>
  <si>
    <t>Lysosomal Storage Disorder</t>
  </si>
  <si>
    <t>Lysosomal enzyme deficiency (related to gangliosidosis)</t>
  </si>
  <si>
    <t>Cerebellar Hypoplasia</t>
  </si>
  <si>
    <t xml:space="preserve">Neurological disorder affecting cerebellar development                       </t>
  </si>
  <si>
    <t>Cerebral Dysgenesis Neuropathy</t>
  </si>
  <si>
    <t>Developmental disorder affecting the brain</t>
  </si>
  <si>
    <t>Cerebrotendinous Xanthomatosis</t>
  </si>
  <si>
    <t>defect in the enzyme sterol 27-hydroxylase, which is involved in the breakdown of cholesterol</t>
  </si>
  <si>
    <t>Chylomicron Retention Disease</t>
  </si>
  <si>
    <t>Lipid Metabolism Disorder</t>
  </si>
  <si>
    <t>affects the body's ability to transport dietary fats, specifically triglycerides and cholesterol, from the intestines into the bloodstream</t>
  </si>
  <si>
    <t>Disorder of urea cycle</t>
  </si>
  <si>
    <t>Congenital Myopathy</t>
  </si>
  <si>
    <t>Muscle Disorder</t>
  </si>
  <si>
    <t>Disrupt musclular structure ad functio</t>
  </si>
  <si>
    <t>Congenital Adrenal Hyperplasia</t>
  </si>
  <si>
    <t>Endocrine Disorder</t>
  </si>
  <si>
    <t>Endocrine disorder (adrenal steroidogenesis)</t>
  </si>
  <si>
    <t>Congenital Diarrheal Syndrome Type 1</t>
  </si>
  <si>
    <t>Glucose Metabolism Disorder</t>
  </si>
  <si>
    <t>affects the body's biochemical pathways from birth</t>
  </si>
  <si>
    <t>Congenital Disorder of Glycosylation</t>
  </si>
  <si>
    <t>affects glycosylation process</t>
  </si>
  <si>
    <t>Congenital Hydrocephalus type 3</t>
  </si>
  <si>
    <t>Abnormal accumulation of cerebrospinal fluid in the brain</t>
  </si>
  <si>
    <t>CPTA1- Gene Defected</t>
  </si>
  <si>
    <t>Mitochondrial dysfunction disorder affecting fatty acid metabolism</t>
  </si>
  <si>
    <t xml:space="preserve">Criglar Najjar Syndrome </t>
  </si>
  <si>
    <t>Genetic disorder affecting bilirubin metabolism (resulting in jaundice)</t>
  </si>
  <si>
    <t>Cystic Fibrosis</t>
  </si>
  <si>
    <t>Ion Transport Disorder</t>
  </si>
  <si>
    <t>Autosomal recessive disorder affecting chloride ion transport (affects lungs, pancreas, liver)</t>
  </si>
  <si>
    <t>Chromosomal Anomaly</t>
  </si>
  <si>
    <t>Genetic disorder with neurological and developmental involvement</t>
  </si>
  <si>
    <t>FADD Gene Defect</t>
  </si>
  <si>
    <t>Immunodeficiency</t>
  </si>
  <si>
    <t>impairs apoptosis and immune cell signaling, affecting immune response</t>
  </si>
  <si>
    <t>Hematological Disorder</t>
  </si>
  <si>
    <t>Enzyme deficiency leading to hemolytic anemia</t>
  </si>
  <si>
    <t>G6PD deficiency impacts on RBCs while other is dysfunction of mitochondria</t>
  </si>
  <si>
    <t>Gangliosidosis</t>
  </si>
  <si>
    <t>Disorder of ganglioside metabolism, with neurological manifestations</t>
  </si>
  <si>
    <t>Gaucher Disease</t>
  </si>
  <si>
    <t>Lysosomal storage disorder (glucocerebrosidase deficiency)</t>
  </si>
  <si>
    <t>Gluco Galacto Malabsorption</t>
  </si>
  <si>
    <t>Defective carbohydrate absorption</t>
  </si>
  <si>
    <t>Glutaric Aciduria Type 1</t>
  </si>
  <si>
    <t>Glycogen storage disease</t>
  </si>
  <si>
    <t>Disorder of glycogen metabolism</t>
  </si>
  <si>
    <t>H H H (Hyperornithinemia-hyperammonemia-homocitrullinuria) Syndrome</t>
  </si>
  <si>
    <t>defects in oornithine transcarbamylase involved in urea cycle</t>
  </si>
  <si>
    <t>HADH Related Disorder</t>
  </si>
  <si>
    <t>Fatty acid metabolism disorder affecting mitochondrial function</t>
  </si>
  <si>
    <t>Haemophilia</t>
  </si>
  <si>
    <t>affects blood clotting, bleeding disorder due to clotting factor deficiency</t>
  </si>
  <si>
    <t>HSD17B4 Related Disorder</t>
  </si>
  <si>
    <t>17β-hydroxysteroid dehydrogenase type 4 including the metabolism of fatty acids and the synthesis of hormones such as androgens and estrogens</t>
  </si>
  <si>
    <t>HyperCholsteremia Type B</t>
  </si>
  <si>
    <t>elevated level of cholesterol due to defects in receptors</t>
  </si>
  <si>
    <t>Hypoaldosteronism</t>
  </si>
  <si>
    <t>insufficient production/action oof aldosterone</t>
  </si>
  <si>
    <t>Immunedeficiency</t>
  </si>
  <si>
    <t>immune system impairment</t>
  </si>
  <si>
    <t>Joubert Syndrome 3</t>
  </si>
  <si>
    <t>Neurodevelopmental disorder with cerebellar involvement</t>
  </si>
  <si>
    <t>Junctional Epidermolysis Bullosa</t>
  </si>
  <si>
    <t>Connective Tissue Disorder</t>
  </si>
  <si>
    <t>Genetic disorder causing skin blistering, with some neurological forms affecting nervous system interactions</t>
  </si>
  <si>
    <t>Lymphengiectasia Lymphederma</t>
  </si>
  <si>
    <t>disruption in lymphatic drainage, causing fluid buildup and swelling</t>
  </si>
  <si>
    <t>Maple Syrup Urine Disease</t>
  </si>
  <si>
    <t>Disorder of branched-chain amino acid metabolism</t>
  </si>
  <si>
    <t>Genetic disorder affecting glycosylation pathways, impacting cellular functions</t>
  </si>
  <si>
    <t>Mental Retardation Type 5</t>
  </si>
  <si>
    <t>Cognitive and neurological developmental disorder</t>
  </si>
  <si>
    <t>Methyl crotonyl-coA carboxylase deficiency</t>
  </si>
  <si>
    <t>deficiency in the enzyme methylcrotonyl-CoA carboxylase. This enzyme is involved in the breakdown of the amino acid leucine, which is crucial for energy production</t>
  </si>
  <si>
    <t>Mitochondrial Complete Deficiency Type 1</t>
  </si>
  <si>
    <t>Mitochondrial Disorder</t>
  </si>
  <si>
    <t>Severe depletion in various tissues</t>
  </si>
  <si>
    <t>Mitochondrial DNA Depletion type 6</t>
  </si>
  <si>
    <t>Mitochondrial dysfunction disorder affecting energy production (ATP synthesis)</t>
  </si>
  <si>
    <t>Mucopolysaccharidosis (lysosomal storage disorder)</t>
  </si>
  <si>
    <t>Muscular Dystrophy</t>
  </si>
  <si>
    <t>degeneration of muscles due deficiency of muscle protein</t>
  </si>
  <si>
    <t>Nephropathic Cystinosis</t>
  </si>
  <si>
    <t>Lysosomal storage disorder</t>
  </si>
  <si>
    <t>Neuraminidase Deficiency</t>
  </si>
  <si>
    <t>Enzyme deficiency affecting brain function (related to ganglioside metabolism</t>
  </si>
  <si>
    <t>Lysosomal storage disorder (sphingomyelinase deficiency)</t>
  </si>
  <si>
    <t xml:space="preserve">Omenn Syndrome </t>
  </si>
  <si>
    <t>Immune system dysfunction (elevated eosinphils)</t>
  </si>
  <si>
    <t>collagen defect, leading to brittle bones and fractures</t>
  </si>
  <si>
    <t>Osteoporosis</t>
  </si>
  <si>
    <t>low bone mineral density leading to fragile bones and fractures</t>
  </si>
  <si>
    <t>Peroxisome biogenesis disorder</t>
  </si>
  <si>
    <t>Disorders affecting peroxisomes, impacting cellular functions and metabolism</t>
  </si>
  <si>
    <t>Progressive familial intrahepatic cholestasis (disruption of bile secretion)</t>
  </si>
  <si>
    <t>POLG Related Disorder</t>
  </si>
  <si>
    <t>defects in mtDNA replication</t>
  </si>
  <si>
    <t>Pompe Disease</t>
  </si>
  <si>
    <t>Glycogen storage disorder (deficiency of acid alpha-glucosidase)</t>
  </si>
  <si>
    <t>Presynaptic Congenital Myasthenic Syndrome type 6</t>
  </si>
  <si>
    <t>Neuromuscular disorder affecting neuromuscular junction</t>
  </si>
  <si>
    <t>Propionic Acidemia</t>
  </si>
  <si>
    <t>Pseudohypoaldosteronism</t>
  </si>
  <si>
    <t>deficiency or resistance to aldosterone, affects sodium and water balance, leading to salt wasting</t>
  </si>
  <si>
    <t>Pyruvate Kinase Deficieny</t>
  </si>
  <si>
    <t>Deficiency in enzyme involved in glycolysis</t>
  </si>
  <si>
    <t>RAG1 Associated Disorder</t>
  </si>
  <si>
    <t>defects in V(D)J recombination, impacting the development of T and B lymphocytes, leading to immune system dysfunction</t>
  </si>
  <si>
    <t>Sandhoff Disease</t>
  </si>
  <si>
    <t>Lysosomal storage disorder (affects lipid metabolism)</t>
  </si>
  <si>
    <t>Sclerosing Cholangitis</t>
  </si>
  <si>
    <t>Inflammatory Disease</t>
  </si>
  <si>
    <t>inflammation and scarring of bile ducts, leading to bile flow obstruction and liver dysfunction</t>
  </si>
  <si>
    <t>deficiency in T-cell and B-cell function, leading to severe immune system dysfunction</t>
  </si>
  <si>
    <t>Short Ribs Thoracic Dysplasia Type 2</t>
  </si>
  <si>
    <t>affects rib and chest development, leading to abnormal thoracic skeleton formation</t>
  </si>
  <si>
    <t>Sjögren-Larsson Syndrome</t>
  </si>
  <si>
    <t>MUTYH glycosylase mutation impairs DNA repair mechanism</t>
  </si>
  <si>
    <t>Spinal Muscular Atrophy</t>
  </si>
  <si>
    <t>Neuromuscular disorder affecting motor neurons</t>
  </si>
  <si>
    <t>Spondyloenchondrodysplasia</t>
  </si>
  <si>
    <t>Connective Tissue Disease</t>
  </si>
  <si>
    <t>Metabolic bone disorder</t>
  </si>
  <si>
    <t>Lysosomal storage disorder (hexosaminidase A deficiency)</t>
  </si>
  <si>
    <t>Disorder of amino acid metabolism (tyrosine breakdown)</t>
  </si>
  <si>
    <t>Neurodegenerative disorder (demyelination in the brain</t>
  </si>
  <si>
    <t>Rare</t>
  </si>
  <si>
    <t>Ultra-rare</t>
  </si>
  <si>
    <t>X-linked adrenoleukodystrophy</t>
  </si>
  <si>
    <t>Osteogenesis Imperfecta</t>
  </si>
  <si>
    <t>RGDs Classification (Rare/ Ultra-rare/ Hyper-rare)</t>
  </si>
  <si>
    <t xml:space="preserve">Estimated Global Prevalence (N/100K) </t>
  </si>
  <si>
    <t>~5-10</t>
  </si>
  <si>
    <t>&lt;0.1</t>
  </si>
  <si>
    <t>~1-2</t>
  </si>
  <si>
    <t>~1-2.5</t>
  </si>
  <si>
    <t>~1</t>
  </si>
  <si>
    <t>~1.7</t>
  </si>
  <si>
    <t>~4</t>
  </si>
  <si>
    <t>~6.7</t>
  </si>
  <si>
    <t>&lt;2</t>
  </si>
  <si>
    <t>&lt;0.2</t>
  </si>
  <si>
    <t>&lt;1</t>
  </si>
  <si>
    <t>~0.1</t>
  </si>
  <si>
    <t>~40</t>
  </si>
  <si>
    <t>~143</t>
  </si>
  <si>
    <t>~10</t>
  </si>
  <si>
    <t>~1.6-2.5</t>
  </si>
  <si>
    <t>~20 males</t>
  </si>
  <si>
    <t>~0.2-0.5</t>
  </si>
  <si>
    <t>~2-4</t>
  </si>
  <si>
    <t>~0.5</t>
  </si>
  <si>
    <t>0.4-2</t>
  </si>
  <si>
    <t xml:space="preserve">&lt;1 </t>
  </si>
  <si>
    <t>~20-28 (Duchenne type most common)</t>
  </si>
  <si>
    <t>~0.5-1</t>
  </si>
  <si>
    <t>~0.2-0.4</t>
  </si>
  <si>
    <t>~0.6</t>
  </si>
  <si>
    <t>~5-6</t>
  </si>
  <si>
    <t>~5</t>
  </si>
  <si>
    <t>~2.5</t>
  </si>
  <si>
    <t>~2</t>
  </si>
  <si>
    <t>~0.3</t>
  </si>
  <si>
    <t xml:space="preserve">~1.7 </t>
  </si>
  <si>
    <t>~0.4</t>
  </si>
  <si>
    <t xml:space="preserve">~0.3 </t>
  </si>
  <si>
    <t xml:space="preserve">~5 males </t>
  </si>
  <si>
    <t>Total no. of children</t>
  </si>
  <si>
    <t>Citrullinemia</t>
  </si>
  <si>
    <t>Tyrosenemia</t>
  </si>
  <si>
    <t xml:space="preserve">Aicardi-Goutières syndrome type 5 </t>
  </si>
  <si>
    <t>Acetoacetyl-CoA thiolase deficiency (Alpha-methylacetoacetic aciduria)</t>
  </si>
  <si>
    <t>Down Syndrome</t>
  </si>
  <si>
    <t>G6PD deficiency</t>
  </si>
  <si>
    <t xml:space="preserve">Combined G6PD deficiency with mitochondrial dysfunction type 6 </t>
  </si>
  <si>
    <t xml:space="preserve">MENKE-HENNEKAM syndrome </t>
  </si>
  <si>
    <t>Methyl Malonic Aciduria</t>
  </si>
  <si>
    <t>complete absence of mitochondrial compenents</t>
  </si>
  <si>
    <t xml:space="preserve">Mitochondrial DNA depletion syndrome </t>
  </si>
  <si>
    <t>Mucopolysaccharidosis (MPS)</t>
  </si>
  <si>
    <t>Niemann-Pick disease (NP)</t>
  </si>
  <si>
    <t>Progressive Familial Intrahepatic Cholestasis (PFIC)</t>
  </si>
  <si>
    <t>Severe Combined Immunodeficiency (SCID)</t>
  </si>
  <si>
    <t>Tay-Sachs Disease</t>
  </si>
  <si>
    <t>Pathogenic Allele Frequency (within PTGDPRI registry)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</si>
</sst>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16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3E37-442B-8144-866D-0EC7D0DE8C38}">
  <dimension ref="A1:K75"/>
  <sheetViews>
    <sheetView tabSelected="1" topLeftCell="B1" workbookViewId="0">
      <selection activeCell="K3" sqref="K3"/>
    </sheetView>
  </sheetViews>
  <sheetFormatPr baseColWidth="10" defaultRowHeight="16" x14ac:dyDescent="0.2"/>
  <cols>
    <col min="1" max="1" width="10.83203125" style="1"/>
    <col min="2" max="2" width="46.5" customWidth="1"/>
    <col min="3" max="3" width="37.6640625" customWidth="1"/>
    <col min="4" max="4" width="30.83203125" customWidth="1"/>
    <col min="5" max="5" width="13.83203125" customWidth="1"/>
    <col min="10" max="10" width="21.5" customWidth="1"/>
    <col min="11" max="11" width="22" customWidth="1"/>
  </cols>
  <sheetData>
    <row r="1" spans="1:11" s="1" customFormat="1" x14ac:dyDescent="0.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s="1" customFormat="1" ht="102" x14ac:dyDescent="0.2">
      <c r="A2" s="4" t="s">
        <v>1</v>
      </c>
      <c r="B2" s="4" t="s">
        <v>2</v>
      </c>
      <c r="C2" s="4" t="s">
        <v>4</v>
      </c>
      <c r="D2" s="4" t="s">
        <v>3</v>
      </c>
      <c r="E2" s="4" t="s">
        <v>150</v>
      </c>
      <c r="F2" s="4" t="s">
        <v>5</v>
      </c>
      <c r="G2" s="5" t="s">
        <v>187</v>
      </c>
      <c r="H2" s="2" t="s">
        <v>6</v>
      </c>
      <c r="I2" s="4" t="s">
        <v>7</v>
      </c>
      <c r="J2" s="4" t="s">
        <v>204</v>
      </c>
      <c r="K2" s="4" t="s">
        <v>151</v>
      </c>
    </row>
    <row r="3" spans="1:11" x14ac:dyDescent="0.2">
      <c r="A3" s="3">
        <v>1</v>
      </c>
      <c r="B3" s="6" t="s">
        <v>8</v>
      </c>
      <c r="C3" s="6" t="s">
        <v>10</v>
      </c>
      <c r="D3" s="6" t="s">
        <v>9</v>
      </c>
      <c r="E3" s="6" t="s">
        <v>146</v>
      </c>
      <c r="F3" s="6">
        <v>1</v>
      </c>
      <c r="G3" s="6">
        <v>2</v>
      </c>
      <c r="H3" s="6">
        <v>1</v>
      </c>
      <c r="I3" s="6">
        <v>0</v>
      </c>
      <c r="J3" s="6">
        <f t="shared" ref="J3:J66" si="0">H3/293*100</f>
        <v>0.34129692832764508</v>
      </c>
      <c r="K3" s="6" t="s">
        <v>152</v>
      </c>
    </row>
    <row r="4" spans="1:11" x14ac:dyDescent="0.2">
      <c r="A4" s="3">
        <v>2</v>
      </c>
      <c r="B4" s="6" t="s">
        <v>11</v>
      </c>
      <c r="C4" s="6" t="s">
        <v>12</v>
      </c>
      <c r="D4" s="6" t="s">
        <v>9</v>
      </c>
      <c r="E4" s="6" t="s">
        <v>146</v>
      </c>
      <c r="F4" s="6">
        <v>1</v>
      </c>
      <c r="G4" s="6">
        <v>2</v>
      </c>
      <c r="H4" s="6">
        <v>2</v>
      </c>
      <c r="I4" s="6">
        <v>1</v>
      </c>
      <c r="J4" s="6">
        <f t="shared" si="0"/>
        <v>0.68259385665529015</v>
      </c>
      <c r="K4" s="6" t="s">
        <v>153</v>
      </c>
    </row>
    <row r="5" spans="1:11" x14ac:dyDescent="0.2">
      <c r="A5" s="3">
        <v>3</v>
      </c>
      <c r="B5" s="6" t="s">
        <v>190</v>
      </c>
      <c r="C5" s="6" t="s">
        <v>14</v>
      </c>
      <c r="D5" s="7" t="s">
        <v>13</v>
      </c>
      <c r="E5" s="7" t="s">
        <v>147</v>
      </c>
      <c r="F5" s="6">
        <v>1</v>
      </c>
      <c r="G5" s="6">
        <v>3</v>
      </c>
      <c r="H5" s="6">
        <v>1</v>
      </c>
      <c r="I5" s="6">
        <v>0</v>
      </c>
      <c r="J5" s="6">
        <f t="shared" si="0"/>
        <v>0.34129692832764508</v>
      </c>
      <c r="K5" s="6" t="s">
        <v>153</v>
      </c>
    </row>
    <row r="6" spans="1:11" x14ac:dyDescent="0.2">
      <c r="A6" s="3">
        <v>4</v>
      </c>
      <c r="B6" s="6" t="s">
        <v>191</v>
      </c>
      <c r="C6" s="6" t="s">
        <v>15</v>
      </c>
      <c r="D6" s="6" t="s">
        <v>9</v>
      </c>
      <c r="E6" s="6" t="s">
        <v>147</v>
      </c>
      <c r="F6" s="6">
        <v>1</v>
      </c>
      <c r="G6" s="6">
        <v>1</v>
      </c>
      <c r="H6" s="6">
        <v>1</v>
      </c>
      <c r="I6" s="6">
        <v>0</v>
      </c>
      <c r="J6" s="6">
        <f t="shared" si="0"/>
        <v>0.34129692832764508</v>
      </c>
      <c r="K6" s="6" t="s">
        <v>153</v>
      </c>
    </row>
    <row r="7" spans="1:11" x14ac:dyDescent="0.2">
      <c r="A7" s="3">
        <v>5</v>
      </c>
      <c r="B7" s="6" t="s">
        <v>16</v>
      </c>
      <c r="C7" s="6" t="s">
        <v>18</v>
      </c>
      <c r="D7" s="6" t="s">
        <v>17</v>
      </c>
      <c r="E7" s="6" t="s">
        <v>146</v>
      </c>
      <c r="F7" s="6">
        <v>2</v>
      </c>
      <c r="G7" s="6">
        <v>4</v>
      </c>
      <c r="H7" s="6">
        <v>3</v>
      </c>
      <c r="I7" s="6">
        <v>2</v>
      </c>
      <c r="J7" s="6">
        <f t="shared" si="0"/>
        <v>1.0238907849829351</v>
      </c>
      <c r="K7" s="6" t="s">
        <v>154</v>
      </c>
    </row>
    <row r="8" spans="1:11" x14ac:dyDescent="0.2">
      <c r="A8" s="3">
        <v>6</v>
      </c>
      <c r="B8" s="6" t="s">
        <v>19</v>
      </c>
      <c r="C8" s="6" t="s">
        <v>20</v>
      </c>
      <c r="D8" s="6" t="s">
        <v>13</v>
      </c>
      <c r="E8" s="6" t="s">
        <v>147</v>
      </c>
      <c r="F8" s="6">
        <v>1</v>
      </c>
      <c r="G8" s="6">
        <v>3</v>
      </c>
      <c r="H8" s="6">
        <v>2</v>
      </c>
      <c r="I8" s="6">
        <v>1</v>
      </c>
      <c r="J8" s="6">
        <f t="shared" si="0"/>
        <v>0.68259385665529015</v>
      </c>
      <c r="K8" s="6" t="s">
        <v>155</v>
      </c>
    </row>
    <row r="9" spans="1:11" x14ac:dyDescent="0.2">
      <c r="A9" s="3">
        <v>7</v>
      </c>
      <c r="B9" s="6" t="s">
        <v>21</v>
      </c>
      <c r="C9" s="6" t="s">
        <v>22</v>
      </c>
      <c r="D9" s="6" t="s">
        <v>13</v>
      </c>
      <c r="E9" s="6" t="s">
        <v>147</v>
      </c>
      <c r="F9" s="6">
        <v>1</v>
      </c>
      <c r="G9" s="6">
        <v>2</v>
      </c>
      <c r="H9" s="6">
        <v>2</v>
      </c>
      <c r="I9" s="6">
        <v>1</v>
      </c>
      <c r="J9" s="6">
        <f t="shared" si="0"/>
        <v>0.68259385665529015</v>
      </c>
      <c r="K9" s="6" t="s">
        <v>153</v>
      </c>
    </row>
    <row r="10" spans="1:11" x14ac:dyDescent="0.2">
      <c r="A10" s="3">
        <v>8</v>
      </c>
      <c r="B10" s="6" t="s">
        <v>23</v>
      </c>
      <c r="C10" s="6" t="s">
        <v>24</v>
      </c>
      <c r="D10" s="6" t="s">
        <v>9</v>
      </c>
      <c r="E10" s="6" t="s">
        <v>147</v>
      </c>
      <c r="F10" s="6">
        <v>1</v>
      </c>
      <c r="G10" s="6">
        <v>1</v>
      </c>
      <c r="H10" s="6">
        <v>1</v>
      </c>
      <c r="I10" s="6">
        <v>1</v>
      </c>
      <c r="J10" s="6">
        <f t="shared" si="0"/>
        <v>0.34129692832764508</v>
      </c>
      <c r="K10" s="6" t="s">
        <v>156</v>
      </c>
    </row>
    <row r="11" spans="1:11" x14ac:dyDescent="0.2">
      <c r="A11" s="3">
        <v>9</v>
      </c>
      <c r="B11" s="6" t="s">
        <v>25</v>
      </c>
      <c r="C11" s="6" t="s">
        <v>27</v>
      </c>
      <c r="D11" s="6" t="s">
        <v>26</v>
      </c>
      <c r="E11" s="6" t="s">
        <v>147</v>
      </c>
      <c r="F11" s="6">
        <v>1</v>
      </c>
      <c r="G11" s="6">
        <v>2</v>
      </c>
      <c r="H11" s="6">
        <v>1</v>
      </c>
      <c r="I11" s="6">
        <v>0</v>
      </c>
      <c r="J11" s="6">
        <f t="shared" si="0"/>
        <v>0.34129692832764508</v>
      </c>
      <c r="K11" s="6" t="s">
        <v>153</v>
      </c>
    </row>
    <row r="12" spans="1:11" x14ac:dyDescent="0.2">
      <c r="A12" s="3">
        <v>10</v>
      </c>
      <c r="B12" s="6" t="s">
        <v>188</v>
      </c>
      <c r="C12" s="7" t="s">
        <v>28</v>
      </c>
      <c r="D12" s="6" t="s">
        <v>9</v>
      </c>
      <c r="E12" s="6" t="s">
        <v>146</v>
      </c>
      <c r="F12" s="6">
        <v>3</v>
      </c>
      <c r="G12" s="6">
        <v>7</v>
      </c>
      <c r="H12" s="6">
        <v>5</v>
      </c>
      <c r="I12" s="6">
        <v>5</v>
      </c>
      <c r="J12" s="6">
        <f t="shared" si="0"/>
        <v>1.7064846416382253</v>
      </c>
      <c r="K12" s="6" t="s">
        <v>157</v>
      </c>
    </row>
    <row r="13" spans="1:11" x14ac:dyDescent="0.2">
      <c r="A13" s="3">
        <v>11</v>
      </c>
      <c r="B13" s="6" t="s">
        <v>29</v>
      </c>
      <c r="C13" s="7" t="s">
        <v>31</v>
      </c>
      <c r="D13" s="6" t="s">
        <v>30</v>
      </c>
      <c r="E13" s="6" t="s">
        <v>146</v>
      </c>
      <c r="F13" s="6">
        <v>1</v>
      </c>
      <c r="G13" s="6">
        <v>2</v>
      </c>
      <c r="H13" s="6">
        <v>2</v>
      </c>
      <c r="I13" s="6">
        <v>2</v>
      </c>
      <c r="J13" s="6">
        <f t="shared" si="0"/>
        <v>0.68259385665529015</v>
      </c>
      <c r="K13" s="6" t="s">
        <v>158</v>
      </c>
    </row>
    <row r="14" spans="1:11" x14ac:dyDescent="0.2">
      <c r="A14" s="3">
        <v>12</v>
      </c>
      <c r="B14" s="6" t="s">
        <v>32</v>
      </c>
      <c r="C14" s="6" t="s">
        <v>34</v>
      </c>
      <c r="D14" s="6" t="s">
        <v>33</v>
      </c>
      <c r="E14" s="6" t="s">
        <v>146</v>
      </c>
      <c r="F14" s="6">
        <v>2</v>
      </c>
      <c r="G14" s="6">
        <v>2</v>
      </c>
      <c r="H14" s="6">
        <v>2</v>
      </c>
      <c r="I14" s="6">
        <v>1</v>
      </c>
      <c r="J14" s="6">
        <f t="shared" si="0"/>
        <v>0.68259385665529015</v>
      </c>
      <c r="K14" s="6" t="s">
        <v>159</v>
      </c>
    </row>
    <row r="15" spans="1:11" x14ac:dyDescent="0.2">
      <c r="A15" s="3">
        <v>13</v>
      </c>
      <c r="B15" s="6" t="s">
        <v>35</v>
      </c>
      <c r="C15" s="6" t="s">
        <v>37</v>
      </c>
      <c r="D15" s="6" t="s">
        <v>36</v>
      </c>
      <c r="E15" s="6" t="s">
        <v>147</v>
      </c>
      <c r="F15" s="6">
        <v>1</v>
      </c>
      <c r="G15" s="6">
        <v>3</v>
      </c>
      <c r="H15" s="6">
        <v>2</v>
      </c>
      <c r="I15" s="6">
        <v>2</v>
      </c>
      <c r="J15" s="6">
        <f t="shared" si="0"/>
        <v>0.68259385665529015</v>
      </c>
      <c r="K15" s="6" t="s">
        <v>153</v>
      </c>
    </row>
    <row r="16" spans="1:11" x14ac:dyDescent="0.2">
      <c r="A16" s="3">
        <v>14</v>
      </c>
      <c r="B16" s="6" t="s">
        <v>38</v>
      </c>
      <c r="C16" s="6" t="s">
        <v>39</v>
      </c>
      <c r="D16" s="6" t="s">
        <v>9</v>
      </c>
      <c r="E16" s="6" t="s">
        <v>147</v>
      </c>
      <c r="F16" s="6">
        <v>1</v>
      </c>
      <c r="G16" s="6">
        <v>3</v>
      </c>
      <c r="H16" s="6">
        <v>2</v>
      </c>
      <c r="I16" s="6">
        <v>2</v>
      </c>
      <c r="J16" s="6">
        <f t="shared" si="0"/>
        <v>0.68259385665529015</v>
      </c>
      <c r="K16" s="6" t="s">
        <v>160</v>
      </c>
    </row>
    <row r="17" spans="1:11" x14ac:dyDescent="0.2">
      <c r="A17" s="3">
        <v>15</v>
      </c>
      <c r="B17" s="6" t="s">
        <v>40</v>
      </c>
      <c r="C17" s="6" t="s">
        <v>41</v>
      </c>
      <c r="D17" s="6" t="s">
        <v>13</v>
      </c>
      <c r="E17" s="6" t="s">
        <v>147</v>
      </c>
      <c r="F17" s="6">
        <v>2</v>
      </c>
      <c r="G17" s="6">
        <v>5</v>
      </c>
      <c r="H17" s="6">
        <v>4</v>
      </c>
      <c r="I17" s="6">
        <v>3</v>
      </c>
      <c r="J17" s="6">
        <f t="shared" si="0"/>
        <v>1.3651877133105803</v>
      </c>
      <c r="K17" s="6" t="s">
        <v>161</v>
      </c>
    </row>
    <row r="18" spans="1:11" x14ac:dyDescent="0.2">
      <c r="A18" s="3">
        <v>16</v>
      </c>
      <c r="B18" s="6" t="s">
        <v>42</v>
      </c>
      <c r="C18" s="6" t="s">
        <v>43</v>
      </c>
      <c r="D18" s="6" t="s">
        <v>26</v>
      </c>
      <c r="E18" s="6" t="s">
        <v>147</v>
      </c>
      <c r="F18" s="6">
        <v>1</v>
      </c>
      <c r="G18" s="6">
        <v>1</v>
      </c>
      <c r="H18" s="6">
        <v>1</v>
      </c>
      <c r="I18" s="6">
        <v>0</v>
      </c>
      <c r="J18" s="6">
        <f t="shared" si="0"/>
        <v>0.34129692832764508</v>
      </c>
      <c r="K18" s="6" t="s">
        <v>162</v>
      </c>
    </row>
    <row r="19" spans="1:11" x14ac:dyDescent="0.2">
      <c r="A19" s="3">
        <v>17</v>
      </c>
      <c r="B19" s="6" t="s">
        <v>44</v>
      </c>
      <c r="C19" s="6" t="s">
        <v>45</v>
      </c>
      <c r="D19" s="6" t="s">
        <v>9</v>
      </c>
      <c r="E19" s="6" t="s">
        <v>146</v>
      </c>
      <c r="F19" s="6">
        <v>1</v>
      </c>
      <c r="G19" s="6">
        <v>4</v>
      </c>
      <c r="H19" s="6">
        <v>2</v>
      </c>
      <c r="I19" s="6">
        <v>2</v>
      </c>
      <c r="J19" s="6">
        <f t="shared" si="0"/>
        <v>0.68259385665529015</v>
      </c>
      <c r="K19" s="6" t="s">
        <v>163</v>
      </c>
    </row>
    <row r="20" spans="1:11" x14ac:dyDescent="0.2">
      <c r="A20" s="3">
        <v>18</v>
      </c>
      <c r="B20" s="6" t="s">
        <v>46</v>
      </c>
      <c r="C20" s="6" t="s">
        <v>48</v>
      </c>
      <c r="D20" s="6" t="s">
        <v>47</v>
      </c>
      <c r="E20" s="6" t="s">
        <v>146</v>
      </c>
      <c r="F20" s="6">
        <v>5</v>
      </c>
      <c r="G20" s="6">
        <v>8</v>
      </c>
      <c r="H20" s="6">
        <v>7</v>
      </c>
      <c r="I20" s="6">
        <v>4</v>
      </c>
      <c r="J20" s="6">
        <f t="shared" si="0"/>
        <v>2.3890784982935154</v>
      </c>
      <c r="K20" s="6" t="s">
        <v>164</v>
      </c>
    </row>
    <row r="21" spans="1:11" x14ac:dyDescent="0.2">
      <c r="A21" s="3">
        <v>19</v>
      </c>
      <c r="B21" s="6" t="s">
        <v>192</v>
      </c>
      <c r="C21" s="6" t="s">
        <v>50</v>
      </c>
      <c r="D21" s="6" t="s">
        <v>49</v>
      </c>
      <c r="E21" s="6" t="s">
        <v>146</v>
      </c>
      <c r="F21" s="6">
        <v>1</v>
      </c>
      <c r="G21" s="6">
        <v>2</v>
      </c>
      <c r="H21" s="6">
        <v>2</v>
      </c>
      <c r="I21" s="6">
        <v>2</v>
      </c>
      <c r="J21" s="6">
        <f t="shared" si="0"/>
        <v>0.68259385665529015</v>
      </c>
      <c r="K21" s="6" t="s">
        <v>165</v>
      </c>
    </row>
    <row r="22" spans="1:11" x14ac:dyDescent="0.2">
      <c r="A22" s="3">
        <v>20</v>
      </c>
      <c r="B22" s="6" t="s">
        <v>51</v>
      </c>
      <c r="C22" s="6" t="s">
        <v>53</v>
      </c>
      <c r="D22" s="6" t="s">
        <v>52</v>
      </c>
      <c r="E22" s="6" t="s">
        <v>147</v>
      </c>
      <c r="F22" s="6">
        <v>1</v>
      </c>
      <c r="G22" s="6">
        <v>3</v>
      </c>
      <c r="H22" s="6">
        <v>1</v>
      </c>
      <c r="I22" s="6">
        <v>0</v>
      </c>
      <c r="J22" s="6">
        <f t="shared" si="0"/>
        <v>0.34129692832764508</v>
      </c>
      <c r="K22" s="6" t="s">
        <v>153</v>
      </c>
    </row>
    <row r="23" spans="1:11" x14ac:dyDescent="0.2">
      <c r="A23" s="3">
        <v>21</v>
      </c>
      <c r="B23" s="6" t="s">
        <v>193</v>
      </c>
      <c r="C23" s="6" t="s">
        <v>55</v>
      </c>
      <c r="D23" s="6" t="s">
        <v>54</v>
      </c>
      <c r="E23" s="6" t="s">
        <v>146</v>
      </c>
      <c r="F23" s="6">
        <v>1</v>
      </c>
      <c r="G23" s="6">
        <v>5</v>
      </c>
      <c r="H23" s="6">
        <v>4</v>
      </c>
      <c r="I23" s="6">
        <v>4</v>
      </c>
      <c r="J23" s="6">
        <f t="shared" si="0"/>
        <v>1.3651877133105803</v>
      </c>
      <c r="K23" s="6" t="s">
        <v>166</v>
      </c>
    </row>
    <row r="24" spans="1:11" x14ac:dyDescent="0.2">
      <c r="A24" s="3">
        <v>22</v>
      </c>
      <c r="B24" s="6" t="s">
        <v>194</v>
      </c>
      <c r="C24" s="6" t="s">
        <v>56</v>
      </c>
      <c r="D24" s="6" t="s">
        <v>9</v>
      </c>
      <c r="E24" s="6" t="s">
        <v>147</v>
      </c>
      <c r="F24" s="6">
        <v>1</v>
      </c>
      <c r="G24" s="6">
        <v>3</v>
      </c>
      <c r="H24" s="6">
        <v>2</v>
      </c>
      <c r="I24" s="6">
        <v>2</v>
      </c>
      <c r="J24" s="6">
        <f t="shared" si="0"/>
        <v>0.68259385665529015</v>
      </c>
      <c r="K24" s="6" t="s">
        <v>153</v>
      </c>
    </row>
    <row r="25" spans="1:11" x14ac:dyDescent="0.2">
      <c r="A25" s="3">
        <v>23</v>
      </c>
      <c r="B25" s="6" t="s">
        <v>57</v>
      </c>
      <c r="C25" s="6" t="s">
        <v>58</v>
      </c>
      <c r="D25" s="6" t="s">
        <v>13</v>
      </c>
      <c r="E25" s="6" t="s">
        <v>147</v>
      </c>
      <c r="F25" s="6">
        <v>2</v>
      </c>
      <c r="G25" s="6">
        <v>6</v>
      </c>
      <c r="H25" s="6">
        <v>5</v>
      </c>
      <c r="I25" s="6">
        <v>5</v>
      </c>
      <c r="J25" s="6">
        <f t="shared" si="0"/>
        <v>1.7064846416382253</v>
      </c>
      <c r="K25" s="6" t="s">
        <v>162</v>
      </c>
    </row>
    <row r="26" spans="1:11" x14ac:dyDescent="0.2">
      <c r="A26" s="3">
        <v>24</v>
      </c>
      <c r="B26" s="6" t="s">
        <v>59</v>
      </c>
      <c r="C26" s="6" t="s">
        <v>60</v>
      </c>
      <c r="D26" s="6" t="s">
        <v>17</v>
      </c>
      <c r="E26" s="6" t="s">
        <v>146</v>
      </c>
      <c r="F26" s="6">
        <v>7</v>
      </c>
      <c r="G26" s="6">
        <v>15</v>
      </c>
      <c r="H26" s="6">
        <v>12</v>
      </c>
      <c r="I26" s="6">
        <v>6</v>
      </c>
      <c r="J26" s="6">
        <f t="shared" si="0"/>
        <v>4.0955631399317403</v>
      </c>
      <c r="K26" s="6" t="s">
        <v>167</v>
      </c>
    </row>
    <row r="27" spans="1:11" x14ac:dyDescent="0.2">
      <c r="A27" s="3">
        <v>25</v>
      </c>
      <c r="B27" s="6" t="s">
        <v>61</v>
      </c>
      <c r="C27" s="6" t="s">
        <v>62</v>
      </c>
      <c r="D27" s="6" t="s">
        <v>36</v>
      </c>
      <c r="E27" s="6" t="s">
        <v>147</v>
      </c>
      <c r="F27" s="6">
        <v>1</v>
      </c>
      <c r="G27" s="6">
        <v>1</v>
      </c>
      <c r="H27" s="6">
        <v>1</v>
      </c>
      <c r="I27" s="6">
        <v>0</v>
      </c>
      <c r="J27" s="6">
        <f t="shared" si="0"/>
        <v>0.34129692832764508</v>
      </c>
      <c r="K27" s="6" t="s">
        <v>153</v>
      </c>
    </row>
    <row r="28" spans="1:11" x14ac:dyDescent="0.2">
      <c r="A28" s="3">
        <v>26</v>
      </c>
      <c r="B28" s="6" t="s">
        <v>63</v>
      </c>
      <c r="C28" s="6" t="s">
        <v>15</v>
      </c>
      <c r="D28" s="6" t="s">
        <v>9</v>
      </c>
      <c r="E28" s="6" t="s">
        <v>146</v>
      </c>
      <c r="F28" s="6">
        <v>2</v>
      </c>
      <c r="G28" s="6">
        <v>3</v>
      </c>
      <c r="H28" s="6">
        <v>2</v>
      </c>
      <c r="I28" s="6">
        <v>0</v>
      </c>
      <c r="J28" s="6">
        <f t="shared" si="0"/>
        <v>0.68259385665529015</v>
      </c>
      <c r="K28" s="6" t="s">
        <v>156</v>
      </c>
    </row>
    <row r="29" spans="1:11" x14ac:dyDescent="0.2">
      <c r="A29" s="3">
        <v>27</v>
      </c>
      <c r="B29" s="7" t="s">
        <v>64</v>
      </c>
      <c r="C29" s="6" t="s">
        <v>65</v>
      </c>
      <c r="D29" s="7" t="s">
        <v>9</v>
      </c>
      <c r="E29" s="7" t="s">
        <v>146</v>
      </c>
      <c r="F29" s="6">
        <v>4</v>
      </c>
      <c r="G29" s="6">
        <v>13</v>
      </c>
      <c r="H29" s="6">
        <v>9</v>
      </c>
      <c r="I29" s="6">
        <v>4</v>
      </c>
      <c r="J29" s="6">
        <f t="shared" si="0"/>
        <v>3.0716723549488054</v>
      </c>
      <c r="K29" s="6" t="s">
        <v>156</v>
      </c>
    </row>
    <row r="30" spans="1:11" x14ac:dyDescent="0.2">
      <c r="A30" s="3">
        <v>28</v>
      </c>
      <c r="B30" s="6" t="s">
        <v>66</v>
      </c>
      <c r="C30" s="6" t="s">
        <v>67</v>
      </c>
      <c r="D30" s="6" t="s">
        <v>9</v>
      </c>
      <c r="E30" s="6" t="s">
        <v>147</v>
      </c>
      <c r="F30" s="6">
        <v>1</v>
      </c>
      <c r="G30" s="6">
        <v>2</v>
      </c>
      <c r="H30" s="6">
        <v>2</v>
      </c>
      <c r="I30" s="6">
        <v>2</v>
      </c>
      <c r="J30" s="6">
        <f t="shared" si="0"/>
        <v>0.68259385665529015</v>
      </c>
      <c r="K30" s="6" t="s">
        <v>153</v>
      </c>
    </row>
    <row r="31" spans="1:11" x14ac:dyDescent="0.2">
      <c r="A31" s="3">
        <v>29</v>
      </c>
      <c r="B31" s="6" t="s">
        <v>68</v>
      </c>
      <c r="C31" s="6" t="s">
        <v>69</v>
      </c>
      <c r="D31" s="6" t="s">
        <v>9</v>
      </c>
      <c r="E31" s="6" t="s">
        <v>147</v>
      </c>
      <c r="F31" s="6">
        <v>1</v>
      </c>
      <c r="G31" s="6">
        <v>1</v>
      </c>
      <c r="H31" s="6">
        <v>1</v>
      </c>
      <c r="I31" s="6">
        <v>0</v>
      </c>
      <c r="J31" s="6">
        <f t="shared" si="0"/>
        <v>0.34129692832764508</v>
      </c>
      <c r="K31" s="6" t="s">
        <v>153</v>
      </c>
    </row>
    <row r="32" spans="1:11" x14ac:dyDescent="0.2">
      <c r="A32" s="3">
        <v>30</v>
      </c>
      <c r="B32" s="6" t="s">
        <v>70</v>
      </c>
      <c r="C32" s="6" t="s">
        <v>71</v>
      </c>
      <c r="D32" s="6" t="s">
        <v>54</v>
      </c>
      <c r="E32" s="6" t="s">
        <v>146</v>
      </c>
      <c r="F32" s="6">
        <v>4</v>
      </c>
      <c r="G32" s="6">
        <v>5</v>
      </c>
      <c r="H32" s="6">
        <v>4</v>
      </c>
      <c r="I32" s="6">
        <v>0</v>
      </c>
      <c r="J32" s="6">
        <f t="shared" si="0"/>
        <v>1.3651877133105803</v>
      </c>
      <c r="K32" s="6" t="s">
        <v>168</v>
      </c>
    </row>
    <row r="33" spans="1:11" x14ac:dyDescent="0.2">
      <c r="A33" s="3">
        <v>31</v>
      </c>
      <c r="B33" s="6" t="s">
        <v>72</v>
      </c>
      <c r="C33" s="6" t="s">
        <v>73</v>
      </c>
      <c r="D33" s="6" t="s">
        <v>9</v>
      </c>
      <c r="E33" s="6" t="s">
        <v>147</v>
      </c>
      <c r="F33" s="6">
        <v>1</v>
      </c>
      <c r="G33" s="6">
        <v>2</v>
      </c>
      <c r="H33" s="6">
        <v>2</v>
      </c>
      <c r="I33" s="6">
        <v>2</v>
      </c>
      <c r="J33" s="6">
        <f t="shared" si="0"/>
        <v>0.68259385665529015</v>
      </c>
      <c r="K33" s="6" t="s">
        <v>153</v>
      </c>
    </row>
    <row r="34" spans="1:11" x14ac:dyDescent="0.2">
      <c r="A34" s="3">
        <v>32</v>
      </c>
      <c r="B34" s="6" t="s">
        <v>74</v>
      </c>
      <c r="C34" s="6" t="s">
        <v>75</v>
      </c>
      <c r="D34" s="6" t="s">
        <v>26</v>
      </c>
      <c r="E34" s="6" t="s">
        <v>146</v>
      </c>
      <c r="F34" s="6">
        <v>1</v>
      </c>
      <c r="G34" s="6">
        <v>1</v>
      </c>
      <c r="H34" s="6">
        <v>1</v>
      </c>
      <c r="I34" s="6">
        <v>0</v>
      </c>
      <c r="J34" s="6">
        <f t="shared" si="0"/>
        <v>0.34129692832764508</v>
      </c>
      <c r="K34" s="6" t="s">
        <v>169</v>
      </c>
    </row>
    <row r="35" spans="1:11" x14ac:dyDescent="0.2">
      <c r="A35" s="3">
        <v>33</v>
      </c>
      <c r="B35" s="6" t="s">
        <v>76</v>
      </c>
      <c r="C35" s="6" t="s">
        <v>77</v>
      </c>
      <c r="D35" s="6" t="s">
        <v>33</v>
      </c>
      <c r="E35" s="6" t="s">
        <v>146</v>
      </c>
      <c r="F35" s="6">
        <v>1</v>
      </c>
      <c r="G35" s="6">
        <v>3</v>
      </c>
      <c r="H35" s="6">
        <v>2</v>
      </c>
      <c r="I35" s="6">
        <v>2</v>
      </c>
      <c r="J35" s="6">
        <f t="shared" si="0"/>
        <v>0.68259385665529015</v>
      </c>
      <c r="K35" s="6" t="s">
        <v>162</v>
      </c>
    </row>
    <row r="36" spans="1:11" x14ac:dyDescent="0.2">
      <c r="A36" s="3">
        <v>34</v>
      </c>
      <c r="B36" s="6" t="s">
        <v>78</v>
      </c>
      <c r="C36" s="6" t="s">
        <v>79</v>
      </c>
      <c r="D36" s="6" t="s">
        <v>52</v>
      </c>
      <c r="E36" s="6" t="s">
        <v>146</v>
      </c>
      <c r="F36" s="6">
        <v>1</v>
      </c>
      <c r="G36" s="6">
        <v>3</v>
      </c>
      <c r="H36" s="6">
        <v>2</v>
      </c>
      <c r="I36" s="6">
        <v>2</v>
      </c>
      <c r="J36" s="6">
        <f t="shared" si="0"/>
        <v>0.68259385665529015</v>
      </c>
      <c r="K36" s="6" t="s">
        <v>170</v>
      </c>
    </row>
    <row r="37" spans="1:11" x14ac:dyDescent="0.2">
      <c r="A37" s="3">
        <v>35</v>
      </c>
      <c r="B37" s="6" t="s">
        <v>80</v>
      </c>
      <c r="C37" s="6" t="s">
        <v>81</v>
      </c>
      <c r="D37" s="6" t="s">
        <v>13</v>
      </c>
      <c r="E37" s="6" t="s">
        <v>146</v>
      </c>
      <c r="F37" s="6">
        <v>1</v>
      </c>
      <c r="G37" s="6">
        <v>2</v>
      </c>
      <c r="H37" s="6">
        <v>2</v>
      </c>
      <c r="I37" s="6">
        <v>0</v>
      </c>
      <c r="J37" s="6">
        <f t="shared" si="0"/>
        <v>0.68259385665529015</v>
      </c>
      <c r="K37" s="6" t="s">
        <v>156</v>
      </c>
    </row>
    <row r="38" spans="1:11" x14ac:dyDescent="0.2">
      <c r="A38" s="3">
        <v>36</v>
      </c>
      <c r="B38" s="6" t="s">
        <v>82</v>
      </c>
      <c r="C38" s="6" t="s">
        <v>84</v>
      </c>
      <c r="D38" s="6" t="s">
        <v>83</v>
      </c>
      <c r="E38" s="6" t="s">
        <v>147</v>
      </c>
      <c r="F38" s="6">
        <v>1</v>
      </c>
      <c r="G38" s="6">
        <v>2</v>
      </c>
      <c r="H38" s="6">
        <v>1</v>
      </c>
      <c r="I38" s="6">
        <v>1</v>
      </c>
      <c r="J38" s="6">
        <f t="shared" si="0"/>
        <v>0.34129692832764508</v>
      </c>
      <c r="K38" s="6" t="s">
        <v>169</v>
      </c>
    </row>
    <row r="39" spans="1:11" x14ac:dyDescent="0.2">
      <c r="A39" s="3">
        <v>37</v>
      </c>
      <c r="B39" s="6" t="s">
        <v>85</v>
      </c>
      <c r="C39" s="6" t="s">
        <v>86</v>
      </c>
      <c r="D39" s="6" t="s">
        <v>83</v>
      </c>
      <c r="E39" s="6" t="s">
        <v>147</v>
      </c>
      <c r="F39" s="6">
        <v>1</v>
      </c>
      <c r="G39" s="6">
        <v>2</v>
      </c>
      <c r="H39" s="6">
        <v>1</v>
      </c>
      <c r="I39" s="6">
        <v>0</v>
      </c>
      <c r="J39" s="6">
        <f t="shared" si="0"/>
        <v>0.34129692832764508</v>
      </c>
      <c r="K39" s="6" t="s">
        <v>153</v>
      </c>
    </row>
    <row r="40" spans="1:11" x14ac:dyDescent="0.2">
      <c r="A40" s="3">
        <v>38</v>
      </c>
      <c r="B40" s="6" t="s">
        <v>87</v>
      </c>
      <c r="C40" s="6" t="s">
        <v>88</v>
      </c>
      <c r="D40" s="6" t="s">
        <v>9</v>
      </c>
      <c r="E40" s="6" t="s">
        <v>146</v>
      </c>
      <c r="F40" s="6">
        <v>1</v>
      </c>
      <c r="G40" s="6">
        <v>2</v>
      </c>
      <c r="H40" s="6">
        <v>2</v>
      </c>
      <c r="I40" s="6">
        <v>2</v>
      </c>
      <c r="J40" s="6">
        <f t="shared" si="0"/>
        <v>0.68259385665529015</v>
      </c>
      <c r="K40" s="6" t="s">
        <v>171</v>
      </c>
    </row>
    <row r="41" spans="1:11" x14ac:dyDescent="0.2">
      <c r="A41" s="3">
        <v>39</v>
      </c>
      <c r="B41" s="6" t="s">
        <v>195</v>
      </c>
      <c r="C41" s="6" t="s">
        <v>89</v>
      </c>
      <c r="D41" s="6" t="s">
        <v>36</v>
      </c>
      <c r="E41" s="7" t="s">
        <v>147</v>
      </c>
      <c r="F41" s="6">
        <v>1</v>
      </c>
      <c r="G41" s="7">
        <v>2</v>
      </c>
      <c r="H41" s="6">
        <v>2</v>
      </c>
      <c r="I41" s="6">
        <v>2</v>
      </c>
      <c r="J41" s="6">
        <f t="shared" si="0"/>
        <v>0.68259385665529015</v>
      </c>
      <c r="K41" s="6" t="s">
        <v>153</v>
      </c>
    </row>
    <row r="42" spans="1:11" x14ac:dyDescent="0.2">
      <c r="A42" s="3">
        <v>40</v>
      </c>
      <c r="B42" s="6" t="s">
        <v>90</v>
      </c>
      <c r="C42" s="6" t="s">
        <v>91</v>
      </c>
      <c r="D42" s="6" t="s">
        <v>13</v>
      </c>
      <c r="E42" s="6" t="s">
        <v>147</v>
      </c>
      <c r="F42" s="6">
        <v>1</v>
      </c>
      <c r="G42" s="6">
        <v>3</v>
      </c>
      <c r="H42" s="6">
        <v>3</v>
      </c>
      <c r="I42" s="6">
        <v>1</v>
      </c>
      <c r="J42" s="6">
        <f t="shared" si="0"/>
        <v>1.0238907849829351</v>
      </c>
      <c r="K42" s="6" t="s">
        <v>153</v>
      </c>
    </row>
    <row r="43" spans="1:11" x14ac:dyDescent="0.2">
      <c r="A43" s="3">
        <v>41</v>
      </c>
      <c r="B43" s="7" t="s">
        <v>92</v>
      </c>
      <c r="C43" s="6" t="s">
        <v>93</v>
      </c>
      <c r="D43" s="7" t="s">
        <v>9</v>
      </c>
      <c r="E43" s="7" t="s">
        <v>147</v>
      </c>
      <c r="F43" s="6">
        <v>1</v>
      </c>
      <c r="G43" s="7">
        <v>4</v>
      </c>
      <c r="H43" s="6">
        <v>3</v>
      </c>
      <c r="I43" s="6">
        <v>3</v>
      </c>
      <c r="J43" s="6">
        <f t="shared" si="0"/>
        <v>1.0238907849829351</v>
      </c>
      <c r="K43" s="6" t="s">
        <v>172</v>
      </c>
    </row>
    <row r="44" spans="1:11" x14ac:dyDescent="0.2">
      <c r="A44" s="3">
        <v>42</v>
      </c>
      <c r="B44" s="6" t="s">
        <v>196</v>
      </c>
      <c r="C44" s="6" t="s">
        <v>15</v>
      </c>
      <c r="D44" s="6" t="s">
        <v>9</v>
      </c>
      <c r="E44" s="6" t="s">
        <v>146</v>
      </c>
      <c r="F44" s="6">
        <v>5</v>
      </c>
      <c r="G44" s="6">
        <v>12</v>
      </c>
      <c r="H44" s="6">
        <v>12</v>
      </c>
      <c r="I44" s="6">
        <v>10</v>
      </c>
      <c r="J44" s="6">
        <f t="shared" si="0"/>
        <v>4.0955631399317403</v>
      </c>
      <c r="K44" s="8" t="s">
        <v>154</v>
      </c>
    </row>
    <row r="45" spans="1:11" x14ac:dyDescent="0.2">
      <c r="A45" s="3">
        <v>43</v>
      </c>
      <c r="B45" s="6" t="s">
        <v>94</v>
      </c>
      <c r="C45" s="6" t="s">
        <v>197</v>
      </c>
      <c r="D45" s="6" t="s">
        <v>95</v>
      </c>
      <c r="E45" s="6" t="s">
        <v>147</v>
      </c>
      <c r="F45" s="6">
        <v>1</v>
      </c>
      <c r="G45" s="6">
        <v>1</v>
      </c>
      <c r="H45" s="6">
        <v>1</v>
      </c>
      <c r="I45" s="6">
        <v>0</v>
      </c>
      <c r="J45" s="6">
        <f t="shared" si="0"/>
        <v>0.34129692832764508</v>
      </c>
      <c r="K45" s="6" t="s">
        <v>153</v>
      </c>
    </row>
    <row r="46" spans="1:11" x14ac:dyDescent="0.2">
      <c r="A46" s="3">
        <v>44</v>
      </c>
      <c r="B46" s="6" t="s">
        <v>198</v>
      </c>
      <c r="C46" s="6" t="s">
        <v>96</v>
      </c>
      <c r="D46" s="6" t="s">
        <v>95</v>
      </c>
      <c r="E46" s="6" t="s">
        <v>147</v>
      </c>
      <c r="F46" s="6">
        <v>1</v>
      </c>
      <c r="G46" s="6">
        <v>6</v>
      </c>
      <c r="H46" s="6">
        <v>4</v>
      </c>
      <c r="I46" s="6">
        <v>4</v>
      </c>
      <c r="J46" s="6">
        <f t="shared" si="0"/>
        <v>1.3651877133105803</v>
      </c>
      <c r="K46" s="6" t="s">
        <v>173</v>
      </c>
    </row>
    <row r="47" spans="1:11" x14ac:dyDescent="0.2">
      <c r="A47" s="3">
        <v>45</v>
      </c>
      <c r="B47" s="6" t="s">
        <v>97</v>
      </c>
      <c r="C47" s="6" t="s">
        <v>98</v>
      </c>
      <c r="D47" s="6" t="s">
        <v>95</v>
      </c>
      <c r="E47" s="6" t="s">
        <v>147</v>
      </c>
      <c r="F47" s="6">
        <v>1</v>
      </c>
      <c r="G47" s="6">
        <v>5</v>
      </c>
      <c r="H47" s="6">
        <v>4</v>
      </c>
      <c r="I47" s="6">
        <v>4</v>
      </c>
      <c r="J47" s="6">
        <f t="shared" si="0"/>
        <v>1.3651877133105803</v>
      </c>
      <c r="K47" s="6" t="s">
        <v>153</v>
      </c>
    </row>
    <row r="48" spans="1:11" x14ac:dyDescent="0.2">
      <c r="A48" s="3">
        <v>46</v>
      </c>
      <c r="B48" s="6" t="s">
        <v>199</v>
      </c>
      <c r="C48" s="6" t="s">
        <v>99</v>
      </c>
      <c r="D48" s="6" t="s">
        <v>17</v>
      </c>
      <c r="E48" s="6" t="s">
        <v>146</v>
      </c>
      <c r="F48" s="6">
        <v>15</v>
      </c>
      <c r="G48" s="6">
        <v>38</v>
      </c>
      <c r="H48" s="6">
        <v>26</v>
      </c>
      <c r="I48" s="6">
        <v>10</v>
      </c>
      <c r="J48" s="6">
        <f t="shared" si="0"/>
        <v>8.8737201365187719</v>
      </c>
      <c r="K48" s="6" t="s">
        <v>156</v>
      </c>
    </row>
    <row r="49" spans="1:11" x14ac:dyDescent="0.2">
      <c r="A49" s="3">
        <v>47</v>
      </c>
      <c r="B49" s="6" t="s">
        <v>100</v>
      </c>
      <c r="C49" s="6" t="s">
        <v>101</v>
      </c>
      <c r="D49" s="6" t="s">
        <v>13</v>
      </c>
      <c r="E49" s="6" t="s">
        <v>146</v>
      </c>
      <c r="F49" s="6">
        <v>1</v>
      </c>
      <c r="G49" s="6">
        <v>2</v>
      </c>
      <c r="H49" s="6">
        <v>2</v>
      </c>
      <c r="I49" s="6">
        <v>0</v>
      </c>
      <c r="J49" s="6">
        <f t="shared" si="0"/>
        <v>0.68259385665529015</v>
      </c>
      <c r="K49" s="6" t="s">
        <v>174</v>
      </c>
    </row>
    <row r="50" spans="1:11" x14ac:dyDescent="0.2">
      <c r="A50" s="3">
        <v>48</v>
      </c>
      <c r="B50" s="6" t="s">
        <v>102</v>
      </c>
      <c r="C50" s="6" t="s">
        <v>103</v>
      </c>
      <c r="D50" s="6" t="s">
        <v>9</v>
      </c>
      <c r="E50" s="6" t="s">
        <v>146</v>
      </c>
      <c r="F50" s="6">
        <v>1</v>
      </c>
      <c r="G50" s="6">
        <v>3</v>
      </c>
      <c r="H50" s="6">
        <v>2</v>
      </c>
      <c r="I50" s="6">
        <v>1</v>
      </c>
      <c r="J50" s="6">
        <f t="shared" si="0"/>
        <v>0.68259385665529015</v>
      </c>
      <c r="K50" s="6" t="s">
        <v>175</v>
      </c>
    </row>
    <row r="51" spans="1:11" x14ac:dyDescent="0.2">
      <c r="A51" s="3">
        <v>49</v>
      </c>
      <c r="B51" s="6" t="s">
        <v>104</v>
      </c>
      <c r="C51" s="6" t="s">
        <v>105</v>
      </c>
      <c r="D51" s="6" t="s">
        <v>13</v>
      </c>
      <c r="E51" s="6" t="s">
        <v>147</v>
      </c>
      <c r="F51" s="6">
        <v>1</v>
      </c>
      <c r="G51" s="6">
        <v>1</v>
      </c>
      <c r="H51" s="6">
        <v>1</v>
      </c>
      <c r="I51" s="6">
        <v>0</v>
      </c>
      <c r="J51" s="6">
        <f t="shared" si="0"/>
        <v>0.34129692832764508</v>
      </c>
      <c r="K51" s="6" t="s">
        <v>176</v>
      </c>
    </row>
    <row r="52" spans="1:11" x14ac:dyDescent="0.2">
      <c r="A52" s="3">
        <v>50</v>
      </c>
      <c r="B52" s="6" t="s">
        <v>200</v>
      </c>
      <c r="C52" s="6" t="s">
        <v>106</v>
      </c>
      <c r="D52" s="6" t="s">
        <v>9</v>
      </c>
      <c r="E52" s="6" t="s">
        <v>146</v>
      </c>
      <c r="F52" s="6">
        <v>21</v>
      </c>
      <c r="G52" s="6">
        <v>55</v>
      </c>
      <c r="H52" s="6">
        <v>36</v>
      </c>
      <c r="I52" s="6">
        <v>26</v>
      </c>
      <c r="J52" s="6">
        <f t="shared" si="0"/>
        <v>12.286689419795222</v>
      </c>
      <c r="K52" s="6" t="s">
        <v>177</v>
      </c>
    </row>
    <row r="53" spans="1:11" x14ac:dyDescent="0.2">
      <c r="A53" s="3">
        <v>51</v>
      </c>
      <c r="B53" s="6" t="s">
        <v>107</v>
      </c>
      <c r="C53" s="6" t="s">
        <v>108</v>
      </c>
      <c r="D53" s="6" t="s">
        <v>52</v>
      </c>
      <c r="E53" s="6" t="s">
        <v>147</v>
      </c>
      <c r="F53" s="6">
        <v>1</v>
      </c>
      <c r="G53" s="6">
        <v>1</v>
      </c>
      <c r="H53" s="6">
        <v>1</v>
      </c>
      <c r="I53" s="6">
        <v>1</v>
      </c>
      <c r="J53" s="6">
        <f t="shared" si="0"/>
        <v>0.34129692832764508</v>
      </c>
      <c r="K53" s="6" t="s">
        <v>163</v>
      </c>
    </row>
    <row r="54" spans="1:11" x14ac:dyDescent="0.2">
      <c r="A54" s="3">
        <v>52</v>
      </c>
      <c r="B54" s="6" t="s">
        <v>149</v>
      </c>
      <c r="C54" s="6" t="s">
        <v>109</v>
      </c>
      <c r="D54" s="6" t="s">
        <v>83</v>
      </c>
      <c r="E54" s="6" t="s">
        <v>146</v>
      </c>
      <c r="F54" s="6">
        <v>1</v>
      </c>
      <c r="G54" s="6">
        <v>2</v>
      </c>
      <c r="H54" s="6">
        <v>2</v>
      </c>
      <c r="I54" s="6">
        <v>0</v>
      </c>
      <c r="J54" s="6">
        <f t="shared" si="0"/>
        <v>0.68259385665529015</v>
      </c>
      <c r="K54" s="6" t="s">
        <v>178</v>
      </c>
    </row>
    <row r="55" spans="1:11" x14ac:dyDescent="0.2">
      <c r="A55" s="3">
        <v>53</v>
      </c>
      <c r="B55" s="6" t="s">
        <v>110</v>
      </c>
      <c r="C55" s="6" t="s">
        <v>111</v>
      </c>
      <c r="D55" s="6" t="s">
        <v>83</v>
      </c>
      <c r="E55" s="6" t="s">
        <v>146</v>
      </c>
      <c r="F55" s="6">
        <v>3</v>
      </c>
      <c r="G55" s="6">
        <v>5</v>
      </c>
      <c r="H55" s="6">
        <v>3</v>
      </c>
      <c r="I55" s="6">
        <v>3</v>
      </c>
      <c r="J55" s="6">
        <f t="shared" si="0"/>
        <v>1.0238907849829351</v>
      </c>
      <c r="K55" s="6" t="s">
        <v>179</v>
      </c>
    </row>
    <row r="56" spans="1:11" x14ac:dyDescent="0.2">
      <c r="A56" s="3">
        <v>54</v>
      </c>
      <c r="B56" s="7" t="s">
        <v>112</v>
      </c>
      <c r="C56" s="6" t="s">
        <v>113</v>
      </c>
      <c r="D56" s="7" t="s">
        <v>9</v>
      </c>
      <c r="E56" s="7" t="s">
        <v>147</v>
      </c>
      <c r="F56" s="6">
        <v>1</v>
      </c>
      <c r="G56" s="6">
        <v>3</v>
      </c>
      <c r="H56" s="6">
        <v>3</v>
      </c>
      <c r="I56" s="6">
        <v>3</v>
      </c>
      <c r="J56" s="6">
        <f t="shared" si="0"/>
        <v>1.0238907849829351</v>
      </c>
      <c r="K56" s="6" t="s">
        <v>154</v>
      </c>
    </row>
    <row r="57" spans="1:11" x14ac:dyDescent="0.2">
      <c r="A57" s="3">
        <v>55</v>
      </c>
      <c r="B57" s="6" t="s">
        <v>201</v>
      </c>
      <c r="C57" s="6" t="s">
        <v>114</v>
      </c>
      <c r="D57" s="6" t="s">
        <v>9</v>
      </c>
      <c r="E57" s="6" t="s">
        <v>147</v>
      </c>
      <c r="F57" s="6">
        <v>20</v>
      </c>
      <c r="G57" s="6">
        <v>45</v>
      </c>
      <c r="H57" s="6">
        <v>30</v>
      </c>
      <c r="I57" s="6">
        <v>16</v>
      </c>
      <c r="J57" s="6">
        <f t="shared" si="0"/>
        <v>10.238907849829351</v>
      </c>
      <c r="K57" s="6" t="s">
        <v>154</v>
      </c>
    </row>
    <row r="58" spans="1:11" x14ac:dyDescent="0.2">
      <c r="A58" s="3">
        <v>56</v>
      </c>
      <c r="B58" s="6" t="s">
        <v>115</v>
      </c>
      <c r="C58" s="6" t="s">
        <v>116</v>
      </c>
      <c r="D58" s="6" t="s">
        <v>95</v>
      </c>
      <c r="E58" s="6" t="s">
        <v>147</v>
      </c>
      <c r="F58" s="6">
        <v>1</v>
      </c>
      <c r="G58" s="6">
        <v>2</v>
      </c>
      <c r="H58" s="6">
        <v>2</v>
      </c>
      <c r="I58" s="6">
        <v>2</v>
      </c>
      <c r="J58" s="6">
        <f t="shared" si="0"/>
        <v>0.68259385665529015</v>
      </c>
      <c r="K58" s="6" t="s">
        <v>156</v>
      </c>
    </row>
    <row r="59" spans="1:11" x14ac:dyDescent="0.2">
      <c r="A59" s="3">
        <v>57</v>
      </c>
      <c r="B59" s="6" t="s">
        <v>117</v>
      </c>
      <c r="C59" s="6" t="s">
        <v>118</v>
      </c>
      <c r="D59" s="6" t="s">
        <v>9</v>
      </c>
      <c r="E59" s="6" t="s">
        <v>146</v>
      </c>
      <c r="F59" s="6">
        <v>2</v>
      </c>
      <c r="G59" s="6">
        <v>5</v>
      </c>
      <c r="H59" s="6">
        <v>5</v>
      </c>
      <c r="I59" s="6">
        <v>3</v>
      </c>
      <c r="J59" s="6">
        <f t="shared" si="0"/>
        <v>1.7064846416382253</v>
      </c>
      <c r="K59" s="6" t="s">
        <v>180</v>
      </c>
    </row>
    <row r="60" spans="1:11" x14ac:dyDescent="0.2">
      <c r="A60" s="3">
        <v>58</v>
      </c>
      <c r="B60" s="6" t="s">
        <v>119</v>
      </c>
      <c r="C60" s="6" t="s">
        <v>120</v>
      </c>
      <c r="D60" s="6" t="s">
        <v>13</v>
      </c>
      <c r="E60" s="6" t="s">
        <v>147</v>
      </c>
      <c r="F60" s="6">
        <v>1</v>
      </c>
      <c r="G60" s="6">
        <v>3</v>
      </c>
      <c r="H60" s="6">
        <v>3</v>
      </c>
      <c r="I60" s="6">
        <v>3</v>
      </c>
      <c r="J60" s="6">
        <f t="shared" si="0"/>
        <v>1.0238907849829351</v>
      </c>
      <c r="K60" s="6" t="s">
        <v>153</v>
      </c>
    </row>
    <row r="61" spans="1:11" x14ac:dyDescent="0.2">
      <c r="A61" s="3">
        <v>59</v>
      </c>
      <c r="B61" s="6" t="s">
        <v>121</v>
      </c>
      <c r="C61" s="6" t="s">
        <v>88</v>
      </c>
      <c r="D61" s="6" t="s">
        <v>9</v>
      </c>
      <c r="E61" s="6" t="s">
        <v>146</v>
      </c>
      <c r="F61" s="6">
        <v>3</v>
      </c>
      <c r="G61" s="6">
        <v>9</v>
      </c>
      <c r="H61" s="6">
        <v>8</v>
      </c>
      <c r="I61" s="6">
        <v>7</v>
      </c>
      <c r="J61" s="6">
        <f t="shared" si="0"/>
        <v>2.7303754266211606</v>
      </c>
      <c r="K61" s="6" t="s">
        <v>175</v>
      </c>
    </row>
    <row r="62" spans="1:11" x14ac:dyDescent="0.2">
      <c r="A62" s="3">
        <v>60</v>
      </c>
      <c r="B62" s="6" t="s">
        <v>122</v>
      </c>
      <c r="C62" s="6" t="s">
        <v>123</v>
      </c>
      <c r="D62" s="6" t="s">
        <v>9</v>
      </c>
      <c r="E62" s="6" t="s">
        <v>146</v>
      </c>
      <c r="F62" s="6">
        <v>1</v>
      </c>
      <c r="G62" s="6">
        <v>4</v>
      </c>
      <c r="H62" s="6">
        <v>3</v>
      </c>
      <c r="I62" s="6">
        <v>3</v>
      </c>
      <c r="J62" s="6">
        <f t="shared" si="0"/>
        <v>1.0238907849829351</v>
      </c>
      <c r="K62" s="6" t="s">
        <v>181</v>
      </c>
    </row>
    <row r="63" spans="1:11" x14ac:dyDescent="0.2">
      <c r="A63" s="3">
        <v>61</v>
      </c>
      <c r="B63" s="6" t="s">
        <v>124</v>
      </c>
      <c r="C63" s="6" t="s">
        <v>125</v>
      </c>
      <c r="D63" s="6" t="s">
        <v>54</v>
      </c>
      <c r="E63" s="6" t="s">
        <v>146</v>
      </c>
      <c r="F63" s="6">
        <v>1</v>
      </c>
      <c r="G63" s="6">
        <v>2</v>
      </c>
      <c r="H63" s="6">
        <v>1</v>
      </c>
      <c r="I63" s="6">
        <v>0</v>
      </c>
      <c r="J63" s="6">
        <f t="shared" si="0"/>
        <v>0.34129692832764508</v>
      </c>
      <c r="K63" s="6" t="s">
        <v>179</v>
      </c>
    </row>
    <row r="64" spans="1:11" x14ac:dyDescent="0.2">
      <c r="A64" s="3">
        <v>62</v>
      </c>
      <c r="B64" s="6" t="s">
        <v>126</v>
      </c>
      <c r="C64" s="6" t="s">
        <v>127</v>
      </c>
      <c r="D64" s="6" t="s">
        <v>52</v>
      </c>
      <c r="E64" s="6" t="s">
        <v>147</v>
      </c>
      <c r="F64" s="6">
        <v>1</v>
      </c>
      <c r="G64" s="6">
        <v>1</v>
      </c>
      <c r="H64" s="6">
        <v>1</v>
      </c>
      <c r="I64" s="6">
        <v>1</v>
      </c>
      <c r="J64" s="6">
        <f t="shared" si="0"/>
        <v>0.34129692832764508</v>
      </c>
      <c r="K64" s="6" t="s">
        <v>153</v>
      </c>
    </row>
    <row r="65" spans="1:11" x14ac:dyDescent="0.2">
      <c r="A65" s="3">
        <v>63</v>
      </c>
      <c r="B65" s="6" t="s">
        <v>128</v>
      </c>
      <c r="C65" s="6" t="s">
        <v>129</v>
      </c>
      <c r="D65" s="6" t="s">
        <v>9</v>
      </c>
      <c r="E65" s="6" t="s">
        <v>146</v>
      </c>
      <c r="F65" s="6">
        <v>4</v>
      </c>
      <c r="G65" s="6">
        <v>13</v>
      </c>
      <c r="H65" s="6">
        <v>11</v>
      </c>
      <c r="I65" s="6">
        <v>10</v>
      </c>
      <c r="J65" s="6">
        <f t="shared" si="0"/>
        <v>3.7542662116040959</v>
      </c>
      <c r="K65" s="6" t="s">
        <v>182</v>
      </c>
    </row>
    <row r="66" spans="1:11" x14ac:dyDescent="0.2">
      <c r="A66" s="3">
        <v>64</v>
      </c>
      <c r="B66" s="6" t="s">
        <v>130</v>
      </c>
      <c r="C66" s="6" t="s">
        <v>132</v>
      </c>
      <c r="D66" s="6" t="s">
        <v>131</v>
      </c>
      <c r="E66" s="6" t="s">
        <v>147</v>
      </c>
      <c r="F66" s="6">
        <v>1</v>
      </c>
      <c r="G66" s="6">
        <v>6</v>
      </c>
      <c r="H66" s="6">
        <v>5</v>
      </c>
      <c r="I66" s="6">
        <v>4</v>
      </c>
      <c r="J66" s="6">
        <f t="shared" si="0"/>
        <v>1.7064846416382253</v>
      </c>
      <c r="K66" s="6" t="s">
        <v>162</v>
      </c>
    </row>
    <row r="67" spans="1:11" x14ac:dyDescent="0.2">
      <c r="A67" s="3">
        <v>65</v>
      </c>
      <c r="B67" s="6" t="s">
        <v>202</v>
      </c>
      <c r="C67" s="6" t="s">
        <v>133</v>
      </c>
      <c r="D67" s="6" t="s">
        <v>52</v>
      </c>
      <c r="E67" s="6" t="s">
        <v>146</v>
      </c>
      <c r="F67" s="6">
        <v>3</v>
      </c>
      <c r="G67" s="6">
        <v>2</v>
      </c>
      <c r="H67" s="6">
        <v>2</v>
      </c>
      <c r="I67" s="6">
        <v>0</v>
      </c>
      <c r="J67" s="6">
        <f t="shared" ref="J67:J74" si="1">H67/293*100</f>
        <v>0.68259385665529015</v>
      </c>
      <c r="K67" s="6" t="s">
        <v>183</v>
      </c>
    </row>
    <row r="68" spans="1:11" x14ac:dyDescent="0.2">
      <c r="A68" s="3">
        <v>66</v>
      </c>
      <c r="B68" s="6" t="s">
        <v>134</v>
      </c>
      <c r="C68" s="6" t="s">
        <v>135</v>
      </c>
      <c r="D68" s="6" t="s">
        <v>83</v>
      </c>
      <c r="E68" s="6" t="s">
        <v>147</v>
      </c>
      <c r="F68" s="6">
        <v>1</v>
      </c>
      <c r="G68" s="6">
        <v>2</v>
      </c>
      <c r="H68" s="6">
        <v>2</v>
      </c>
      <c r="I68" s="6">
        <v>2</v>
      </c>
      <c r="J68" s="6">
        <f t="shared" si="1"/>
        <v>0.68259385665529015</v>
      </c>
      <c r="K68" s="6" t="s">
        <v>153</v>
      </c>
    </row>
    <row r="69" spans="1:11" x14ac:dyDescent="0.2">
      <c r="A69" s="3">
        <v>67</v>
      </c>
      <c r="B69" s="6" t="s">
        <v>136</v>
      </c>
      <c r="C69" s="6" t="s">
        <v>137</v>
      </c>
      <c r="D69" s="6" t="s">
        <v>9</v>
      </c>
      <c r="E69" s="6" t="s">
        <v>147</v>
      </c>
      <c r="F69" s="6">
        <v>1</v>
      </c>
      <c r="G69" s="6">
        <v>2</v>
      </c>
      <c r="H69" s="6">
        <v>2</v>
      </c>
      <c r="I69" s="6">
        <v>1</v>
      </c>
      <c r="J69" s="6">
        <f t="shared" si="1"/>
        <v>0.68259385665529015</v>
      </c>
      <c r="K69" s="6" t="s">
        <v>184</v>
      </c>
    </row>
    <row r="70" spans="1:11" x14ac:dyDescent="0.2">
      <c r="A70" s="3">
        <v>68</v>
      </c>
      <c r="B70" s="6" t="s">
        <v>138</v>
      </c>
      <c r="C70" s="6" t="s">
        <v>139</v>
      </c>
      <c r="D70" s="6" t="s">
        <v>13</v>
      </c>
      <c r="E70" s="6" t="s">
        <v>146</v>
      </c>
      <c r="F70" s="6">
        <v>2</v>
      </c>
      <c r="G70" s="6">
        <v>4</v>
      </c>
      <c r="H70" s="6">
        <v>4</v>
      </c>
      <c r="I70" s="6">
        <v>4</v>
      </c>
      <c r="J70" s="6">
        <f t="shared" si="1"/>
        <v>1.3651877133105803</v>
      </c>
      <c r="K70" s="6" t="s">
        <v>166</v>
      </c>
    </row>
    <row r="71" spans="1:11" x14ac:dyDescent="0.2">
      <c r="A71" s="3">
        <v>69</v>
      </c>
      <c r="B71" s="6" t="s">
        <v>140</v>
      </c>
      <c r="C71" s="6" t="s">
        <v>142</v>
      </c>
      <c r="D71" s="6" t="s">
        <v>141</v>
      </c>
      <c r="E71" s="6" t="s">
        <v>147</v>
      </c>
      <c r="F71" s="6">
        <v>1</v>
      </c>
      <c r="G71" s="6">
        <v>2</v>
      </c>
      <c r="H71" s="6">
        <v>1</v>
      </c>
      <c r="I71" s="6">
        <v>0</v>
      </c>
      <c r="J71" s="6">
        <f t="shared" si="1"/>
        <v>0.34129692832764508</v>
      </c>
      <c r="K71" s="6" t="s">
        <v>153</v>
      </c>
    </row>
    <row r="72" spans="1:11" x14ac:dyDescent="0.2">
      <c r="A72" s="3">
        <v>70</v>
      </c>
      <c r="B72" s="6" t="s">
        <v>203</v>
      </c>
      <c r="C72" s="6" t="s">
        <v>143</v>
      </c>
      <c r="D72" s="6" t="s">
        <v>9</v>
      </c>
      <c r="E72" s="6" t="s">
        <v>146</v>
      </c>
      <c r="F72" s="6">
        <v>2</v>
      </c>
      <c r="G72" s="6">
        <v>4</v>
      </c>
      <c r="H72" s="6">
        <v>2</v>
      </c>
      <c r="I72" s="6">
        <v>0</v>
      </c>
      <c r="J72" s="6">
        <f t="shared" si="1"/>
        <v>0.68259385665529015</v>
      </c>
      <c r="K72" s="6" t="s">
        <v>185</v>
      </c>
    </row>
    <row r="73" spans="1:11" x14ac:dyDescent="0.2">
      <c r="A73" s="3">
        <v>71</v>
      </c>
      <c r="B73" s="6" t="s">
        <v>189</v>
      </c>
      <c r="C73" s="6" t="s">
        <v>144</v>
      </c>
      <c r="D73" s="6" t="s">
        <v>9</v>
      </c>
      <c r="E73" s="6" t="s">
        <v>146</v>
      </c>
      <c r="F73" s="6">
        <v>2</v>
      </c>
      <c r="G73" s="6">
        <v>4</v>
      </c>
      <c r="H73" s="6">
        <v>3</v>
      </c>
      <c r="I73" s="6">
        <v>2</v>
      </c>
      <c r="J73" s="6">
        <f t="shared" si="1"/>
        <v>1.0238907849829351</v>
      </c>
      <c r="K73" s="6" t="s">
        <v>156</v>
      </c>
    </row>
    <row r="74" spans="1:11" x14ac:dyDescent="0.2">
      <c r="A74" s="3">
        <v>72</v>
      </c>
      <c r="B74" s="6" t="s">
        <v>148</v>
      </c>
      <c r="C74" s="6" t="s">
        <v>145</v>
      </c>
      <c r="D74" s="6" t="s">
        <v>13</v>
      </c>
      <c r="E74" s="6" t="s">
        <v>146</v>
      </c>
      <c r="F74" s="6">
        <v>3</v>
      </c>
      <c r="G74" s="6">
        <v>8</v>
      </c>
      <c r="H74" s="6">
        <v>4</v>
      </c>
      <c r="I74" s="6">
        <v>1</v>
      </c>
      <c r="J74" s="6">
        <f t="shared" si="1"/>
        <v>1.3651877133105803</v>
      </c>
      <c r="K74" s="6" t="s">
        <v>186</v>
      </c>
    </row>
    <row r="75" spans="1:11" x14ac:dyDescent="0.2">
      <c r="A75" s="3"/>
      <c r="B75" s="6"/>
      <c r="C75" s="6"/>
      <c r="D75" s="6"/>
      <c r="E75" s="6"/>
      <c r="F75" s="6">
        <f>SUM(F3:F74)</f>
        <v>167</v>
      </c>
      <c r="G75" s="6"/>
      <c r="H75" s="6">
        <f>SUM(H3:H74)</f>
        <v>293</v>
      </c>
      <c r="I75" s="6"/>
      <c r="J75" s="6"/>
      <c r="K7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Iqra Tabassum</dc:creator>
  <cp:lastModifiedBy>Muhammad Shoaib Akhtar</cp:lastModifiedBy>
  <dcterms:created xsi:type="dcterms:W3CDTF">2025-08-31T15:14:15Z</dcterms:created>
  <dcterms:modified xsi:type="dcterms:W3CDTF">2025-10-29T10:50:33Z</dcterms:modified>
</cp:coreProperties>
</file>