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268" windowHeight="8452" activeTab="4"/>
  </bookViews>
  <sheets>
    <sheet name="Figure1D" sheetId="1" r:id="rId1"/>
    <sheet name="Figure2" sheetId="4" r:id="rId2"/>
    <sheet name="Figure3" sheetId="6" r:id="rId3"/>
    <sheet name="Figure4" sheetId="2" r:id="rId4"/>
    <sheet name="Figure5" sheetId="5" r:id="rId5"/>
    <sheet name="Figure6" sheetId="3" r:id="rId6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3" i="5" l="1"/>
  <c r="D39" i="4"/>
  <c r="P33" i="5" l="1"/>
  <c r="Q33" i="5"/>
  <c r="P34" i="5"/>
  <c r="Q34" i="5"/>
  <c r="O34" i="5"/>
  <c r="O33" i="5"/>
  <c r="M33" i="5"/>
  <c r="M34" i="5"/>
  <c r="K36" i="2"/>
  <c r="I34" i="2"/>
  <c r="I33" i="2"/>
  <c r="M33" i="2"/>
  <c r="L33" i="2"/>
  <c r="L34" i="2"/>
  <c r="M34" i="2"/>
  <c r="K34" i="2"/>
  <c r="K33" i="2"/>
  <c r="J38" i="4" l="1"/>
  <c r="N39" i="4" l="1"/>
  <c r="N38" i="4"/>
  <c r="M39" i="4"/>
  <c r="M38" i="4"/>
  <c r="L41" i="4"/>
  <c r="L39" i="4"/>
  <c r="L38" i="4"/>
  <c r="J41" i="4"/>
  <c r="J39" i="4"/>
  <c r="F39" i="4"/>
  <c r="F38" i="4"/>
  <c r="E39" i="4"/>
  <c r="E38" i="4"/>
  <c r="D41" i="4"/>
  <c r="D38" i="4"/>
  <c r="B41" i="4"/>
  <c r="B39" i="4"/>
  <c r="B38" i="4"/>
  <c r="K36" i="6"/>
  <c r="I36" i="6"/>
  <c r="D36" i="6"/>
  <c r="B36" i="6"/>
  <c r="F34" i="6"/>
  <c r="E34" i="6"/>
  <c r="D34" i="6"/>
  <c r="B34" i="6"/>
  <c r="F33" i="6"/>
  <c r="E33" i="6"/>
  <c r="D33" i="6"/>
  <c r="B33" i="6"/>
  <c r="M34" i="6"/>
  <c r="L34" i="6"/>
  <c r="K34" i="6"/>
  <c r="I34" i="6"/>
  <c r="M33" i="6"/>
  <c r="L33" i="6"/>
  <c r="K33" i="6"/>
  <c r="I33" i="6"/>
  <c r="D36" i="2"/>
  <c r="I36" i="2"/>
  <c r="B36" i="2"/>
  <c r="D34" i="5" l="1"/>
  <c r="E34" i="5"/>
  <c r="F34" i="5"/>
  <c r="B34" i="5"/>
  <c r="D33" i="5"/>
  <c r="E33" i="5"/>
  <c r="F33" i="5"/>
  <c r="O36" i="5"/>
  <c r="M36" i="5"/>
  <c r="D36" i="5"/>
  <c r="B36" i="5"/>
  <c r="D35" i="3"/>
  <c r="K35" i="3"/>
  <c r="I35" i="3"/>
  <c r="B35" i="3"/>
  <c r="B32" i="3"/>
  <c r="B33" i="3"/>
  <c r="D33" i="3"/>
  <c r="K33" i="3"/>
  <c r="L33" i="3"/>
  <c r="M33" i="3"/>
  <c r="I33" i="3"/>
  <c r="K32" i="3"/>
  <c r="L32" i="3"/>
  <c r="M32" i="3"/>
  <c r="I32" i="3"/>
  <c r="F33" i="3"/>
  <c r="E33" i="3"/>
  <c r="F32" i="3"/>
  <c r="E32" i="3"/>
  <c r="D32" i="3"/>
  <c r="E34" i="2"/>
  <c r="D34" i="2"/>
  <c r="B34" i="2"/>
  <c r="E33" i="2"/>
  <c r="D33" i="2"/>
  <c r="B33" i="2"/>
  <c r="F33" i="2"/>
  <c r="F34" i="2" l="1"/>
</calcChain>
</file>

<file path=xl/sharedStrings.xml><?xml version="1.0" encoding="utf-8"?>
<sst xmlns="http://schemas.openxmlformats.org/spreadsheetml/2006/main" count="81" uniqueCount="21">
  <si>
    <t>2N3D</t>
  </si>
  <si>
    <t>5N</t>
  </si>
  <si>
    <t>2N</t>
  </si>
  <si>
    <t>uIPSC amplitude</t>
  </si>
  <si>
    <t>PPR</t>
  </si>
  <si>
    <t>DR+Veh</t>
  </si>
  <si>
    <t>IPSC</t>
  </si>
  <si>
    <t>N</t>
  </si>
  <si>
    <t>P</t>
  </si>
  <si>
    <t>Q</t>
  </si>
  <si>
    <t>2N3DL(Veh2)</t>
  </si>
  <si>
    <t>2N3DL(AM2512)</t>
  </si>
  <si>
    <t>5N(Veh)</t>
  </si>
  <si>
    <t>5N(WIN)</t>
  </si>
  <si>
    <t>2N3DL</t>
  </si>
  <si>
    <t>DR+Win</t>
  </si>
  <si>
    <t>Mean</t>
  </si>
  <si>
    <t>SEM</t>
  </si>
  <si>
    <t>n</t>
  </si>
  <si>
    <t>Outliers removed =&gt;</t>
  </si>
  <si>
    <t>Outliers=&gt;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</si>
</sst>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ont="1"/>
    <xf numFmtId="0" fontId="1" fillId="0" borderId="0" xfId="0" applyFont="1"/>
    <xf numFmtId="0" fontId="0" fillId="0" borderId="0" xfId="0" applyFont="1" applyFill="1"/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opLeftCell="A43" workbookViewId="0">
      <selection activeCell="I10" sqref="I10"/>
    </sheetView>
  </sheetViews>
  <sheetFormatPr defaultColWidth="8.796875" defaultRowHeight="14.4" x14ac:dyDescent="0.3"/>
  <cols>
    <col min="1" max="1" width="16.19921875" style="3" customWidth="1"/>
    <col min="2" max="4" width="8.796875" style="3"/>
    <col min="5" max="5" width="17.796875" style="3" customWidth="1"/>
    <col min="6" max="16384" width="8.796875" style="3"/>
  </cols>
  <sheetData>
    <row r="1" spans="1:13" x14ac:dyDescent="0.3">
      <c r="A1" s="3" t="s">
        <v>3</v>
      </c>
      <c r="B1" s="3" t="s">
        <v>2</v>
      </c>
      <c r="C1" s="3" t="s">
        <v>1</v>
      </c>
      <c r="D1" s="3" t="s">
        <v>0</v>
      </c>
      <c r="E1" s="3" t="s">
        <v>19</v>
      </c>
      <c r="F1" s="3" t="s">
        <v>2</v>
      </c>
      <c r="G1" s="3" t="s">
        <v>1</v>
      </c>
      <c r="H1" s="3" t="s">
        <v>0</v>
      </c>
      <c r="J1" s="3" t="s">
        <v>4</v>
      </c>
      <c r="K1" s="3" t="s">
        <v>2</v>
      </c>
      <c r="L1" s="3" t="s">
        <v>1</v>
      </c>
      <c r="M1" s="3" t="s">
        <v>0</v>
      </c>
    </row>
    <row r="2" spans="1:13" x14ac:dyDescent="0.3">
      <c r="B2" s="3">
        <v>6.1856400000000002</v>
      </c>
      <c r="C2" s="3">
        <v>175.13908599999999</v>
      </c>
      <c r="D2" s="3">
        <v>160.86869759999999</v>
      </c>
      <c r="F2" s="1">
        <v>6.1856400000000002</v>
      </c>
      <c r="G2" s="1">
        <v>175.13910000000001</v>
      </c>
      <c r="H2" s="1">
        <v>160.86869999999999</v>
      </c>
      <c r="K2" s="3">
        <v>0.56940763100000003</v>
      </c>
      <c r="L2" s="3">
        <v>1.3794315290000001</v>
      </c>
      <c r="M2" s="3">
        <v>0.76664227900000004</v>
      </c>
    </row>
    <row r="3" spans="1:13" x14ac:dyDescent="0.3">
      <c r="B3" s="3">
        <v>81.531127060000003</v>
      </c>
      <c r="C3" s="3">
        <v>52.867543679999997</v>
      </c>
      <c r="D3" s="3">
        <v>28.98615118</v>
      </c>
      <c r="F3" s="1">
        <v>81.531130000000005</v>
      </c>
      <c r="G3" s="1">
        <v>52.867539999999998</v>
      </c>
      <c r="H3" s="1">
        <v>28.986149999999999</v>
      </c>
      <c r="K3" s="3">
        <v>0.68721923900000004</v>
      </c>
      <c r="L3" s="3">
        <v>0.64418531400000001</v>
      </c>
      <c r="M3" s="3">
        <v>0.76784076700000004</v>
      </c>
    </row>
    <row r="4" spans="1:13" x14ac:dyDescent="0.3">
      <c r="B4" s="3">
        <v>25.366212180000002</v>
      </c>
      <c r="C4" s="3">
        <v>16.159889700000001</v>
      </c>
      <c r="D4" s="3">
        <v>100.7080052</v>
      </c>
      <c r="F4" s="1">
        <v>25.366209999999999</v>
      </c>
      <c r="G4" s="1">
        <v>16.159890000000001</v>
      </c>
      <c r="H4" s="1">
        <v>100.708</v>
      </c>
      <c r="K4" s="3">
        <v>0.673740534</v>
      </c>
      <c r="L4" s="3">
        <v>0.63132072500000003</v>
      </c>
      <c r="M4" s="3">
        <v>0.485377479</v>
      </c>
    </row>
    <row r="5" spans="1:13" x14ac:dyDescent="0.3">
      <c r="B5" s="3">
        <v>78.588869310000007</v>
      </c>
      <c r="C5" s="3">
        <v>54.474432630000003</v>
      </c>
      <c r="D5" s="3">
        <v>31.145684790000001</v>
      </c>
      <c r="F5" s="1">
        <v>78.58887</v>
      </c>
      <c r="G5" s="1">
        <v>54.474429999999998</v>
      </c>
      <c r="H5" s="1">
        <v>31.145679999999999</v>
      </c>
      <c r="K5" s="3">
        <v>0.68002145400000003</v>
      </c>
      <c r="L5" s="3">
        <v>0.65131482399999996</v>
      </c>
      <c r="M5" s="3">
        <v>0.71267729000000002</v>
      </c>
    </row>
    <row r="6" spans="1:13" x14ac:dyDescent="0.3">
      <c r="B6" s="3">
        <v>283.73579769999998</v>
      </c>
      <c r="C6" s="3">
        <v>67.54927472</v>
      </c>
      <c r="D6" s="3">
        <v>66.670368310000001</v>
      </c>
      <c r="F6" s="1">
        <v>283.73579999999998</v>
      </c>
      <c r="G6" s="1">
        <v>67.549270000000007</v>
      </c>
      <c r="H6" s="1">
        <v>66.670370000000005</v>
      </c>
      <c r="K6" s="3">
        <v>0.72081405700000001</v>
      </c>
      <c r="L6" s="3">
        <v>0.77367299</v>
      </c>
      <c r="M6" s="3">
        <v>0.68195660800000002</v>
      </c>
    </row>
    <row r="7" spans="1:13" x14ac:dyDescent="0.3">
      <c r="B7" s="3">
        <v>25.102096070000002</v>
      </c>
      <c r="C7" s="3">
        <v>54.905007189999999</v>
      </c>
      <c r="D7" s="3">
        <v>48.113460070000002</v>
      </c>
      <c r="F7" s="1">
        <v>25.1021</v>
      </c>
      <c r="G7" s="1">
        <v>54.905009999999997</v>
      </c>
      <c r="H7" s="1">
        <v>48.113460000000003</v>
      </c>
      <c r="K7" s="3">
        <v>0.68784019399999996</v>
      </c>
      <c r="L7" s="3">
        <v>0.63432991699999997</v>
      </c>
      <c r="M7" s="3">
        <v>0.55325773099999997</v>
      </c>
    </row>
    <row r="8" spans="1:13" x14ac:dyDescent="0.3">
      <c r="B8" s="3">
        <v>389.97965160000001</v>
      </c>
      <c r="C8" s="3">
        <v>83.101029269999998</v>
      </c>
      <c r="D8" s="3">
        <v>80.901540859999997</v>
      </c>
      <c r="F8" s="1">
        <v>389.97969999999998</v>
      </c>
      <c r="G8" s="1">
        <v>83.101029999999994</v>
      </c>
      <c r="H8" s="1">
        <v>80.901539999999997</v>
      </c>
      <c r="K8" s="3">
        <v>0.70392099900000005</v>
      </c>
      <c r="L8" s="3">
        <v>0.74560467200000002</v>
      </c>
      <c r="M8" s="3">
        <v>0.77453471699999998</v>
      </c>
    </row>
    <row r="9" spans="1:13" x14ac:dyDescent="0.3">
      <c r="B9" s="3">
        <v>12.863992290000001</v>
      </c>
      <c r="C9" s="3">
        <v>180.30007000000001</v>
      </c>
      <c r="D9" s="3">
        <v>99.058954589999999</v>
      </c>
      <c r="F9" s="1">
        <v>12.863989999999999</v>
      </c>
      <c r="G9" s="1">
        <v>180.30009999999999</v>
      </c>
      <c r="H9" s="1">
        <v>99.058949999999996</v>
      </c>
      <c r="K9" s="3">
        <v>0.370022876</v>
      </c>
      <c r="L9" s="3">
        <v>0.62241928499999999</v>
      </c>
      <c r="M9" s="3">
        <v>0.61839113400000001</v>
      </c>
    </row>
    <row r="10" spans="1:13" x14ac:dyDescent="0.3">
      <c r="B10" s="3">
        <v>20.66317446</v>
      </c>
      <c r="C10" s="3">
        <v>396.022738</v>
      </c>
      <c r="D10" s="3">
        <v>123.692739</v>
      </c>
      <c r="F10" s="1">
        <v>20.663170000000001</v>
      </c>
      <c r="G10" s="1">
        <v>396.02269999999999</v>
      </c>
      <c r="H10" s="1">
        <v>123.6927</v>
      </c>
      <c r="K10" s="3">
        <v>0.72340569099999996</v>
      </c>
      <c r="L10" s="3">
        <v>0.61925334499999996</v>
      </c>
      <c r="M10" s="3">
        <v>0.76059042700000001</v>
      </c>
    </row>
    <row r="11" spans="1:13" x14ac:dyDescent="0.3">
      <c r="B11" s="3">
        <v>11.02418904</v>
      </c>
      <c r="C11" s="3">
        <v>72.394754629999895</v>
      </c>
      <c r="D11" s="3">
        <v>17.32510555</v>
      </c>
      <c r="F11" s="1">
        <v>11.024190000000001</v>
      </c>
      <c r="G11" s="1">
        <v>72.394750000000002</v>
      </c>
      <c r="H11" s="1">
        <v>17.325109999999999</v>
      </c>
      <c r="K11" s="3">
        <v>0.451427776</v>
      </c>
      <c r="L11" s="3">
        <v>0.62906261699999999</v>
      </c>
      <c r="M11" s="3">
        <v>0.63256309099999997</v>
      </c>
    </row>
    <row r="12" spans="1:13" x14ac:dyDescent="0.3">
      <c r="B12" s="3">
        <v>203.06063349999999</v>
      </c>
      <c r="C12" s="3">
        <v>203.14275720000001</v>
      </c>
      <c r="D12" s="3">
        <v>80.375532739999997</v>
      </c>
      <c r="F12" s="1">
        <v>203.06059999999999</v>
      </c>
      <c r="G12" s="1">
        <v>203.14279999999999</v>
      </c>
      <c r="H12" s="1">
        <v>80.375529999999998</v>
      </c>
      <c r="K12" s="3">
        <v>0.75801915499999895</v>
      </c>
      <c r="L12" s="3">
        <v>0.94362409400000002</v>
      </c>
      <c r="M12" s="3">
        <v>0.67483632800000004</v>
      </c>
    </row>
    <row r="13" spans="1:13" x14ac:dyDescent="0.3">
      <c r="B13" s="3">
        <v>48.532939390000003</v>
      </c>
      <c r="C13" s="3">
        <v>39.169036609999999</v>
      </c>
      <c r="D13" s="3">
        <v>160.58016570000001</v>
      </c>
      <c r="F13" s="1">
        <v>48.532940000000004</v>
      </c>
      <c r="G13" s="1">
        <v>39.169040000000003</v>
      </c>
      <c r="H13" s="1">
        <v>160.58019999999999</v>
      </c>
      <c r="K13" s="3">
        <v>0.73220909300000003</v>
      </c>
      <c r="L13" s="3">
        <v>0.70780808299999998</v>
      </c>
      <c r="M13" s="3">
        <v>0.73119605799999998</v>
      </c>
    </row>
    <row r="14" spans="1:13" x14ac:dyDescent="0.3">
      <c r="B14" s="3">
        <v>19.695489819999999</v>
      </c>
      <c r="C14" s="3">
        <v>49.072265000000002</v>
      </c>
      <c r="D14" s="3">
        <v>63.429953500000003</v>
      </c>
      <c r="F14" s="1">
        <v>19.695489999999999</v>
      </c>
      <c r="G14" s="1">
        <v>49.072270000000003</v>
      </c>
      <c r="H14" s="1">
        <v>63.429949999999998</v>
      </c>
      <c r="K14" s="3">
        <v>0.77070305299999997</v>
      </c>
      <c r="L14" s="3">
        <v>0.812047513</v>
      </c>
      <c r="M14" s="3">
        <v>0.83566667800000005</v>
      </c>
    </row>
    <row r="15" spans="1:13" x14ac:dyDescent="0.3">
      <c r="B15" s="3">
        <v>274.24537789999999</v>
      </c>
      <c r="C15" s="3">
        <v>184.0132294</v>
      </c>
      <c r="D15" s="3">
        <v>267.04767199999998</v>
      </c>
      <c r="F15" s="1">
        <v>274.24540000000002</v>
      </c>
      <c r="G15" s="1">
        <v>184.01320000000001</v>
      </c>
      <c r="H15" s="1">
        <v>267.04770000000002</v>
      </c>
      <c r="K15" s="3">
        <v>0.34708603700000001</v>
      </c>
      <c r="L15" s="3">
        <v>1.64660914</v>
      </c>
      <c r="M15" s="3">
        <v>0.78428479100000004</v>
      </c>
    </row>
    <row r="16" spans="1:13" x14ac:dyDescent="0.3">
      <c r="B16" s="3">
        <v>228.26037729999999</v>
      </c>
      <c r="C16" s="3">
        <v>440.36975009999998</v>
      </c>
      <c r="D16" s="3">
        <v>291.86567009999999</v>
      </c>
      <c r="F16" s="1">
        <v>228.2604</v>
      </c>
      <c r="G16" s="1">
        <v>440.3698</v>
      </c>
      <c r="H16" s="1">
        <v>291.8657</v>
      </c>
      <c r="K16" s="3">
        <v>0.60331365000000003</v>
      </c>
      <c r="L16" s="3">
        <v>0.88602466400000002</v>
      </c>
      <c r="M16" s="3">
        <v>0.74015331900000003</v>
      </c>
    </row>
    <row r="17" spans="2:13" x14ac:dyDescent="0.3">
      <c r="B17" s="3">
        <v>33.027790950000004</v>
      </c>
      <c r="C17" s="3">
        <v>432.99009219999999</v>
      </c>
      <c r="D17" s="3">
        <v>99.766960549999894</v>
      </c>
      <c r="F17" s="1">
        <v>33.027790000000003</v>
      </c>
      <c r="G17" s="1">
        <v>432.99009999999998</v>
      </c>
      <c r="H17" s="1">
        <v>99.766959999999997</v>
      </c>
      <c r="K17" s="3">
        <v>0.60749182800000001</v>
      </c>
      <c r="L17" s="3">
        <v>0.64022566299999895</v>
      </c>
      <c r="M17" s="3">
        <v>0.21556240700000001</v>
      </c>
    </row>
    <row r="18" spans="2:13" x14ac:dyDescent="0.3">
      <c r="B18" s="3">
        <v>177.0863014</v>
      </c>
      <c r="C18" s="3">
        <v>333.90891049999999</v>
      </c>
      <c r="D18" s="3">
        <v>280.7395257</v>
      </c>
      <c r="F18" s="1">
        <v>177.08629999999999</v>
      </c>
      <c r="G18" s="1">
        <v>333.90890000000002</v>
      </c>
      <c r="H18" s="1">
        <v>280.73950000000002</v>
      </c>
      <c r="K18" s="3">
        <v>0.728319351</v>
      </c>
      <c r="L18" s="3">
        <v>0.741494184</v>
      </c>
      <c r="M18" s="3">
        <v>0.55588879199999996</v>
      </c>
    </row>
    <row r="19" spans="2:13" x14ac:dyDescent="0.3">
      <c r="B19" s="3">
        <v>18.898703940000001</v>
      </c>
      <c r="C19" s="3">
        <v>14.100232699999999</v>
      </c>
      <c r="D19" s="3">
        <v>10.29607625</v>
      </c>
      <c r="F19" s="1">
        <v>18.898700000000002</v>
      </c>
      <c r="G19" s="1">
        <v>14.10023</v>
      </c>
      <c r="H19" s="1">
        <v>10.29608</v>
      </c>
      <c r="K19" s="3">
        <v>0.62256115700000003</v>
      </c>
      <c r="L19" s="3">
        <v>0.48677418099999997</v>
      </c>
      <c r="M19" s="3">
        <v>0.78584716799999998</v>
      </c>
    </row>
    <row r="20" spans="2:13" x14ac:dyDescent="0.3">
      <c r="B20" s="3">
        <v>33.855647269999999</v>
      </c>
      <c r="C20" s="3">
        <v>174.88680650000001</v>
      </c>
      <c r="D20" s="3">
        <v>143.79217460000001</v>
      </c>
      <c r="F20" s="1">
        <v>33.855649999999997</v>
      </c>
      <c r="G20" s="1">
        <v>174.88679999999999</v>
      </c>
      <c r="H20" s="1">
        <v>143.79220000000001</v>
      </c>
      <c r="K20" s="3">
        <v>0.77488106400000001</v>
      </c>
      <c r="L20" s="3">
        <v>0.69426950499999995</v>
      </c>
      <c r="M20" s="3">
        <v>0.55322033400000004</v>
      </c>
    </row>
    <row r="21" spans="2:13" x14ac:dyDescent="0.3">
      <c r="B21" s="3">
        <v>12.786310889999999</v>
      </c>
      <c r="C21" s="3">
        <v>113.660777</v>
      </c>
      <c r="D21" s="3">
        <v>19.97514198</v>
      </c>
      <c r="F21" s="1">
        <v>12.78631</v>
      </c>
      <c r="G21" s="1">
        <v>113.66079999999999</v>
      </c>
      <c r="H21" s="1">
        <v>19.97514</v>
      </c>
      <c r="K21" s="3">
        <v>0.75534072399999996</v>
      </c>
      <c r="L21" s="3">
        <v>0.79553591899999998</v>
      </c>
      <c r="M21" s="3">
        <v>0.66794991100000001</v>
      </c>
    </row>
    <row r="22" spans="2:13" x14ac:dyDescent="0.3">
      <c r="B22" s="3">
        <v>145.03285020000001</v>
      </c>
      <c r="C22" s="3">
        <v>76.706760770000002</v>
      </c>
      <c r="D22" s="3">
        <v>180.5486655</v>
      </c>
      <c r="F22" s="1">
        <v>145.03290000000001</v>
      </c>
      <c r="G22" s="1">
        <v>76.706760000000003</v>
      </c>
      <c r="H22" s="1">
        <v>180.5487</v>
      </c>
      <c r="K22" s="3">
        <v>0.49943603800000003</v>
      </c>
      <c r="L22" s="3">
        <v>0.62320084499999895</v>
      </c>
      <c r="M22" s="3">
        <v>0.65797729900000002</v>
      </c>
    </row>
    <row r="23" spans="2:13" x14ac:dyDescent="0.3">
      <c r="B23" s="3">
        <v>43.383787519999998</v>
      </c>
      <c r="C23" s="3">
        <v>36.967328729999998</v>
      </c>
      <c r="D23" s="3">
        <v>341.81903799999998</v>
      </c>
      <c r="F23" s="1">
        <v>43.383789999999998</v>
      </c>
      <c r="G23" s="1">
        <v>36.967329999999997</v>
      </c>
      <c r="H23" s="1">
        <v>341.81900000000002</v>
      </c>
      <c r="K23" s="3">
        <v>0.753798458</v>
      </c>
      <c r="L23" s="3">
        <v>0.60396089500000005</v>
      </c>
      <c r="M23" s="3">
        <v>0.65852276600000004</v>
      </c>
    </row>
    <row r="24" spans="2:13" x14ac:dyDescent="0.3">
      <c r="B24" s="3">
        <v>191.37074200000001</v>
      </c>
      <c r="C24" s="3">
        <v>12.64648317</v>
      </c>
      <c r="D24" s="3">
        <v>16.515004640000001</v>
      </c>
      <c r="F24" s="1">
        <v>191.3707</v>
      </c>
      <c r="G24" s="1">
        <v>12.64648</v>
      </c>
      <c r="H24" s="1">
        <v>16.515000000000001</v>
      </c>
      <c r="K24" s="3">
        <v>0.73433033800000003</v>
      </c>
      <c r="L24" s="3">
        <v>0.65000882699999996</v>
      </c>
      <c r="M24" s="3">
        <v>0.55780944700000001</v>
      </c>
    </row>
    <row r="25" spans="2:13" x14ac:dyDescent="0.3">
      <c r="B25" s="3">
        <v>14.37877327</v>
      </c>
      <c r="C25" s="3">
        <v>224.7625118</v>
      </c>
      <c r="D25" s="3">
        <v>99.915652249999894</v>
      </c>
      <c r="F25" s="1">
        <v>14.378769999999999</v>
      </c>
      <c r="G25" s="1">
        <v>224.76249999999999</v>
      </c>
      <c r="H25" s="1">
        <v>99.915649999999999</v>
      </c>
      <c r="K25" s="3">
        <v>0.59461127800000002</v>
      </c>
      <c r="L25" s="3">
        <v>0.65251380299999895</v>
      </c>
      <c r="M25" s="3">
        <v>0.80955234399999998</v>
      </c>
    </row>
    <row r="26" spans="2:13" x14ac:dyDescent="0.3">
      <c r="B26" s="3">
        <v>25.517133170000001</v>
      </c>
      <c r="C26" s="3">
        <v>715.58280679999996</v>
      </c>
      <c r="D26" s="3">
        <v>39.180134150000001</v>
      </c>
      <c r="F26" s="1">
        <v>25.517130000000002</v>
      </c>
      <c r="G26" s="1">
        <v>715.58280000000002</v>
      </c>
      <c r="H26" s="1">
        <v>39.180129999999998</v>
      </c>
      <c r="K26" s="3">
        <v>0.60004912899999996</v>
      </c>
      <c r="L26" s="3">
        <v>0.75735048199999999</v>
      </c>
    </row>
    <row r="27" spans="2:13" x14ac:dyDescent="0.3">
      <c r="B27" s="3">
        <v>29.565431920000002</v>
      </c>
      <c r="C27" s="3">
        <v>214.54634609999999</v>
      </c>
      <c r="D27" s="3">
        <v>593.2417398</v>
      </c>
      <c r="F27" s="1">
        <v>29.565429999999999</v>
      </c>
      <c r="G27" s="1">
        <v>214.5463</v>
      </c>
      <c r="H27" s="1"/>
      <c r="K27" s="3">
        <v>0.68336199600000003</v>
      </c>
      <c r="L27" s="3">
        <v>0.57672056699999996</v>
      </c>
    </row>
    <row r="28" spans="2:13" x14ac:dyDescent="0.3">
      <c r="B28" s="3">
        <v>40.292080230000003</v>
      </c>
      <c r="C28" s="3">
        <v>193.39267359999999</v>
      </c>
      <c r="D28" s="3">
        <v>536.13282389999904</v>
      </c>
      <c r="F28" s="1">
        <v>40.292079999999999</v>
      </c>
      <c r="G28" s="1">
        <v>193.39269999999999</v>
      </c>
      <c r="H28" s="1"/>
      <c r="K28" s="3">
        <v>0.62786148900000005</v>
      </c>
      <c r="L28" s="3">
        <v>0.90406213400000002</v>
      </c>
    </row>
    <row r="29" spans="2:13" x14ac:dyDescent="0.3">
      <c r="B29" s="3">
        <v>59.854413430000001</v>
      </c>
      <c r="C29" s="3">
        <v>312.3157842</v>
      </c>
      <c r="D29" s="3">
        <v>152.5257398</v>
      </c>
      <c r="F29" s="1">
        <v>59.854410000000001</v>
      </c>
      <c r="G29" s="1">
        <v>312.31580000000002</v>
      </c>
      <c r="H29" s="1">
        <v>152.5257</v>
      </c>
      <c r="K29" s="3">
        <v>0.71158546199999895</v>
      </c>
      <c r="L29" s="3">
        <v>0.71413364300000004</v>
      </c>
    </row>
    <row r="30" spans="2:13" x14ac:dyDescent="0.3">
      <c r="B30" s="3">
        <v>141.86123950000001</v>
      </c>
      <c r="C30" s="3">
        <v>176.3560856</v>
      </c>
      <c r="D30" s="3">
        <v>179.9849098</v>
      </c>
      <c r="F30" s="1">
        <v>141.8612</v>
      </c>
      <c r="G30" s="1">
        <v>176.3561</v>
      </c>
      <c r="H30" s="1">
        <v>179.98490000000001</v>
      </c>
      <c r="K30" s="3">
        <v>0.538677305</v>
      </c>
      <c r="L30" s="3">
        <v>0.63313752999999895</v>
      </c>
    </row>
    <row r="31" spans="2:13" x14ac:dyDescent="0.3">
      <c r="B31" s="3">
        <v>21.175865229999999</v>
      </c>
      <c r="C31" s="3">
        <v>179.95827629999999</v>
      </c>
      <c r="D31" s="3">
        <v>92.520423410000006</v>
      </c>
      <c r="F31" s="1">
        <v>21.17587</v>
      </c>
      <c r="G31" s="1">
        <v>179.95830000000001</v>
      </c>
      <c r="H31" s="1">
        <v>92.520420000000001</v>
      </c>
      <c r="K31" s="3">
        <v>0.59831930799999999</v>
      </c>
      <c r="L31" s="3">
        <v>0.67409630499999995</v>
      </c>
    </row>
    <row r="32" spans="2:13" x14ac:dyDescent="0.3">
      <c r="B32" s="3">
        <v>40.882460279999997</v>
      </c>
      <c r="C32" s="3">
        <v>139.7150216</v>
      </c>
      <c r="F32" s="1">
        <v>40.882460000000002</v>
      </c>
      <c r="G32" s="1">
        <v>139.715</v>
      </c>
      <c r="H32" s="1"/>
      <c r="K32" s="3">
        <v>0.77508036400000002</v>
      </c>
      <c r="L32" s="3">
        <v>0.67161374799999995</v>
      </c>
    </row>
    <row r="33" spans="2:12" x14ac:dyDescent="0.3">
      <c r="B33" s="3">
        <v>30.271217889999999</v>
      </c>
      <c r="C33" s="3">
        <v>422.85156169999999</v>
      </c>
      <c r="F33" s="1">
        <v>30.27122</v>
      </c>
      <c r="G33" s="1">
        <v>422.85160000000002</v>
      </c>
      <c r="H33" s="1"/>
      <c r="K33" s="3">
        <v>0.76396260100000002</v>
      </c>
      <c r="L33" s="3">
        <v>1.6691177660000001</v>
      </c>
    </row>
    <row r="34" spans="2:12" x14ac:dyDescent="0.3">
      <c r="B34" s="3">
        <v>52.12402548</v>
      </c>
      <c r="C34" s="3">
        <v>129.56320700000001</v>
      </c>
      <c r="F34" s="1">
        <v>52.124029999999998</v>
      </c>
      <c r="G34" s="1">
        <v>129.56319999999999</v>
      </c>
      <c r="H34" s="1"/>
      <c r="K34" s="3">
        <v>0.61199984699999999</v>
      </c>
      <c r="L34" s="3">
        <v>0.70878333000000004</v>
      </c>
    </row>
    <row r="35" spans="2:12" x14ac:dyDescent="0.3">
      <c r="B35" s="3">
        <v>194.32483809999999</v>
      </c>
      <c r="C35" s="3">
        <v>364.80824050000001</v>
      </c>
      <c r="F35" s="1">
        <v>194.32480000000001</v>
      </c>
      <c r="G35" s="1">
        <v>364.8082</v>
      </c>
      <c r="H35" s="1"/>
      <c r="K35" s="3">
        <v>0.60794457599999996</v>
      </c>
      <c r="L35" s="3">
        <v>0.56014144899999996</v>
      </c>
    </row>
    <row r="36" spans="2:12" x14ac:dyDescent="0.3">
      <c r="B36" s="3">
        <v>170.40571829999999</v>
      </c>
      <c r="C36" s="3">
        <v>492.91549079999999</v>
      </c>
      <c r="F36" s="1">
        <v>170.4057</v>
      </c>
      <c r="G36" s="1">
        <v>492.91550000000001</v>
      </c>
      <c r="H36" s="1"/>
      <c r="K36" s="3">
        <v>0.52983473699999895</v>
      </c>
      <c r="L36" s="3">
        <v>0.88813074199999997</v>
      </c>
    </row>
    <row r="37" spans="2:12" x14ac:dyDescent="0.3">
      <c r="B37" s="3">
        <v>34.053177529999999</v>
      </c>
      <c r="C37" s="3">
        <v>38.618608950000002</v>
      </c>
      <c r="F37" s="1">
        <v>34.053179999999998</v>
      </c>
      <c r="G37" s="1">
        <v>38.618609999999997</v>
      </c>
      <c r="H37" s="1"/>
      <c r="K37" s="3">
        <v>0.57364674900000001</v>
      </c>
      <c r="L37" s="3">
        <v>0.79205940200000002</v>
      </c>
    </row>
    <row r="38" spans="2:12" x14ac:dyDescent="0.3">
      <c r="B38" s="3">
        <v>89.555221099999997</v>
      </c>
      <c r="C38" s="3">
        <v>601.29168059999904</v>
      </c>
      <c r="F38" s="1">
        <v>89.555220000000006</v>
      </c>
      <c r="G38" s="1">
        <v>601.29169999999999</v>
      </c>
      <c r="H38" s="1"/>
      <c r="K38" s="3">
        <v>0.74276323300000002</v>
      </c>
      <c r="L38" s="3">
        <v>0.68915612999999998</v>
      </c>
    </row>
    <row r="39" spans="2:12" x14ac:dyDescent="0.3">
      <c r="B39" s="3">
        <v>131.84259299999999</v>
      </c>
      <c r="C39" s="3">
        <v>356.04580709999999</v>
      </c>
      <c r="F39" s="1">
        <v>131.8426</v>
      </c>
      <c r="G39" s="1">
        <v>356.04579999999999</v>
      </c>
      <c r="H39" s="1"/>
      <c r="K39" s="3">
        <v>0.52376132399999997</v>
      </c>
    </row>
    <row r="40" spans="2:12" x14ac:dyDescent="0.3">
      <c r="B40" s="3">
        <v>337.73081939999997</v>
      </c>
      <c r="C40" s="3">
        <v>303.5311615</v>
      </c>
      <c r="F40" s="1">
        <v>337.73079999999999</v>
      </c>
      <c r="G40" s="1">
        <v>303.53120000000001</v>
      </c>
      <c r="H40" s="1"/>
      <c r="K40" s="3">
        <v>0.665557387</v>
      </c>
    </row>
    <row r="41" spans="2:12" x14ac:dyDescent="0.3">
      <c r="B41" s="3">
        <v>28.830787340000001</v>
      </c>
      <c r="C41" s="3">
        <v>158.6669958</v>
      </c>
      <c r="F41" s="1">
        <v>28.83079</v>
      </c>
      <c r="G41" s="1">
        <v>158.667</v>
      </c>
      <c r="H41" s="1"/>
      <c r="K41" s="3">
        <v>0.62726314500000002</v>
      </c>
    </row>
    <row r="42" spans="2:12" x14ac:dyDescent="0.3">
      <c r="B42" s="3">
        <v>22.918148110000001</v>
      </c>
      <c r="C42" s="3">
        <v>448.00028040000001</v>
      </c>
      <c r="F42" s="1">
        <v>22.918150000000001</v>
      </c>
      <c r="G42" s="1">
        <v>448.00029999999998</v>
      </c>
      <c r="H42" s="1"/>
      <c r="K42" s="3">
        <v>0.62171717900000001</v>
      </c>
    </row>
    <row r="43" spans="2:12" x14ac:dyDescent="0.3">
      <c r="B43" s="3">
        <v>199.1299722</v>
      </c>
      <c r="C43" s="3">
        <v>90.585048180000001</v>
      </c>
      <c r="F43" s="1">
        <v>199.13</v>
      </c>
      <c r="G43" s="1">
        <v>90.585049999999995</v>
      </c>
      <c r="H43" s="1"/>
    </row>
    <row r="44" spans="2:12" x14ac:dyDescent="0.3">
      <c r="B44" s="3">
        <v>29.35679923</v>
      </c>
      <c r="C44" s="3">
        <v>104.8472929</v>
      </c>
      <c r="F44" s="1">
        <v>29.3568</v>
      </c>
      <c r="G44" s="1">
        <v>104.8473</v>
      </c>
      <c r="H44" s="1"/>
    </row>
    <row r="45" spans="2:12" x14ac:dyDescent="0.3">
      <c r="B45" s="3">
        <v>63.22354756</v>
      </c>
      <c r="C45" s="3">
        <v>264.25781169999999</v>
      </c>
      <c r="F45" s="1">
        <v>63.223550000000003</v>
      </c>
      <c r="G45" s="1">
        <v>264.25779999999997</v>
      </c>
      <c r="H45" s="1"/>
    </row>
    <row r="46" spans="2:12" x14ac:dyDescent="0.3">
      <c r="B46" s="3">
        <v>511.31922270000001</v>
      </c>
      <c r="C46" s="3">
        <v>225.17312089999999</v>
      </c>
      <c r="F46" s="1"/>
      <c r="G46" s="1">
        <v>225.17310000000001</v>
      </c>
      <c r="H46" s="1"/>
    </row>
    <row r="47" spans="2:12" x14ac:dyDescent="0.3">
      <c r="B47" s="3">
        <v>248.35315990000001</v>
      </c>
      <c r="C47" s="3">
        <v>241.0333828</v>
      </c>
      <c r="F47" s="1">
        <v>248.35319999999999</v>
      </c>
      <c r="G47" s="1">
        <v>241.0334</v>
      </c>
      <c r="H47" s="1"/>
    </row>
    <row r="48" spans="2:12" x14ac:dyDescent="0.3">
      <c r="B48" s="3">
        <v>310.00310739999998</v>
      </c>
      <c r="C48" s="3">
        <v>351.69345140000001</v>
      </c>
      <c r="F48" s="1">
        <v>310.00310000000002</v>
      </c>
      <c r="G48" s="1">
        <v>351.69349999999997</v>
      </c>
      <c r="H48" s="1"/>
    </row>
    <row r="49" spans="2:8" x14ac:dyDescent="0.3">
      <c r="B49" s="3">
        <v>202.64337839999999</v>
      </c>
      <c r="C49" s="3">
        <v>72.915926319999997</v>
      </c>
      <c r="F49" s="1">
        <v>202.64340000000001</v>
      </c>
      <c r="G49" s="1">
        <v>72.915930000000003</v>
      </c>
      <c r="H49" s="1"/>
    </row>
    <row r="50" spans="2:8" x14ac:dyDescent="0.3">
      <c r="B50" s="3">
        <v>513.36339799999996</v>
      </c>
      <c r="C50" s="3">
        <v>94.850849890000006</v>
      </c>
      <c r="F50" s="1"/>
      <c r="G50" s="1">
        <v>94.850849999999994</v>
      </c>
      <c r="H50" s="1"/>
    </row>
    <row r="51" spans="2:8" x14ac:dyDescent="0.3">
      <c r="B51" s="3">
        <v>263.25905560000001</v>
      </c>
      <c r="C51" s="3">
        <v>141.75470490000001</v>
      </c>
      <c r="F51" s="1">
        <v>263.25909999999999</v>
      </c>
      <c r="G51" s="1">
        <v>141.75470000000001</v>
      </c>
      <c r="H51" s="1"/>
    </row>
    <row r="52" spans="2:8" x14ac:dyDescent="0.3">
      <c r="B52" s="3">
        <v>468.45480689999999</v>
      </c>
      <c r="C52" s="3">
        <v>564.31103259999998</v>
      </c>
      <c r="F52" s="1">
        <v>468.45479999999998</v>
      </c>
      <c r="G52" s="1">
        <v>564.31100000000004</v>
      </c>
      <c r="H52" s="1"/>
    </row>
    <row r="53" spans="2:8" x14ac:dyDescent="0.3">
      <c r="B53" s="3">
        <v>15.092329080000001</v>
      </c>
      <c r="C53" s="3">
        <v>77.172848779999995</v>
      </c>
      <c r="F53" s="1">
        <v>15.09233</v>
      </c>
      <c r="G53" s="1">
        <v>77.172849999999997</v>
      </c>
      <c r="H53" s="1"/>
    </row>
    <row r="54" spans="2:8" x14ac:dyDescent="0.3">
      <c r="B54" s="3">
        <v>312.75968310000002</v>
      </c>
      <c r="C54" s="3">
        <v>460.90861480000001</v>
      </c>
      <c r="F54" s="1">
        <v>312.75970000000001</v>
      </c>
      <c r="G54" s="1">
        <v>460.90859999999998</v>
      </c>
      <c r="H54" s="1"/>
    </row>
    <row r="55" spans="2:8" x14ac:dyDescent="0.3">
      <c r="B55" s="3">
        <v>347.24342009999998</v>
      </c>
      <c r="C55" s="3">
        <v>24.147725699999999</v>
      </c>
      <c r="F55" s="1">
        <v>347.24340000000001</v>
      </c>
      <c r="G55" s="1">
        <v>24.147729999999999</v>
      </c>
      <c r="H55" s="1"/>
    </row>
    <row r="56" spans="2:8" x14ac:dyDescent="0.3">
      <c r="B56" s="3">
        <v>197.01704810000001</v>
      </c>
      <c r="C56" s="3">
        <v>1093.6922649999999</v>
      </c>
      <c r="F56" s="1">
        <v>197.017</v>
      </c>
      <c r="G56" s="1"/>
      <c r="H56" s="1"/>
    </row>
    <row r="57" spans="2:8" x14ac:dyDescent="0.3">
      <c r="B57" s="3">
        <v>22.385477290000001</v>
      </c>
      <c r="C57" s="3">
        <v>82.86799001</v>
      </c>
      <c r="F57" s="1">
        <v>22.385480000000001</v>
      </c>
      <c r="G57" s="1">
        <v>82.867990000000006</v>
      </c>
      <c r="H57" s="1"/>
    </row>
    <row r="58" spans="2:8" x14ac:dyDescent="0.3">
      <c r="B58" s="3">
        <v>112.02725049999999</v>
      </c>
      <c r="C58" s="3">
        <v>582.89240010000003</v>
      </c>
      <c r="F58" s="1">
        <v>112.0273</v>
      </c>
      <c r="G58" s="1">
        <v>582.89239999999995</v>
      </c>
      <c r="H58" s="1"/>
    </row>
    <row r="59" spans="2:8" x14ac:dyDescent="0.3">
      <c r="B59" s="3">
        <v>187.3557381</v>
      </c>
      <c r="C59" s="3">
        <v>457.94790440000003</v>
      </c>
      <c r="F59" s="1">
        <v>187.35570000000001</v>
      </c>
      <c r="G59" s="1">
        <v>457.9479</v>
      </c>
      <c r="H59" s="1"/>
    </row>
    <row r="60" spans="2:8" x14ac:dyDescent="0.3">
      <c r="B60" s="3">
        <v>201.11639049999999</v>
      </c>
      <c r="C60" s="3">
        <v>71.286833619999996</v>
      </c>
      <c r="F60" s="1">
        <v>201.1164</v>
      </c>
      <c r="G60" s="1">
        <v>71.286829999999995</v>
      </c>
      <c r="H60" s="1"/>
    </row>
    <row r="61" spans="2:8" x14ac:dyDescent="0.3">
      <c r="B61" s="3">
        <v>24.02443182</v>
      </c>
      <c r="C61" s="3">
        <v>648.18598029999998</v>
      </c>
      <c r="F61" s="1">
        <v>24.024429999999999</v>
      </c>
      <c r="G61" s="1">
        <v>648.18600000000004</v>
      </c>
      <c r="H61" s="1"/>
    </row>
    <row r="62" spans="2:8" x14ac:dyDescent="0.3">
      <c r="B62" s="3">
        <v>79.114878210000001</v>
      </c>
      <c r="C62" s="3">
        <v>359.78190699999999</v>
      </c>
      <c r="F62" s="1">
        <v>79.114879999999999</v>
      </c>
      <c r="G62" s="1">
        <v>359.78190000000001</v>
      </c>
      <c r="H62" s="1"/>
    </row>
    <row r="63" spans="2:8" x14ac:dyDescent="0.3">
      <c r="B63" s="3">
        <v>29.25248414</v>
      </c>
      <c r="C63" s="3">
        <v>610.46478990000003</v>
      </c>
      <c r="F63" s="1">
        <v>29.252479999999998</v>
      </c>
      <c r="G63" s="1">
        <v>610.46479999999997</v>
      </c>
      <c r="H63" s="1"/>
    </row>
    <row r="64" spans="2:8" x14ac:dyDescent="0.3">
      <c r="B64" s="3">
        <v>60.025304720000001</v>
      </c>
      <c r="F64" s="1">
        <v>60.025300000000001</v>
      </c>
      <c r="G64" s="1"/>
      <c r="H64" s="1"/>
    </row>
    <row r="65" spans="2:8" x14ac:dyDescent="0.3">
      <c r="B65" s="3">
        <v>58.598185690000001</v>
      </c>
      <c r="F65" s="1">
        <v>58.598190000000002</v>
      </c>
      <c r="G65" s="1"/>
      <c r="H65" s="1"/>
    </row>
    <row r="66" spans="2:8" x14ac:dyDescent="0.3">
      <c r="B66" s="3">
        <v>246.95934339999999</v>
      </c>
      <c r="F66" s="1">
        <v>246.95930000000001</v>
      </c>
      <c r="G66" s="1"/>
      <c r="H66" s="1"/>
    </row>
    <row r="67" spans="2:8" x14ac:dyDescent="0.3">
      <c r="B67" s="3">
        <v>496.84613359999997</v>
      </c>
      <c r="F67" s="1">
        <v>496.84609999999998</v>
      </c>
      <c r="G67" s="1"/>
      <c r="H6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opLeftCell="B22" workbookViewId="0">
      <selection activeCell="H30" sqref="H30"/>
    </sheetView>
  </sheetViews>
  <sheetFormatPr defaultColWidth="8.796875" defaultRowHeight="14.4" x14ac:dyDescent="0.3"/>
  <cols>
    <col min="1" max="1" width="14.69921875" style="3" customWidth="1"/>
    <col min="2" max="8" width="8.796875" style="3"/>
    <col min="9" max="9" width="12.69921875" style="3" customWidth="1"/>
    <col min="10" max="16384" width="8.796875" style="3"/>
  </cols>
  <sheetData>
    <row r="1" spans="1:20" x14ac:dyDescent="0.3">
      <c r="A1" s="1" t="s">
        <v>2</v>
      </c>
      <c r="B1" s="3" t="s">
        <v>6</v>
      </c>
      <c r="D1" s="1" t="s">
        <v>7</v>
      </c>
      <c r="E1" s="1" t="s">
        <v>8</v>
      </c>
      <c r="F1" s="1" t="s">
        <v>9</v>
      </c>
      <c r="G1" s="1"/>
      <c r="I1" s="1" t="s">
        <v>1</v>
      </c>
      <c r="J1" s="3" t="s">
        <v>6</v>
      </c>
      <c r="L1" s="1" t="s">
        <v>7</v>
      </c>
      <c r="M1" s="1" t="s">
        <v>8</v>
      </c>
      <c r="N1" s="1" t="s">
        <v>9</v>
      </c>
    </row>
    <row r="2" spans="1:20" x14ac:dyDescent="0.3">
      <c r="B2" s="6">
        <v>99.89052212499999</v>
      </c>
      <c r="C2" s="6"/>
      <c r="D2" s="6"/>
      <c r="E2" s="7"/>
      <c r="F2" s="6"/>
      <c r="J2" s="6">
        <v>45.084639587121217</v>
      </c>
      <c r="K2" s="6">
        <v>0.88666758070151896</v>
      </c>
      <c r="L2" s="6"/>
      <c r="M2" s="7"/>
      <c r="N2" s="6"/>
      <c r="P2" s="6"/>
      <c r="Q2" s="6"/>
      <c r="R2" s="6"/>
      <c r="S2" s="7"/>
      <c r="T2" s="6"/>
    </row>
    <row r="3" spans="1:20" x14ac:dyDescent="0.3">
      <c r="B3" s="6">
        <v>46.616065882575754</v>
      </c>
      <c r="C3" s="6"/>
      <c r="D3" s="6">
        <v>6.1842207377721001</v>
      </c>
      <c r="E3" s="6">
        <v>0.67664444272482405</v>
      </c>
      <c r="F3" s="6">
        <v>68.919745422669095</v>
      </c>
      <c r="J3" s="6">
        <v>55.397725000000008</v>
      </c>
      <c r="K3" s="6">
        <v>0.53624658228606203</v>
      </c>
      <c r="L3" s="6">
        <v>11.4334334316957</v>
      </c>
      <c r="M3" s="6">
        <v>0.39758182655144703</v>
      </c>
      <c r="N3" s="6">
        <v>49.127012750990602</v>
      </c>
      <c r="P3" s="6"/>
      <c r="Q3" s="6"/>
      <c r="R3" s="6"/>
      <c r="S3" s="6"/>
      <c r="T3" s="6"/>
    </row>
    <row r="4" spans="1:20" x14ac:dyDescent="0.3">
      <c r="B4" s="6">
        <v>116.87676439393938</v>
      </c>
      <c r="C4" s="6"/>
      <c r="D4" s="6">
        <v>12.0538269818015</v>
      </c>
      <c r="E4" s="6">
        <v>0.28405856533205398</v>
      </c>
      <c r="F4" s="6">
        <v>22.520398801976</v>
      </c>
      <c r="J4" s="6">
        <v>30.184665795454528</v>
      </c>
      <c r="K4" s="6">
        <v>0.75806450141704496</v>
      </c>
      <c r="L4" s="6">
        <v>30.6569424988081</v>
      </c>
      <c r="M4" s="6">
        <v>0.183246788930884</v>
      </c>
      <c r="N4" s="6">
        <v>25.535669090464999</v>
      </c>
      <c r="P4" s="6"/>
      <c r="Q4" s="6"/>
      <c r="R4" s="6"/>
      <c r="S4" s="6"/>
      <c r="T4" s="6"/>
    </row>
    <row r="5" spans="1:20" x14ac:dyDescent="0.3">
      <c r="B5" s="6">
        <v>150.90110708333333</v>
      </c>
      <c r="C5" s="6"/>
      <c r="D5" s="6"/>
      <c r="E5" s="7"/>
      <c r="F5" s="6"/>
      <c r="J5" s="6">
        <v>108.67217631060609</v>
      </c>
      <c r="K5" s="6">
        <v>0.69213693242554397</v>
      </c>
      <c r="L5" s="6">
        <v>9.1984633821259205</v>
      </c>
      <c r="M5" s="6">
        <v>0.34745597276987</v>
      </c>
      <c r="N5" s="6">
        <v>66.831473555353696</v>
      </c>
      <c r="P5" s="6"/>
      <c r="Q5" s="6"/>
      <c r="R5" s="6"/>
      <c r="S5" s="6"/>
      <c r="T5" s="6"/>
    </row>
    <row r="6" spans="1:20" x14ac:dyDescent="0.3">
      <c r="B6" s="6">
        <v>237.85214454545454</v>
      </c>
      <c r="C6" s="6"/>
      <c r="D6" s="6"/>
      <c r="E6" s="7"/>
      <c r="F6" s="6"/>
      <c r="J6" s="6">
        <v>74.366722496212105</v>
      </c>
      <c r="K6" s="6">
        <v>0.73805842708743097</v>
      </c>
      <c r="L6" s="6">
        <v>14.594809620741399</v>
      </c>
      <c r="M6" s="6">
        <v>0.347378153850606</v>
      </c>
      <c r="N6" s="6">
        <v>19.761790879131301</v>
      </c>
      <c r="P6" s="6"/>
      <c r="Q6" s="6"/>
      <c r="R6" s="6"/>
      <c r="S6" s="6"/>
      <c r="T6" s="6"/>
    </row>
    <row r="7" spans="1:20" x14ac:dyDescent="0.3">
      <c r="B7" s="6">
        <v>157.18957643939396</v>
      </c>
      <c r="C7" s="6"/>
      <c r="D7" s="6"/>
      <c r="E7" s="7"/>
      <c r="F7" s="6"/>
      <c r="J7" s="6">
        <v>44.248646590909075</v>
      </c>
      <c r="K7" s="6">
        <v>0.45975184837441502</v>
      </c>
      <c r="L7" s="6">
        <v>7.9701667397362304</v>
      </c>
      <c r="M7" s="6">
        <v>0.67578225554011295</v>
      </c>
      <c r="N7" s="6">
        <v>18.0822457541273</v>
      </c>
      <c r="P7" s="6"/>
      <c r="Q7" s="6"/>
      <c r="R7" s="6"/>
      <c r="S7" s="6"/>
      <c r="T7" s="6"/>
    </row>
    <row r="8" spans="1:20" x14ac:dyDescent="0.3">
      <c r="B8" s="6">
        <v>132.68673553030303</v>
      </c>
      <c r="C8" s="6"/>
      <c r="D8" s="6"/>
      <c r="E8" s="7"/>
      <c r="F8" s="6"/>
      <c r="I8" s="4"/>
      <c r="J8" s="6">
        <v>648.18598030303031</v>
      </c>
      <c r="K8" s="6">
        <v>0.71365980579667798</v>
      </c>
      <c r="L8" s="6">
        <v>44.784490673969998</v>
      </c>
      <c r="M8" s="6">
        <v>0.32758688307699602</v>
      </c>
      <c r="N8" s="6">
        <v>53.749645645874701</v>
      </c>
      <c r="P8" s="6"/>
      <c r="Q8" s="6"/>
      <c r="R8" s="6"/>
      <c r="S8" s="6"/>
      <c r="T8" s="6"/>
    </row>
    <row r="9" spans="1:20" x14ac:dyDescent="0.3">
      <c r="B9" s="6">
        <v>209.42825886363639</v>
      </c>
      <c r="C9" s="6"/>
      <c r="D9" s="6"/>
      <c r="E9" s="7"/>
      <c r="F9" s="6"/>
      <c r="J9" s="6">
        <v>144.96774424242426</v>
      </c>
      <c r="K9" s="6">
        <v>0.62358243511961098</v>
      </c>
      <c r="L9" s="6"/>
      <c r="M9" s="7"/>
      <c r="N9" s="6"/>
      <c r="P9" s="6"/>
      <c r="Q9" s="6"/>
      <c r="R9" s="6"/>
      <c r="S9" s="7"/>
      <c r="T9" s="6"/>
    </row>
    <row r="10" spans="1:20" x14ac:dyDescent="0.3">
      <c r="B10" s="6">
        <v>36.081025928030293</v>
      </c>
      <c r="C10" s="6"/>
      <c r="D10" s="6">
        <v>7.8114019752394599</v>
      </c>
      <c r="E10" s="6">
        <v>0.32372828864905001</v>
      </c>
      <c r="F10" s="6">
        <v>12.54550486924</v>
      </c>
      <c r="I10" s="1"/>
      <c r="J10" s="6">
        <v>95.214848496212113</v>
      </c>
      <c r="K10" s="6">
        <v>0.601348589994671</v>
      </c>
      <c r="L10" s="6">
        <v>33.412446081705703</v>
      </c>
      <c r="M10" s="6">
        <v>0.21833728469715999</v>
      </c>
      <c r="N10" s="6">
        <v>20.630995456447302</v>
      </c>
      <c r="P10" s="6"/>
      <c r="Q10" s="6"/>
      <c r="R10" s="6"/>
      <c r="S10" s="6"/>
      <c r="T10" s="6"/>
    </row>
    <row r="11" spans="1:20" x14ac:dyDescent="0.3">
      <c r="B11" s="6">
        <v>89.3702660151515</v>
      </c>
      <c r="C11" s="6"/>
      <c r="D11" s="6">
        <v>1.86352366492806</v>
      </c>
      <c r="E11" s="6">
        <v>0.61229095285108504</v>
      </c>
      <c r="F11" s="6">
        <v>65.901911997089101</v>
      </c>
      <c r="I11" s="1"/>
      <c r="J11" s="6">
        <v>65.540663037878787</v>
      </c>
      <c r="K11" s="6">
        <v>0.74192857164860404</v>
      </c>
      <c r="L11" s="6"/>
      <c r="M11" s="7"/>
      <c r="N11" s="6"/>
      <c r="P11" s="6"/>
      <c r="Q11" s="6"/>
      <c r="R11" s="6"/>
      <c r="S11" s="7"/>
      <c r="T11" s="6"/>
    </row>
    <row r="12" spans="1:20" x14ac:dyDescent="0.3">
      <c r="B12" s="6">
        <v>113.68075315151515</v>
      </c>
      <c r="C12" s="6"/>
      <c r="D12" s="6">
        <v>9.3470269914927009</v>
      </c>
      <c r="E12" s="6">
        <v>0.44129123162480199</v>
      </c>
      <c r="F12" s="6">
        <v>21.530340187776901</v>
      </c>
      <c r="I12" s="1"/>
      <c r="J12" s="6">
        <v>73.190397121212129</v>
      </c>
      <c r="K12" s="6">
        <v>0.97762962941142095</v>
      </c>
      <c r="L12" s="6">
        <v>1.0476969945194501</v>
      </c>
      <c r="M12" s="6">
        <v>0.77133722703324403</v>
      </c>
      <c r="N12" s="6">
        <v>48.749435166942398</v>
      </c>
      <c r="P12" s="6"/>
      <c r="Q12" s="6"/>
      <c r="R12" s="6"/>
      <c r="S12" s="6"/>
      <c r="T12" s="6"/>
    </row>
    <row r="13" spans="1:20" x14ac:dyDescent="0.3">
      <c r="B13" s="6">
        <v>51.964962121212118</v>
      </c>
      <c r="C13" s="6"/>
      <c r="D13" s="6">
        <v>2.7242867820488201</v>
      </c>
      <c r="E13" s="6">
        <v>0.50630326456221997</v>
      </c>
      <c r="F13" s="6">
        <v>67.449302400085301</v>
      </c>
      <c r="I13" s="1"/>
      <c r="J13" s="6">
        <v>16.964075378787879</v>
      </c>
      <c r="K13" s="6">
        <v>0.88496384862160404</v>
      </c>
      <c r="L13" s="6"/>
      <c r="M13" s="7"/>
      <c r="N13" s="6"/>
      <c r="P13" s="6"/>
      <c r="Q13" s="6"/>
      <c r="R13" s="6"/>
      <c r="S13" s="7"/>
      <c r="T13" s="6"/>
    </row>
    <row r="14" spans="1:20" x14ac:dyDescent="0.3">
      <c r="B14" s="6">
        <v>200.8315590151515</v>
      </c>
      <c r="C14" s="6"/>
      <c r="D14" s="6">
        <v>13.688738216554301</v>
      </c>
      <c r="E14" s="6">
        <v>0.54082923863089705</v>
      </c>
      <c r="F14" s="6">
        <v>23.841930624522799</v>
      </c>
      <c r="I14" s="1"/>
      <c r="J14" s="6">
        <v>351.38494742424245</v>
      </c>
      <c r="K14" s="6">
        <v>0.66341142266691</v>
      </c>
      <c r="L14" s="6"/>
      <c r="M14" s="7"/>
      <c r="N14" s="6"/>
      <c r="P14" s="6"/>
      <c r="Q14" s="6"/>
      <c r="R14" s="6"/>
      <c r="S14" s="7"/>
      <c r="T14" s="6"/>
    </row>
    <row r="15" spans="1:20" x14ac:dyDescent="0.3">
      <c r="B15" s="6">
        <v>223.29249606060606</v>
      </c>
      <c r="C15" s="6"/>
      <c r="D15" s="6"/>
      <c r="E15" s="7"/>
      <c r="F15" s="6"/>
      <c r="I15" s="1"/>
      <c r="J15" s="6">
        <v>43.116717424242424</v>
      </c>
      <c r="K15" s="6">
        <v>0.69527332402084696</v>
      </c>
      <c r="L15" s="6"/>
      <c r="M15" s="7"/>
      <c r="N15" s="6"/>
      <c r="P15" s="6"/>
      <c r="Q15" s="6"/>
      <c r="R15" s="6"/>
      <c r="S15" s="7"/>
      <c r="T15" s="6"/>
    </row>
    <row r="16" spans="1:20" x14ac:dyDescent="0.3">
      <c r="B16" s="6">
        <v>53.015506454545459</v>
      </c>
      <c r="C16" s="6"/>
      <c r="D16" s="6">
        <v>6.0245939343068997</v>
      </c>
      <c r="E16" s="6">
        <v>0.27160418048958201</v>
      </c>
      <c r="F16" s="6">
        <v>29.462501356504301</v>
      </c>
      <c r="I16" s="1"/>
      <c r="J16" s="6">
        <v>20.204487878787877</v>
      </c>
      <c r="K16" s="6">
        <v>0.67093160007514097</v>
      </c>
      <c r="L16" s="6"/>
      <c r="M16" s="7"/>
      <c r="N16" s="6"/>
      <c r="P16" s="6"/>
      <c r="Q16" s="6"/>
      <c r="R16" s="6"/>
      <c r="S16" s="7"/>
      <c r="T16" s="6"/>
    </row>
    <row r="17" spans="2:20" x14ac:dyDescent="0.3">
      <c r="B17" s="6">
        <v>170.23260060606063</v>
      </c>
      <c r="C17" s="6"/>
      <c r="D17" s="6"/>
      <c r="E17" s="7"/>
      <c r="F17" s="6"/>
      <c r="I17" s="1"/>
      <c r="J17" s="6">
        <v>134.49189356060606</v>
      </c>
      <c r="K17" s="6">
        <v>0.74976694275864597</v>
      </c>
      <c r="L17" s="6">
        <v>5.0578777191720503</v>
      </c>
      <c r="M17" s="6">
        <v>0.59833552104369503</v>
      </c>
      <c r="N17" s="6">
        <v>27.218094868694099</v>
      </c>
      <c r="P17" s="6"/>
      <c r="Q17" s="6"/>
      <c r="R17" s="6"/>
      <c r="S17" s="6"/>
      <c r="T17" s="6"/>
    </row>
    <row r="18" spans="2:20" x14ac:dyDescent="0.3">
      <c r="B18" s="6">
        <v>572.72431337878777</v>
      </c>
      <c r="C18" s="6"/>
      <c r="D18" s="6"/>
      <c r="E18" s="6"/>
      <c r="F18" s="6"/>
      <c r="J18" s="6">
        <v>22.707887126436781</v>
      </c>
      <c r="K18" s="6">
        <v>0.70242211352177031</v>
      </c>
      <c r="L18" s="6">
        <v>2.3229755824070133</v>
      </c>
      <c r="M18" s="6">
        <v>0.59598649712816698</v>
      </c>
      <c r="N18" s="6">
        <v>16.243853407689496</v>
      </c>
      <c r="P18" s="6"/>
      <c r="Q18" s="6"/>
      <c r="R18" s="6"/>
      <c r="S18" s="6"/>
      <c r="T18" s="6"/>
    </row>
    <row r="19" spans="2:20" x14ac:dyDescent="0.3">
      <c r="B19" s="6">
        <v>347.77462187878791</v>
      </c>
      <c r="C19" s="6"/>
      <c r="D19" s="6">
        <v>10.433904814086601</v>
      </c>
      <c r="E19" s="6">
        <v>0.72952015245005497</v>
      </c>
      <c r="F19" s="6">
        <v>51.179025604199502</v>
      </c>
      <c r="J19" s="6">
        <v>38.145898763157895</v>
      </c>
      <c r="K19" s="6">
        <v>0.72535381440935898</v>
      </c>
      <c r="L19" s="6">
        <v>10.051045146909761</v>
      </c>
      <c r="M19" s="6">
        <v>0.26166475413906076</v>
      </c>
      <c r="N19" s="6">
        <v>14.383606491646773</v>
      </c>
      <c r="P19" s="6"/>
      <c r="Q19" s="6"/>
      <c r="R19" s="6"/>
      <c r="S19" s="6"/>
      <c r="T19" s="6"/>
    </row>
    <row r="20" spans="2:20" x14ac:dyDescent="0.3">
      <c r="B20" s="6">
        <v>302.46803883333337</v>
      </c>
      <c r="C20" s="6"/>
      <c r="D20" s="6"/>
      <c r="E20" s="7"/>
      <c r="F20" s="6"/>
      <c r="J20" s="6">
        <v>42.881556853571418</v>
      </c>
      <c r="K20" s="6">
        <v>0.51213232465927927</v>
      </c>
      <c r="L20" s="6">
        <v>9.5936012616605861</v>
      </c>
      <c r="M20" s="6">
        <v>0.31244904095892417</v>
      </c>
      <c r="N20" s="6">
        <v>14.206817775709945</v>
      </c>
      <c r="P20" s="6"/>
      <c r="Q20" s="6"/>
      <c r="R20" s="6"/>
      <c r="S20" s="6"/>
      <c r="T20" s="6"/>
    </row>
    <row r="21" spans="2:20" x14ac:dyDescent="0.3">
      <c r="B21" s="6">
        <v>179.58392478787877</v>
      </c>
      <c r="C21" s="6"/>
      <c r="D21" s="6"/>
      <c r="E21" s="6"/>
      <c r="F21" s="6"/>
      <c r="J21" s="6">
        <v>359.78190699999999</v>
      </c>
      <c r="K21" s="6">
        <v>0.80809772534411151</v>
      </c>
      <c r="L21" s="6">
        <v>15.11997761208953</v>
      </c>
      <c r="M21" s="6">
        <v>0.40036575886421399</v>
      </c>
      <c r="N21" s="6">
        <v>59.377027334410144</v>
      </c>
      <c r="P21" s="6"/>
      <c r="Q21" s="6"/>
      <c r="R21" s="6"/>
      <c r="S21" s="6"/>
      <c r="T21" s="6"/>
    </row>
    <row r="22" spans="2:20" x14ac:dyDescent="0.3">
      <c r="B22" s="6">
        <v>39.94682879555554</v>
      </c>
      <c r="C22" s="6"/>
      <c r="D22" s="6"/>
      <c r="E22" s="6"/>
      <c r="F22" s="6"/>
      <c r="J22" s="6">
        <v>165.97633395057471</v>
      </c>
      <c r="K22" s="6">
        <v>0.7001319118203404</v>
      </c>
      <c r="L22" s="6"/>
      <c r="M22" s="6"/>
      <c r="N22" s="6"/>
      <c r="P22" s="6"/>
      <c r="Q22" s="6"/>
      <c r="R22" s="6"/>
      <c r="S22" s="6"/>
      <c r="T22" s="6"/>
    </row>
    <row r="23" spans="2:20" x14ac:dyDescent="0.3">
      <c r="B23" s="6">
        <v>40.134474758620691</v>
      </c>
      <c r="C23" s="6"/>
      <c r="D23" s="6"/>
      <c r="E23" s="6"/>
      <c r="F23" s="6"/>
      <c r="J23" s="6">
        <v>188.09185289242427</v>
      </c>
      <c r="K23" s="6">
        <v>0.51290122635097468</v>
      </c>
      <c r="L23" s="6"/>
      <c r="M23" s="6"/>
      <c r="N23" s="6"/>
      <c r="P23" s="6"/>
      <c r="Q23" s="6"/>
      <c r="R23" s="6"/>
      <c r="S23" s="6"/>
      <c r="T23" s="6"/>
    </row>
    <row r="24" spans="2:20" x14ac:dyDescent="0.3">
      <c r="B24" s="6">
        <v>51.954246497701156</v>
      </c>
      <c r="C24" s="6"/>
      <c r="D24" s="6"/>
      <c r="E24" s="6"/>
      <c r="F24" s="6"/>
      <c r="J24" s="6">
        <v>610.46478991594199</v>
      </c>
      <c r="K24" s="6">
        <v>0.50271253517532122</v>
      </c>
      <c r="L24" s="6">
        <v>26.03965710182343</v>
      </c>
      <c r="M24" s="6">
        <v>0.53344390940225128</v>
      </c>
      <c r="N24" s="6">
        <v>43.850440903712574</v>
      </c>
      <c r="P24" s="6"/>
      <c r="Q24" s="6"/>
      <c r="R24" s="6"/>
      <c r="S24" s="6"/>
      <c r="T24" s="6"/>
    </row>
    <row r="25" spans="2:20" x14ac:dyDescent="0.3">
      <c r="B25" s="6">
        <v>144.99628190714282</v>
      </c>
      <c r="C25" s="6"/>
      <c r="D25" s="6">
        <v>8.1547175556254423</v>
      </c>
      <c r="E25" s="6">
        <v>0.44046540098426862</v>
      </c>
      <c r="F25" s="6">
        <v>40.286980722908325</v>
      </c>
      <c r="J25" s="6">
        <v>183.29327512820515</v>
      </c>
      <c r="K25" s="6">
        <v>0.52172129943139334</v>
      </c>
      <c r="L25" s="6">
        <v>26.560849345829723</v>
      </c>
      <c r="M25" s="6">
        <v>0.284647126236235</v>
      </c>
      <c r="N25" s="6">
        <v>24.218796131927373</v>
      </c>
      <c r="P25" s="6"/>
      <c r="Q25" s="6"/>
      <c r="R25" s="6"/>
      <c r="S25" s="6"/>
      <c r="T25" s="6"/>
    </row>
    <row r="26" spans="2:20" x14ac:dyDescent="0.3">
      <c r="B26" s="6">
        <v>36.271460987654329</v>
      </c>
      <c r="C26" s="6"/>
      <c r="D26" s="6">
        <v>2.5061066924063478</v>
      </c>
      <c r="E26" s="6">
        <v>0.37599386621929443</v>
      </c>
      <c r="F26" s="6">
        <v>38.173390811083912</v>
      </c>
      <c r="P26"/>
      <c r="Q26"/>
      <c r="R26"/>
      <c r="S26"/>
      <c r="T26"/>
    </row>
    <row r="27" spans="2:20" x14ac:dyDescent="0.3">
      <c r="B27" s="6">
        <v>100.99284623405798</v>
      </c>
      <c r="C27" s="6"/>
      <c r="D27" s="6"/>
      <c r="E27" s="6"/>
      <c r="F27" s="6"/>
    </row>
    <row r="28" spans="2:20" x14ac:dyDescent="0.3">
      <c r="B28" s="6">
        <v>25.795328207207206</v>
      </c>
      <c r="C28" s="6"/>
      <c r="D28" s="6">
        <v>2.2814318394857014</v>
      </c>
      <c r="E28" s="6">
        <v>0.63358583299637106</v>
      </c>
      <c r="F28" s="6">
        <v>17.802868844627756</v>
      </c>
    </row>
    <row r="29" spans="2:20" x14ac:dyDescent="0.3">
      <c r="B29" s="6">
        <v>31.611686544444453</v>
      </c>
      <c r="C29" s="6"/>
      <c r="D29" s="6">
        <v>7.9705307768455276</v>
      </c>
      <c r="E29" s="6">
        <v>0.25322979430623538</v>
      </c>
      <c r="F29" s="6">
        <v>15.420025053982254</v>
      </c>
    </row>
    <row r="30" spans="2:20" x14ac:dyDescent="0.3">
      <c r="B30" s="6">
        <v>19.768314391304344</v>
      </c>
      <c r="C30" s="6"/>
      <c r="D30" s="6">
        <v>2.0280929749683563</v>
      </c>
      <c r="E30" s="6">
        <v>0.45256930401939788</v>
      </c>
      <c r="F30" s="6">
        <v>21.445051124307163</v>
      </c>
      <c r="P30"/>
      <c r="Q30"/>
      <c r="R30"/>
      <c r="S30"/>
      <c r="T30"/>
    </row>
    <row r="31" spans="2:20" x14ac:dyDescent="0.3">
      <c r="B31" s="6">
        <v>210.42000108717951</v>
      </c>
      <c r="C31" s="6"/>
      <c r="D31" s="6"/>
      <c r="E31" s="6"/>
      <c r="F31" s="6"/>
    </row>
    <row r="32" spans="2:20" x14ac:dyDescent="0.3">
      <c r="B32" s="6">
        <v>114.84651588652481</v>
      </c>
      <c r="C32" s="6"/>
      <c r="D32" s="6">
        <v>5.2351673769652125</v>
      </c>
      <c r="E32" s="6">
        <v>0.57232968740466805</v>
      </c>
      <c r="F32" s="6">
        <v>38.285115235390549</v>
      </c>
    </row>
    <row r="33" spans="1:14" x14ac:dyDescent="0.3">
      <c r="B33" s="6">
        <v>64.710825694444424</v>
      </c>
      <c r="C33" s="6"/>
      <c r="D33" s="6"/>
      <c r="E33" s="6"/>
      <c r="F33" s="6"/>
    </row>
    <row r="34" spans="1:14" x14ac:dyDescent="0.3">
      <c r="B34" s="6">
        <v>145.85017425287356</v>
      </c>
      <c r="C34" s="6"/>
      <c r="D34" s="6"/>
      <c r="E34" s="6"/>
      <c r="F34" s="6"/>
    </row>
    <row r="38" spans="1:14" x14ac:dyDescent="0.3">
      <c r="A38" s="3" t="s">
        <v>16</v>
      </c>
      <c r="B38" s="3">
        <f>AVERAGE(B2:B37)</f>
        <v>136.96243116180025</v>
      </c>
      <c r="D38" s="3">
        <f>AVERAGE(D2:D37)</f>
        <v>6.5538380876351345</v>
      </c>
      <c r="E38" s="3">
        <f>AVERAGE(E2:E37)</f>
        <v>0.47429628021632031</v>
      </c>
      <c r="F38" s="3">
        <f>AVERAGE(F2:F37)</f>
        <v>35.650939537090863</v>
      </c>
      <c r="J38" s="3">
        <f>AVERAGE(J2:J34)</f>
        <v>148.43999301158499</v>
      </c>
      <c r="L38" s="3">
        <f>AVERAGE(L2:L34)</f>
        <v>16.522962212879641</v>
      </c>
      <c r="M38" s="3">
        <f>AVERAGE(M2:M34)</f>
        <v>0.41703993334819123</v>
      </c>
      <c r="N38" s="3">
        <f>AVERAGE(N2:N34)</f>
        <v>33.464460347541511</v>
      </c>
    </row>
    <row r="39" spans="1:14" x14ac:dyDescent="0.3">
      <c r="A39" s="3" t="s">
        <v>17</v>
      </c>
      <c r="B39" s="3">
        <f>STDEV(B2:B37)/SQRT(COUNT(B2:B37))</f>
        <v>19.831500165629588</v>
      </c>
      <c r="D39" s="3">
        <f>STDEV(D2:D37)/SQRT(COUNT(D2:D37))</f>
        <v>0.9858640752643415</v>
      </c>
      <c r="E39" s="3">
        <f>STDEV(E2:E37)/SQRT(COUNT(E2:E37))</f>
        <v>3.9445332882476418E-2</v>
      </c>
      <c r="F39" s="3">
        <f>STDEV(F2:F37)/SQRT(COUNT(F2:F37))</f>
        <v>5.0341928123313631</v>
      </c>
      <c r="J39" s="3">
        <f>STDEV(J2:J34)/SQRT(COUNT(J2:J34))</f>
        <v>35.684831111796512</v>
      </c>
      <c r="L39" s="3">
        <f>STDEV(L2:L34)/SQRT(COUNT(L2:L34))</f>
        <v>3.3065059386737756</v>
      </c>
      <c r="M39" s="3">
        <f>STDEV(M2:M34)/SQRT(COUNT(M2:M34))</f>
        <v>4.5566159580967873E-2</v>
      </c>
      <c r="N39" s="3">
        <f>STDEV(N2:N34)/SQRT(COUNT(N2:N34))</f>
        <v>4.6756948744609979</v>
      </c>
    </row>
    <row r="41" spans="1:14" x14ac:dyDescent="0.3">
      <c r="A41" s="3" t="s">
        <v>18</v>
      </c>
      <c r="B41" s="3">
        <f>COUNT(B2:B37)</f>
        <v>33</v>
      </c>
      <c r="D41" s="3">
        <f>COUNT(D2:D37)</f>
        <v>15</v>
      </c>
      <c r="J41" s="3">
        <f>COUNT(J2:J34)</f>
        <v>24</v>
      </c>
      <c r="L41" s="3">
        <f>COUNT(L2:L34)</f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3" workbookViewId="0">
      <selection activeCell="I22" sqref="I22"/>
    </sheetView>
  </sheetViews>
  <sheetFormatPr defaultColWidth="8.796875" defaultRowHeight="14.4" x14ac:dyDescent="0.3"/>
  <cols>
    <col min="1" max="1" width="12" style="3" customWidth="1"/>
    <col min="2" max="16384" width="8.796875" style="3"/>
  </cols>
  <sheetData>
    <row r="1" spans="1:13" x14ac:dyDescent="0.3">
      <c r="A1" s="5" t="s">
        <v>0</v>
      </c>
      <c r="B1" s="3" t="s">
        <v>6</v>
      </c>
      <c r="D1" s="1" t="s">
        <v>7</v>
      </c>
      <c r="E1" s="1" t="s">
        <v>8</v>
      </c>
      <c r="F1" s="1" t="s">
        <v>9</v>
      </c>
      <c r="H1" s="5" t="s">
        <v>14</v>
      </c>
      <c r="I1" s="3" t="s">
        <v>6</v>
      </c>
      <c r="K1" s="1" t="s">
        <v>7</v>
      </c>
      <c r="L1" s="1" t="s">
        <v>8</v>
      </c>
      <c r="M1" s="1" t="s">
        <v>9</v>
      </c>
    </row>
    <row r="2" spans="1:13" x14ac:dyDescent="0.3">
      <c r="B2" s="1">
        <v>208.80237425000001</v>
      </c>
      <c r="C2" s="1"/>
      <c r="D2" s="1">
        <v>3.1842999999999999</v>
      </c>
      <c r="E2" s="1">
        <v>0.68696500000000005</v>
      </c>
      <c r="F2" s="1">
        <v>70.495999999999995</v>
      </c>
      <c r="G2" s="1"/>
      <c r="H2" s="1"/>
      <c r="I2" s="1">
        <v>979.13269349999996</v>
      </c>
      <c r="J2" s="1"/>
      <c r="K2" s="1">
        <v>28.2803</v>
      </c>
      <c r="L2" s="2">
        <v>0.56489699999999998</v>
      </c>
      <c r="M2" s="1">
        <v>59.045099999999998</v>
      </c>
    </row>
    <row r="3" spans="1:13" x14ac:dyDescent="0.3">
      <c r="B3" s="1">
        <v>273.67498718181821</v>
      </c>
      <c r="C3" s="1"/>
      <c r="D3" s="1">
        <v>4.4871750030388036</v>
      </c>
      <c r="E3" s="1">
        <v>0.76304154529834911</v>
      </c>
      <c r="F3" s="1">
        <v>62.762496124196211</v>
      </c>
      <c r="G3" s="1"/>
      <c r="H3" s="1"/>
      <c r="I3" s="1">
        <v>770.05064068181821</v>
      </c>
      <c r="J3" s="1"/>
      <c r="K3" s="1"/>
      <c r="L3" s="1"/>
      <c r="M3" s="1"/>
    </row>
    <row r="4" spans="1:13" x14ac:dyDescent="0.3">
      <c r="B4" s="1">
        <v>472.83161163636362</v>
      </c>
      <c r="C4" s="1"/>
      <c r="D4" s="1">
        <v>7.4810400000000001</v>
      </c>
      <c r="E4" s="1">
        <v>0.75728300000000004</v>
      </c>
      <c r="F4" s="1">
        <v>72.063500000000005</v>
      </c>
      <c r="G4" s="1"/>
      <c r="H4" s="1"/>
      <c r="I4" s="1">
        <v>315.77370781818183</v>
      </c>
      <c r="J4" s="1"/>
      <c r="K4" s="1">
        <v>7.8005699999999996</v>
      </c>
      <c r="L4" s="1">
        <v>0.61128400000000005</v>
      </c>
      <c r="M4" s="1">
        <v>74.135000000000005</v>
      </c>
    </row>
    <row r="5" spans="1:13" x14ac:dyDescent="0.3">
      <c r="B5" s="1">
        <v>203.2448558181818</v>
      </c>
      <c r="C5" s="1"/>
      <c r="D5" s="1"/>
      <c r="E5" s="1"/>
      <c r="F5" s="1"/>
      <c r="G5" s="1"/>
      <c r="H5" s="1"/>
      <c r="I5" s="1">
        <v>105.58860030681819</v>
      </c>
      <c r="J5" s="1"/>
      <c r="K5" s="1">
        <v>2.4859100000000001</v>
      </c>
      <c r="L5" s="1">
        <v>0.66817099999999996</v>
      </c>
      <c r="M5" s="1">
        <v>63.255000000000003</v>
      </c>
    </row>
    <row r="6" spans="1:13" x14ac:dyDescent="0.3">
      <c r="B6" s="1">
        <v>101.96644502045451</v>
      </c>
      <c r="C6" s="1"/>
      <c r="D6" s="1">
        <v>10.820499999999999</v>
      </c>
      <c r="E6" s="1">
        <v>0.47406399999999999</v>
      </c>
      <c r="F6" s="1">
        <v>22.792899999999999</v>
      </c>
      <c r="G6" s="1"/>
      <c r="H6" s="1"/>
      <c r="I6" s="1">
        <v>269.55567777386375</v>
      </c>
      <c r="J6" s="1"/>
      <c r="K6" s="1"/>
      <c r="L6" s="1"/>
      <c r="M6" s="1"/>
    </row>
    <row r="7" spans="1:13" x14ac:dyDescent="0.3">
      <c r="B7" s="1">
        <v>91.337446594318195</v>
      </c>
      <c r="C7" s="1"/>
      <c r="D7" s="1"/>
      <c r="E7" s="1"/>
      <c r="F7" s="1"/>
      <c r="G7" s="1"/>
      <c r="H7" s="1"/>
      <c r="I7" s="1">
        <v>646.52877610454539</v>
      </c>
      <c r="J7" s="1"/>
      <c r="K7" s="1"/>
      <c r="L7" s="1"/>
      <c r="M7" s="1"/>
    </row>
    <row r="8" spans="1:13" x14ac:dyDescent="0.3">
      <c r="B8" s="1">
        <v>56.052468435227269</v>
      </c>
      <c r="C8" s="1"/>
      <c r="D8" s="1">
        <v>7.00197</v>
      </c>
      <c r="E8" s="1">
        <v>0.33202999999999999</v>
      </c>
      <c r="F8" s="1">
        <v>16.916049999999998</v>
      </c>
      <c r="G8" s="1"/>
      <c r="H8" s="1"/>
      <c r="I8" s="1">
        <v>152.07519657727272</v>
      </c>
      <c r="J8" s="1"/>
      <c r="K8" s="1">
        <v>5.6021757988317651</v>
      </c>
      <c r="L8" s="1">
        <v>0.71453561928647036</v>
      </c>
      <c r="M8" s="1">
        <v>50.796631609807513</v>
      </c>
    </row>
    <row r="9" spans="1:13" x14ac:dyDescent="0.3">
      <c r="B9" s="1">
        <v>280.06702739318189</v>
      </c>
      <c r="C9" s="1"/>
      <c r="D9" s="1">
        <v>3.5147278857964701</v>
      </c>
      <c r="E9" s="1">
        <v>0.58310836869077298</v>
      </c>
      <c r="F9" s="1">
        <v>108.458381975723</v>
      </c>
      <c r="G9" s="1"/>
      <c r="H9" s="1"/>
      <c r="I9" s="1">
        <v>251.51144888636364</v>
      </c>
      <c r="J9" s="1"/>
      <c r="K9" s="1"/>
      <c r="L9" s="1"/>
      <c r="M9" s="1"/>
    </row>
    <row r="10" spans="1:13" x14ac:dyDescent="0.3">
      <c r="B10" s="1">
        <v>17.606984222727274</v>
      </c>
      <c r="C10" s="1"/>
      <c r="D10" s="1"/>
      <c r="E10" s="1"/>
      <c r="F10" s="1"/>
      <c r="G10" s="1"/>
      <c r="H10" s="1"/>
      <c r="I10" s="1">
        <v>185.67560499545453</v>
      </c>
      <c r="J10" s="1"/>
      <c r="K10" s="2">
        <v>10.86</v>
      </c>
      <c r="L10" s="1">
        <v>0.68680300000000005</v>
      </c>
      <c r="M10" s="1">
        <v>27.319299999999998</v>
      </c>
    </row>
    <row r="11" spans="1:13" x14ac:dyDescent="0.3">
      <c r="B11" s="1">
        <v>131.46084990909094</v>
      </c>
      <c r="C11" s="1"/>
      <c r="D11" s="1">
        <v>7.7055800000000003</v>
      </c>
      <c r="E11" s="1">
        <v>0.37354599999999999</v>
      </c>
      <c r="F11" s="1">
        <v>44.218649999999997</v>
      </c>
      <c r="G11" s="1"/>
      <c r="H11" s="1"/>
      <c r="I11" s="1">
        <v>1041.2198492159093</v>
      </c>
      <c r="J11" s="1"/>
      <c r="K11" s="1"/>
      <c r="L11" s="1"/>
      <c r="M11" s="1"/>
    </row>
    <row r="12" spans="1:13" x14ac:dyDescent="0.3">
      <c r="B12" s="1">
        <v>81.463068500000006</v>
      </c>
      <c r="C12" s="1"/>
      <c r="D12" s="1">
        <v>3.29596</v>
      </c>
      <c r="E12" s="1">
        <v>0.43518299999999999</v>
      </c>
      <c r="F12" s="1">
        <v>40.493099999999998</v>
      </c>
      <c r="G12" s="1"/>
      <c r="H12" s="1"/>
      <c r="I12" s="1">
        <v>756.46305889090911</v>
      </c>
      <c r="J12" s="1"/>
      <c r="K12" s="1">
        <v>50.485900000000001</v>
      </c>
      <c r="L12" s="1">
        <v>0.37985000000000002</v>
      </c>
      <c r="M12" s="1">
        <v>49.594900000000003</v>
      </c>
    </row>
    <row r="13" spans="1:13" x14ac:dyDescent="0.3">
      <c r="B13" s="1">
        <v>197.14354981818181</v>
      </c>
      <c r="C13" s="1"/>
      <c r="D13" s="1">
        <v>11.6716</v>
      </c>
      <c r="E13" s="1">
        <v>0.75800999999999996</v>
      </c>
      <c r="F13" s="1">
        <v>23.0869</v>
      </c>
      <c r="G13" s="1"/>
      <c r="H13" s="1"/>
      <c r="I13" s="1">
        <v>977.26392569772702</v>
      </c>
      <c r="J13" s="1"/>
      <c r="K13" s="1">
        <v>46.871357700783484</v>
      </c>
      <c r="L13" s="1">
        <v>0.66859618392794107</v>
      </c>
      <c r="M13" s="1">
        <v>29.680991904846032</v>
      </c>
    </row>
    <row r="14" spans="1:13" x14ac:dyDescent="0.3">
      <c r="B14" s="1"/>
      <c r="C14" s="1"/>
      <c r="D14" s="1"/>
      <c r="E14" s="1"/>
      <c r="F14" s="1"/>
      <c r="G14" s="1"/>
      <c r="I14" s="1">
        <v>1808.28305411364</v>
      </c>
      <c r="J14" s="1"/>
      <c r="K14" s="1">
        <v>36.229199999999999</v>
      </c>
      <c r="L14" s="1">
        <v>0.62058599999999997</v>
      </c>
      <c r="M14" s="1">
        <v>76.048000000000002</v>
      </c>
    </row>
    <row r="15" spans="1:13" x14ac:dyDescent="0.3">
      <c r="B15" s="1"/>
      <c r="C15" s="1"/>
      <c r="D15" s="1"/>
      <c r="E15" s="1"/>
      <c r="F15" s="1"/>
      <c r="G15" s="1"/>
      <c r="H15" s="1"/>
      <c r="I15" s="1">
        <v>214.90811377272729</v>
      </c>
      <c r="J15" s="1"/>
      <c r="K15" s="1">
        <v>6.9627400000000002</v>
      </c>
      <c r="L15" s="1">
        <v>0.75873800000000002</v>
      </c>
      <c r="M15" s="1">
        <v>36.179949999999998</v>
      </c>
    </row>
    <row r="16" spans="1:13" x14ac:dyDescent="0.3">
      <c r="B16" s="1"/>
      <c r="C16" s="1"/>
      <c r="D16" s="1"/>
      <c r="E16" s="1"/>
      <c r="F16" s="1"/>
      <c r="G16" s="1"/>
      <c r="H16" s="1"/>
      <c r="I16" s="1">
        <v>92.584785648863615</v>
      </c>
      <c r="J16" s="1"/>
      <c r="K16" s="1"/>
      <c r="L16" s="1"/>
      <c r="M16" s="1"/>
    </row>
    <row r="17" spans="2:13" x14ac:dyDescent="0.3">
      <c r="B17" s="1"/>
      <c r="C17" s="1"/>
      <c r="D17" s="1"/>
      <c r="E17" s="1"/>
      <c r="F17" s="1"/>
      <c r="G17" s="1"/>
      <c r="H17" s="1"/>
      <c r="I17" s="1">
        <v>388.49430327272722</v>
      </c>
      <c r="J17" s="1"/>
      <c r="K17" s="1">
        <v>11.126300000000001</v>
      </c>
      <c r="L17" s="1">
        <v>0.61948199999999998</v>
      </c>
      <c r="M17" s="1">
        <v>62.761499999999998</v>
      </c>
    </row>
    <row r="18" spans="2:13" x14ac:dyDescent="0.3">
      <c r="B18" s="1"/>
      <c r="C18" s="1"/>
      <c r="D18" s="1"/>
      <c r="E18" s="1"/>
      <c r="F18" s="1"/>
      <c r="G18" s="1"/>
      <c r="H18" s="1"/>
    </row>
    <row r="19" spans="2:13" x14ac:dyDescent="0.3">
      <c r="B19" s="1"/>
      <c r="C19" s="1"/>
      <c r="D19" s="1"/>
      <c r="E19" s="1"/>
      <c r="F19" s="1"/>
      <c r="G19" s="1"/>
      <c r="H19" s="1"/>
    </row>
    <row r="20" spans="2:13" x14ac:dyDescent="0.3">
      <c r="B20" s="1"/>
      <c r="C20" s="1"/>
      <c r="D20" s="1"/>
      <c r="E20" s="1"/>
      <c r="F20" s="1"/>
      <c r="G20" s="1"/>
      <c r="H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2"/>
      <c r="I23" s="1"/>
      <c r="J23" s="1"/>
      <c r="K23" s="1"/>
      <c r="L23" s="1"/>
      <c r="M23" s="1"/>
    </row>
    <row r="33" spans="1:13" x14ac:dyDescent="0.3">
      <c r="A33" s="3" t="s">
        <v>16</v>
      </c>
      <c r="B33" s="3">
        <f>AVERAGE(B2:B22)</f>
        <v>176.3043057316288</v>
      </c>
      <c r="D33" s="3">
        <f>AVERAGE(D2:D22)</f>
        <v>6.5736503209816961</v>
      </c>
      <c r="E33" s="3">
        <f>AVERAGE(E2:E22)</f>
        <v>0.57369232377656909</v>
      </c>
      <c r="F33" s="3">
        <f>AVERAGE(F2:F22)</f>
        <v>51.254219788879908</v>
      </c>
      <c r="I33" s="3">
        <f>AVERAGE(I2:I22)</f>
        <v>559.69433982855151</v>
      </c>
      <c r="K33" s="3">
        <f>AVERAGE(K2:K22)</f>
        <v>20.670445349961522</v>
      </c>
      <c r="L33" s="3">
        <f>AVERAGE(L2:L22)</f>
        <v>0.62929428032144119</v>
      </c>
      <c r="M33" s="3">
        <f>AVERAGE(M2:M22)</f>
        <v>52.881637351465358</v>
      </c>
    </row>
    <row r="34" spans="1:13" x14ac:dyDescent="0.3">
      <c r="A34" s="3" t="s">
        <v>17</v>
      </c>
      <c r="B34" s="3">
        <f>STDEV(B2:B22)/SQRT(COUNT(B2:B22))</f>
        <v>36.284754674287328</v>
      </c>
      <c r="D34" s="3">
        <f>STDEV(D2:D22)/SQRT(COUNT(D2:D22))</f>
        <v>1.0688404728223715</v>
      </c>
      <c r="E34" s="3">
        <f>STDEV(E2:E22)/SQRT(COUNT(E2:E22))</f>
        <v>5.8216656677886884E-2</v>
      </c>
      <c r="F34" s="3">
        <f>STDEV(F2:F22)/SQRT(COUNT(F2:F22))</f>
        <v>9.9693170377464355</v>
      </c>
      <c r="I34" s="3">
        <f>STDEV(I2:I22)/SQRT(COUNT(I2:I22))</f>
        <v>118.12651324012595</v>
      </c>
      <c r="K34" s="3">
        <f>STDEV(K2:K22)/SQRT(COUNT(K2:K22))</f>
        <v>5.7484629608743143</v>
      </c>
      <c r="L34" s="3">
        <f>STDEV(L2:L22)/SQRT(COUNT(L2:L22))</f>
        <v>3.287197356044929E-2</v>
      </c>
      <c r="M34" s="3">
        <f>STDEV(M2:M22)/SQRT(COUNT(M2:M22))</f>
        <v>5.4948376625515669</v>
      </c>
    </row>
    <row r="36" spans="1:13" x14ac:dyDescent="0.3">
      <c r="A36" s="3" t="s">
        <v>18</v>
      </c>
      <c r="B36" s="3">
        <f>COUNT(B2:B28)</f>
        <v>12</v>
      </c>
      <c r="D36" s="3">
        <f>COUNT(D2:D28)</f>
        <v>9</v>
      </c>
      <c r="I36" s="3">
        <f>COUNT(I2:I28)</f>
        <v>16</v>
      </c>
      <c r="K36" s="3">
        <f>COUNT(K2:K28)</f>
        <v>10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0" workbookViewId="0">
      <selection activeCell="F6" sqref="F6"/>
    </sheetView>
  </sheetViews>
  <sheetFormatPr defaultColWidth="8.796875" defaultRowHeight="14.4" x14ac:dyDescent="0.3"/>
  <cols>
    <col min="1" max="1" width="11.69921875" style="1" customWidth="1"/>
    <col min="2" max="7" width="8.796875" style="1"/>
    <col min="8" max="8" width="11.69921875" style="1" customWidth="1"/>
    <col min="9" max="16384" width="8.796875" style="1"/>
  </cols>
  <sheetData>
    <row r="1" spans="1:13" x14ac:dyDescent="0.3">
      <c r="A1" s="1" t="s">
        <v>5</v>
      </c>
      <c r="B1" s="1" t="s">
        <v>6</v>
      </c>
      <c r="D1" s="1" t="s">
        <v>7</v>
      </c>
      <c r="E1" s="1" t="s">
        <v>8</v>
      </c>
      <c r="F1" s="1" t="s">
        <v>9</v>
      </c>
      <c r="H1" s="1" t="s">
        <v>15</v>
      </c>
      <c r="I1" s="1" t="s">
        <v>6</v>
      </c>
      <c r="K1" s="1" t="s">
        <v>7</v>
      </c>
      <c r="L1" s="1" t="s">
        <v>8</v>
      </c>
      <c r="M1" s="1" t="s">
        <v>9</v>
      </c>
    </row>
    <row r="2" spans="1:13" x14ac:dyDescent="0.3">
      <c r="B2" s="1">
        <v>526.0720620056818</v>
      </c>
      <c r="D2" s="1">
        <v>22.300999999999998</v>
      </c>
      <c r="E2" s="1">
        <v>0.45346500000000001</v>
      </c>
      <c r="F2" s="1">
        <v>49.112200000000001</v>
      </c>
      <c r="I2" s="1">
        <v>404.9294462329546</v>
      </c>
    </row>
    <row r="3" spans="1:13" x14ac:dyDescent="0.3">
      <c r="B3" s="1">
        <v>554.90060181477281</v>
      </c>
      <c r="D3" s="1">
        <v>8.0203180348638021</v>
      </c>
      <c r="E3" s="1">
        <v>0.71146038473758377</v>
      </c>
      <c r="F3" s="1">
        <v>89.644411219713959</v>
      </c>
      <c r="I3" s="1">
        <v>152.4547223875</v>
      </c>
    </row>
    <row r="4" spans="1:13" x14ac:dyDescent="0.3">
      <c r="B4" s="1">
        <v>26.367192085227277</v>
      </c>
      <c r="D4" s="1">
        <v>1.9313118884768914</v>
      </c>
      <c r="E4" s="1">
        <v>0.38317162905263574</v>
      </c>
      <c r="F4" s="1">
        <v>41.41458274860063</v>
      </c>
      <c r="I4" s="1">
        <v>398.35538204545463</v>
      </c>
      <c r="K4" s="1">
        <v>14.660360078161059</v>
      </c>
      <c r="L4" s="1">
        <v>0.73195695623919244</v>
      </c>
      <c r="M4" s="1">
        <v>38.224022682855427</v>
      </c>
    </row>
    <row r="5" spans="1:13" x14ac:dyDescent="0.3">
      <c r="B5" s="1">
        <v>35.726651727272724</v>
      </c>
      <c r="D5" s="1">
        <v>3.0794045451445795</v>
      </c>
      <c r="E5" s="1">
        <v>0.59553551843498875</v>
      </c>
      <c r="F5" s="1">
        <v>20.359532270390861</v>
      </c>
      <c r="I5" s="1">
        <v>99.578300386363637</v>
      </c>
    </row>
    <row r="6" spans="1:13" x14ac:dyDescent="0.3">
      <c r="B6" s="1">
        <v>63.935989707954548</v>
      </c>
      <c r="D6" s="1">
        <v>3.4403700000000002</v>
      </c>
      <c r="E6" s="1">
        <v>0.69970299999999996</v>
      </c>
      <c r="F6" s="1">
        <v>26.559904208623031</v>
      </c>
      <c r="I6" s="1">
        <v>833.02110743636365</v>
      </c>
      <c r="K6" s="1">
        <v>11.361220408483289</v>
      </c>
      <c r="L6" s="1">
        <v>0.74957838520508924</v>
      </c>
      <c r="M6" s="1">
        <v>83.454574115668237</v>
      </c>
    </row>
    <row r="7" spans="1:13" x14ac:dyDescent="0.3">
      <c r="B7" s="1">
        <v>343.33499431818177</v>
      </c>
      <c r="I7" s="1">
        <v>115.39417765909089</v>
      </c>
      <c r="K7" s="1">
        <v>13.220387088296825</v>
      </c>
      <c r="L7" s="1">
        <v>0.27990711647593369</v>
      </c>
      <c r="M7" s="1">
        <v>24.03703097026764</v>
      </c>
    </row>
    <row r="8" spans="1:13" x14ac:dyDescent="0.3">
      <c r="B8" s="1">
        <v>839.79047931818184</v>
      </c>
      <c r="D8" s="1">
        <v>22.534395836859595</v>
      </c>
      <c r="E8" s="1">
        <v>0.63791955122336974</v>
      </c>
      <c r="F8" s="1">
        <v>58.426776213383015</v>
      </c>
      <c r="I8" s="1">
        <v>184.61026186363634</v>
      </c>
      <c r="K8" s="1">
        <v>13.007048516596353</v>
      </c>
      <c r="L8" s="1">
        <v>0.24899861759212982</v>
      </c>
      <c r="M8" s="1">
        <v>60.5312879362899</v>
      </c>
    </row>
    <row r="9" spans="1:13" x14ac:dyDescent="0.3">
      <c r="B9" s="1">
        <v>200.05326781363632</v>
      </c>
      <c r="I9" s="1">
        <v>26.578035801136366</v>
      </c>
      <c r="K9" s="1">
        <v>6.12723</v>
      </c>
      <c r="L9" s="1">
        <v>0.487155</v>
      </c>
      <c r="M9" s="1">
        <v>10.4039</v>
      </c>
    </row>
    <row r="10" spans="1:13" x14ac:dyDescent="0.3">
      <c r="B10" s="1">
        <v>76.566939004545446</v>
      </c>
      <c r="D10" s="1">
        <v>7.5709600000000004</v>
      </c>
      <c r="E10" s="1">
        <v>0.64019199999999998</v>
      </c>
      <c r="F10" s="1">
        <v>20.155049999999999</v>
      </c>
      <c r="I10" s="1">
        <v>269.45578389545454</v>
      </c>
    </row>
    <row r="11" spans="1:13" x14ac:dyDescent="0.3">
      <c r="B11" s="1">
        <v>256.42755818181814</v>
      </c>
      <c r="D11" s="1">
        <v>5.0813199999999998</v>
      </c>
      <c r="E11" s="1">
        <v>0.535381</v>
      </c>
      <c r="F11" s="1">
        <v>104.453</v>
      </c>
      <c r="I11" s="1">
        <v>350.27966781818174</v>
      </c>
      <c r="K11" s="1">
        <v>23.891277924321354</v>
      </c>
      <c r="L11" s="1">
        <v>0.51564141590996682</v>
      </c>
      <c r="M11" s="1">
        <v>29.425295414773974</v>
      </c>
    </row>
    <row r="12" spans="1:13" x14ac:dyDescent="0.3">
      <c r="B12" s="1">
        <v>309.30397681818175</v>
      </c>
      <c r="D12" s="1">
        <v>13.7719</v>
      </c>
      <c r="E12" s="1">
        <v>0.45880500000000002</v>
      </c>
      <c r="F12" s="1">
        <v>60.054000000000002</v>
      </c>
      <c r="I12" s="1">
        <v>250.10653993181819</v>
      </c>
    </row>
    <row r="13" spans="1:13" x14ac:dyDescent="0.3">
      <c r="B13" s="1">
        <v>65.835845615909093</v>
      </c>
      <c r="D13" s="1">
        <v>4.3615432684375524</v>
      </c>
      <c r="E13" s="1">
        <v>0.65239859453398641</v>
      </c>
      <c r="F13" s="1">
        <v>21.907578998713248</v>
      </c>
      <c r="I13" s="1">
        <v>222.42985820454547</v>
      </c>
    </row>
    <row r="14" spans="1:13" x14ac:dyDescent="0.3">
      <c r="B14" s="1">
        <v>37.86621102840909</v>
      </c>
      <c r="D14" s="1">
        <v>7.9206734958732659</v>
      </c>
      <c r="E14" s="1">
        <v>0.64318584788505195</v>
      </c>
      <c r="F14" s="1">
        <v>11.804963237552561</v>
      </c>
      <c r="I14" s="1">
        <v>469.59559056818165</v>
      </c>
      <c r="K14" s="1">
        <v>6.3446372173434318</v>
      </c>
      <c r="L14" s="1">
        <v>0.80878275705114866</v>
      </c>
      <c r="M14" s="1">
        <v>112.72690128628362</v>
      </c>
    </row>
    <row r="15" spans="1:13" x14ac:dyDescent="0.3">
      <c r="B15" s="1">
        <v>358.39176838295452</v>
      </c>
      <c r="D15" s="1">
        <v>12.7631</v>
      </c>
      <c r="E15" s="1">
        <v>0.91042900000000004</v>
      </c>
      <c r="F15" s="1">
        <v>38.521250000000002</v>
      </c>
      <c r="I15" s="1">
        <v>328.35803915909094</v>
      </c>
      <c r="K15" s="1">
        <v>21.667878760752039</v>
      </c>
      <c r="L15" s="1">
        <v>0.46778017027143831</v>
      </c>
      <c r="M15" s="1">
        <v>28.477200431341387</v>
      </c>
    </row>
    <row r="16" spans="1:13" x14ac:dyDescent="0.3">
      <c r="B16" s="1">
        <v>29.980469861363634</v>
      </c>
      <c r="I16" s="1">
        <v>296.24689461818184</v>
      </c>
      <c r="K16" s="1">
        <v>20.84876340324686</v>
      </c>
      <c r="L16" s="1">
        <v>0.21497606097083405</v>
      </c>
      <c r="M16" s="1">
        <v>62.202866693159145</v>
      </c>
    </row>
    <row r="17" spans="2:13" x14ac:dyDescent="0.3">
      <c r="B17" s="1">
        <v>354.05940159090909</v>
      </c>
      <c r="D17" s="1">
        <v>8.0740921562711065</v>
      </c>
      <c r="E17" s="1">
        <v>0.93983544001512642</v>
      </c>
      <c r="F17" s="1">
        <v>45.921909672231294</v>
      </c>
      <c r="I17" s="1">
        <v>360.32715407954538</v>
      </c>
    </row>
    <row r="18" spans="2:13" x14ac:dyDescent="0.3">
      <c r="B18" s="1">
        <v>63.048208994318188</v>
      </c>
      <c r="D18" s="1">
        <v>9.3715853223159957</v>
      </c>
      <c r="E18" s="1">
        <v>0.33376468856331787</v>
      </c>
      <c r="F18" s="1">
        <v>22.000388223144064</v>
      </c>
      <c r="I18" s="1">
        <v>521.67303029545462</v>
      </c>
      <c r="K18" s="1">
        <v>19.151124285473479</v>
      </c>
      <c r="L18" s="1">
        <v>0.69718724088637718</v>
      </c>
      <c r="M18" s="1">
        <v>45.849173507388279</v>
      </c>
    </row>
    <row r="19" spans="2:13" x14ac:dyDescent="0.3">
      <c r="B19" s="1">
        <v>43.295015499999991</v>
      </c>
      <c r="D19" s="1">
        <v>7.4129199999999997</v>
      </c>
      <c r="E19" s="1">
        <v>0.39336100000000002</v>
      </c>
      <c r="F19" s="1">
        <v>16.893999999999998</v>
      </c>
      <c r="I19" s="1">
        <v>741.74139931818206</v>
      </c>
      <c r="K19" s="1">
        <v>19.771803261031629</v>
      </c>
      <c r="L19" s="1">
        <v>0.6444766949943852</v>
      </c>
      <c r="M19" s="1">
        <v>61.759068554184665</v>
      </c>
    </row>
    <row r="20" spans="2:13" x14ac:dyDescent="0.3">
      <c r="B20" s="1">
        <v>168.60129863636362</v>
      </c>
      <c r="D20" s="1">
        <v>4.575670555883983</v>
      </c>
      <c r="E20" s="1">
        <v>0.58605768232496747</v>
      </c>
      <c r="F20" s="1">
        <v>53.278162933653931</v>
      </c>
      <c r="I20" s="1">
        <v>836.34143592727287</v>
      </c>
    </row>
    <row r="21" spans="2:13" x14ac:dyDescent="0.3">
      <c r="B21" s="1">
        <v>6.3543144931818176</v>
      </c>
      <c r="I21" s="1">
        <v>1042.5426595545453</v>
      </c>
      <c r="K21" s="1">
        <v>64.280698066354859</v>
      </c>
      <c r="L21" s="1">
        <v>0.17379910612312577</v>
      </c>
      <c r="M21" s="1">
        <v>78.123173268529698</v>
      </c>
    </row>
    <row r="22" spans="2:13" x14ac:dyDescent="0.3">
      <c r="I22" s="1">
        <v>497.68067502727263</v>
      </c>
      <c r="K22" s="1">
        <v>12.693788645987508</v>
      </c>
      <c r="L22" s="1">
        <v>0.48014604028890578</v>
      </c>
      <c r="M22" s="1">
        <v>70.085917764704774</v>
      </c>
    </row>
    <row r="23" spans="2:13" x14ac:dyDescent="0.3">
      <c r="I23" s="1">
        <v>646.09377053636365</v>
      </c>
      <c r="K23" s="1">
        <v>41.820557517009895</v>
      </c>
      <c r="L23" s="1">
        <v>0.18389171119742118</v>
      </c>
      <c r="M23" s="1">
        <v>75.417753262101741</v>
      </c>
    </row>
    <row r="33" spans="1:13" x14ac:dyDescent="0.3">
      <c r="A33" s="3" t="s">
        <v>16</v>
      </c>
      <c r="B33" s="1">
        <f>AVERAGE(B2:B21)</f>
        <v>217.99561234494317</v>
      </c>
      <c r="D33" s="1">
        <f>AVERAGE(D2:D21)</f>
        <v>8.888160319007925</v>
      </c>
      <c r="E33" s="1">
        <f>AVERAGE(E2:E21)</f>
        <v>0.59841658354818938</v>
      </c>
      <c r="F33" s="1">
        <f>AVERAGE(F2:F21)</f>
        <v>42.531731857875414</v>
      </c>
      <c r="I33" s="1">
        <f>AVERAGE(I2:I24)</f>
        <v>411.26336057939045</v>
      </c>
      <c r="K33" s="1">
        <f>AVERAGE(K2:K24)</f>
        <v>20.631912512361328</v>
      </c>
      <c r="L33" s="1">
        <f t="shared" ref="L33:M33" si="0">AVERAGE(L2:L24)</f>
        <v>0.47744837665756773</v>
      </c>
      <c r="M33" s="1">
        <f t="shared" si="0"/>
        <v>55.765583277682033</v>
      </c>
    </row>
    <row r="34" spans="1:13" x14ac:dyDescent="0.3">
      <c r="A34" s="3" t="s">
        <v>17</v>
      </c>
      <c r="B34" s="1">
        <f>STDEV(B2:B21)/SQRT(COUNT(B2:B21))</f>
        <v>50.406376700895571</v>
      </c>
      <c r="D34" s="1">
        <f>STDEV(D2:D21)/SQRT(COUNT(D2:D21))</f>
        <v>1.5503825972280809</v>
      </c>
      <c r="E34" s="1">
        <f>STDEV(E2:E21)/SQRT(COUNT(E2:E21))</f>
        <v>4.3216322583434122E-2</v>
      </c>
      <c r="F34" s="1">
        <f>STDEV(F2:F21)/SQRT(COUNT(F2:F21))</f>
        <v>6.6133970457838869</v>
      </c>
      <c r="I34" s="1">
        <f>STDEV(I2:I23)/SQRT(COUNT(I2:I23))</f>
        <v>57.054130206464471</v>
      </c>
      <c r="K34" s="1">
        <f>STDEV(K2:K23)/SQRT(COUNT(K2:K23))</f>
        <v>4.1144690307543783</v>
      </c>
      <c r="L34" s="1">
        <f t="shared" ref="L34:M34" si="1">STDEV(L2:L23)/SQRT(COUNT(L2:L23))</f>
        <v>6.0443920515045373E-2</v>
      </c>
      <c r="M34" s="1">
        <f t="shared" si="1"/>
        <v>7.4536580950635498</v>
      </c>
    </row>
    <row r="36" spans="1:13" x14ac:dyDescent="0.3">
      <c r="A36" s="1" t="s">
        <v>18</v>
      </c>
      <c r="B36" s="1">
        <f>COUNT(B2:B28)</f>
        <v>20</v>
      </c>
      <c r="D36" s="1">
        <f>COUNT(D2:D28)</f>
        <v>16</v>
      </c>
      <c r="I36" s="1">
        <f>COUNT(I2:I28)</f>
        <v>22</v>
      </c>
      <c r="K36" s="1">
        <f>COUNT(K2:K28)</f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topLeftCell="C1" workbookViewId="0">
      <selection activeCell="V25" sqref="V25"/>
    </sheetView>
  </sheetViews>
  <sheetFormatPr defaultColWidth="8.796875" defaultRowHeight="14.4" x14ac:dyDescent="0.3"/>
  <cols>
    <col min="1" max="16384" width="8.796875" style="3"/>
  </cols>
  <sheetData>
    <row r="1" spans="1:19" x14ac:dyDescent="0.3">
      <c r="A1" s="5" t="s">
        <v>12</v>
      </c>
      <c r="B1" s="3" t="s">
        <v>6</v>
      </c>
      <c r="D1" s="3" t="s">
        <v>7</v>
      </c>
      <c r="E1" s="3" t="s">
        <v>8</v>
      </c>
      <c r="F1" s="3" t="s">
        <v>9</v>
      </c>
      <c r="L1" s="5" t="s">
        <v>13</v>
      </c>
      <c r="M1" s="3" t="s">
        <v>6</v>
      </c>
      <c r="O1" s="3" t="s">
        <v>7</v>
      </c>
      <c r="P1" s="3" t="s">
        <v>8</v>
      </c>
      <c r="Q1" s="3" t="s">
        <v>9</v>
      </c>
      <c r="R1" s="3" t="s">
        <v>20</v>
      </c>
      <c r="S1" s="3" t="s">
        <v>6</v>
      </c>
    </row>
    <row r="2" spans="1:19" x14ac:dyDescent="0.3">
      <c r="B2" s="3">
        <v>150.41504268295455</v>
      </c>
      <c r="D2" s="3">
        <v>35.666270296567355</v>
      </c>
      <c r="E2" s="3">
        <v>0.12909945914732876</v>
      </c>
      <c r="F2" s="3">
        <v>25.242112779143081</v>
      </c>
      <c r="M2" s="3">
        <v>306.96244715909091</v>
      </c>
      <c r="O2" s="3">
        <v>42.698933149003416</v>
      </c>
      <c r="P2" s="3">
        <v>0.31820426603901342</v>
      </c>
      <c r="Q2" s="3">
        <v>19.022879670246802</v>
      </c>
    </row>
    <row r="3" spans="1:19" x14ac:dyDescent="0.3">
      <c r="B3" s="3">
        <v>204.08602942727271</v>
      </c>
      <c r="D3" s="3">
        <v>4.9087853425242765</v>
      </c>
      <c r="E3" s="3">
        <v>0.60210828419970219</v>
      </c>
      <c r="F3" s="3">
        <v>57.425020599867523</v>
      </c>
      <c r="S3" s="3">
        <v>1153.3603070227273</v>
      </c>
    </row>
    <row r="4" spans="1:19" x14ac:dyDescent="0.3">
      <c r="B4" s="3">
        <v>46.355650113636365</v>
      </c>
      <c r="M4" s="3">
        <v>45.523352046590915</v>
      </c>
    </row>
    <row r="5" spans="1:19" x14ac:dyDescent="0.3">
      <c r="B5" s="3">
        <v>189.27112617840913</v>
      </c>
      <c r="D5" s="3">
        <v>7.1092432790258195</v>
      </c>
      <c r="E5" s="3">
        <v>0.7180177944303846</v>
      </c>
      <c r="F5" s="3">
        <v>39.716302788933554</v>
      </c>
      <c r="M5" s="3">
        <v>129.87615749999998</v>
      </c>
      <c r="O5" s="3">
        <v>7.2880000013534838</v>
      </c>
      <c r="P5" s="3">
        <v>0.64370722668835956</v>
      </c>
      <c r="Q5" s="3">
        <v>29.63892398313099</v>
      </c>
    </row>
    <row r="6" spans="1:19" x14ac:dyDescent="0.3">
      <c r="B6" s="3">
        <v>547.24344126818175</v>
      </c>
      <c r="D6" s="3">
        <v>12.925330384487273</v>
      </c>
      <c r="E6" s="3">
        <v>0.70049972065925525</v>
      </c>
      <c r="F6" s="3">
        <v>60.349874712997575</v>
      </c>
      <c r="M6" s="3">
        <v>265.21661379545458</v>
      </c>
      <c r="O6" s="3">
        <v>5.9321807649748646</v>
      </c>
      <c r="P6" s="3">
        <v>0.32582242074652729</v>
      </c>
      <c r="Q6" s="3">
        <v>111.5924654735302</v>
      </c>
    </row>
    <row r="7" spans="1:19" x14ac:dyDescent="0.3">
      <c r="B7" s="3">
        <v>783.99324866363622</v>
      </c>
      <c r="D7" s="3">
        <v>49.52498971077015</v>
      </c>
      <c r="E7" s="3">
        <v>0.33877145424863708</v>
      </c>
      <c r="F7" s="3">
        <v>44.087274354533292</v>
      </c>
      <c r="M7" s="3">
        <v>28.946199006818176</v>
      </c>
    </row>
    <row r="8" spans="1:19" x14ac:dyDescent="0.3">
      <c r="B8" s="3">
        <v>170.66761227272724</v>
      </c>
      <c r="D8" s="3">
        <v>8.5007428488011616</v>
      </c>
      <c r="E8" s="3">
        <v>0.31914207265286287</v>
      </c>
      <c r="F8" s="3">
        <v>49.201084735486724</v>
      </c>
      <c r="M8" s="3">
        <v>380.77504042840911</v>
      </c>
      <c r="O8" s="3">
        <v>12.991270189824059</v>
      </c>
      <c r="P8" s="3">
        <v>0.72991011682471929</v>
      </c>
      <c r="Q8" s="3">
        <v>37.99847598231981</v>
      </c>
    </row>
    <row r="9" spans="1:19" x14ac:dyDescent="0.3">
      <c r="B9" s="3">
        <v>588.68516707386368</v>
      </c>
      <c r="D9" s="3">
        <v>12.7837</v>
      </c>
      <c r="E9" s="3">
        <v>0.78736700000000004</v>
      </c>
      <c r="F9" s="3">
        <v>65.305999999999997</v>
      </c>
      <c r="M9" s="3">
        <v>108.64035829431818</v>
      </c>
      <c r="O9" s="3">
        <v>6.4234363972086452</v>
      </c>
      <c r="P9" s="3">
        <v>0.23562545654904427</v>
      </c>
      <c r="Q9" s="3">
        <v>40.960963197351887</v>
      </c>
    </row>
    <row r="10" spans="1:19" x14ac:dyDescent="0.3">
      <c r="B10" s="3">
        <v>667.05655082159103</v>
      </c>
      <c r="D10" s="3">
        <v>21.428602940284815</v>
      </c>
      <c r="E10" s="3">
        <v>0.50376760618952099</v>
      </c>
      <c r="F10" s="3">
        <v>57.480845015436408</v>
      </c>
      <c r="M10" s="3">
        <v>21.610884800000001</v>
      </c>
      <c r="O10" s="3">
        <v>3.7763893201429273</v>
      </c>
      <c r="P10" s="3">
        <v>0.16788417786923804</v>
      </c>
      <c r="Q10" s="3">
        <v>28.727138640186293</v>
      </c>
    </row>
    <row r="11" spans="1:19" x14ac:dyDescent="0.3">
      <c r="B11" s="3">
        <v>490.34091407500006</v>
      </c>
      <c r="M11" s="3">
        <v>28.191583589772733</v>
      </c>
    </row>
    <row r="12" spans="1:19" x14ac:dyDescent="0.3">
      <c r="B12" s="3">
        <v>343.53248968295458</v>
      </c>
      <c r="D12" s="3">
        <v>20.8627</v>
      </c>
      <c r="E12" s="3">
        <v>0.35026499999999999</v>
      </c>
      <c r="F12" s="3">
        <v>67.625500000000002</v>
      </c>
      <c r="M12" s="3">
        <v>698.01580319772722</v>
      </c>
      <c r="O12" s="3">
        <v>16.157900000000001</v>
      </c>
      <c r="P12" s="3">
        <v>0.73802900000000005</v>
      </c>
      <c r="Q12" s="3">
        <v>65.788499999999999</v>
      </c>
    </row>
    <row r="13" spans="1:19" x14ac:dyDescent="0.3">
      <c r="B13" s="3">
        <v>233.79793938636362</v>
      </c>
      <c r="M13" s="3">
        <v>546.22691860909094</v>
      </c>
      <c r="O13" s="3">
        <v>18.672061114040655</v>
      </c>
      <c r="P13" s="3">
        <v>0.78029615219672499</v>
      </c>
      <c r="Q13" s="3">
        <v>41.127628562190971</v>
      </c>
    </row>
    <row r="14" spans="1:19" x14ac:dyDescent="0.3">
      <c r="B14" s="3">
        <v>400.05548756136358</v>
      </c>
      <c r="D14" s="3">
        <v>15.235799999999999</v>
      </c>
      <c r="E14" s="3">
        <v>0.372249</v>
      </c>
      <c r="F14" s="3">
        <v>70.095500000000001</v>
      </c>
      <c r="S14" s="3">
        <v>1633.189806102273</v>
      </c>
    </row>
    <row r="15" spans="1:19" x14ac:dyDescent="0.3">
      <c r="B15" s="3">
        <v>285.51580281818178</v>
      </c>
      <c r="D15" s="3">
        <v>43.456872384292637</v>
      </c>
      <c r="E15" s="3">
        <v>0.11651366834085983</v>
      </c>
      <c r="F15" s="3">
        <v>49.876184409980375</v>
      </c>
      <c r="M15" s="3">
        <v>412.58655718863639</v>
      </c>
      <c r="O15" s="3">
        <v>16.982247204487283</v>
      </c>
      <c r="P15" s="3">
        <v>0.34606015494418696</v>
      </c>
      <c r="Q15" s="3">
        <v>74.430426959035145</v>
      </c>
    </row>
    <row r="16" spans="1:19" x14ac:dyDescent="0.3">
      <c r="B16">
        <v>1160.3781921454499</v>
      </c>
      <c r="C16"/>
      <c r="M16" s="3">
        <v>150.35733315681816</v>
      </c>
      <c r="O16" s="3">
        <v>14.018587758293886</v>
      </c>
      <c r="P16" s="3">
        <v>0.40955507819144032</v>
      </c>
      <c r="Q16" s="3">
        <v>45.55909774752601</v>
      </c>
    </row>
    <row r="17" spans="2:17" x14ac:dyDescent="0.3">
      <c r="B17" s="3">
        <v>26.218483830681823</v>
      </c>
      <c r="M17" s="3">
        <v>222.10138459545459</v>
      </c>
    </row>
    <row r="18" spans="2:17" x14ac:dyDescent="0.3">
      <c r="B18" s="3">
        <v>129.21253551363637</v>
      </c>
      <c r="M18" s="3">
        <v>815.70046174772722</v>
      </c>
      <c r="O18" s="3">
        <v>15.52612554288055</v>
      </c>
      <c r="P18" s="3">
        <v>0.72592775784074715</v>
      </c>
      <c r="Q18" s="3">
        <v>64.021996500224532</v>
      </c>
    </row>
    <row r="19" spans="2:17" x14ac:dyDescent="0.3">
      <c r="B19" s="3">
        <v>591.27974050681826</v>
      </c>
      <c r="M19" s="3">
        <v>226.97975837727273</v>
      </c>
      <c r="O19" s="3">
        <v>18.332381536391647</v>
      </c>
      <c r="P19" s="3">
        <v>0.45588986361093087</v>
      </c>
      <c r="Q19" s="3">
        <v>23.889570112742106</v>
      </c>
    </row>
    <row r="20" spans="2:17" x14ac:dyDescent="0.3">
      <c r="B20" s="3">
        <v>784.25514140909081</v>
      </c>
      <c r="M20" s="3">
        <v>139.19122898636363</v>
      </c>
    </row>
    <row r="21" spans="2:17" x14ac:dyDescent="0.3">
      <c r="B21" s="3">
        <v>48.082386396590913</v>
      </c>
      <c r="M21" s="3">
        <v>71.137205239234447</v>
      </c>
    </row>
    <row r="22" spans="2:17" x14ac:dyDescent="0.3">
      <c r="B22" s="3">
        <v>55.251243202272718</v>
      </c>
      <c r="D22" s="3">
        <v>2.3924936241428139</v>
      </c>
      <c r="E22" s="3">
        <v>0.64921219803458696</v>
      </c>
      <c r="F22" s="3">
        <v>29.94839547900364</v>
      </c>
      <c r="M22" s="3">
        <v>102.45028392159091</v>
      </c>
      <c r="O22" s="3">
        <v>18.825204799193461</v>
      </c>
      <c r="P22" s="3">
        <v>0.13842031858775214</v>
      </c>
      <c r="Q22" s="3">
        <v>22.261116048710765</v>
      </c>
    </row>
    <row r="23" spans="2:17" x14ac:dyDescent="0.3">
      <c r="B23" s="3">
        <v>155.62855088068184</v>
      </c>
      <c r="M23" s="3">
        <v>20.470081688636363</v>
      </c>
      <c r="O23" s="3">
        <v>2.0916068892906261</v>
      </c>
      <c r="P23" s="3">
        <v>0.21639930541820679</v>
      </c>
      <c r="Q23" s="3">
        <v>21.359904756881782</v>
      </c>
    </row>
    <row r="24" spans="2:17" x14ac:dyDescent="0.3">
      <c r="B24" s="3">
        <v>1263.4898759181817</v>
      </c>
      <c r="D24" s="3">
        <v>24.476700000000001</v>
      </c>
      <c r="E24" s="3">
        <v>0.818963</v>
      </c>
      <c r="F24" s="3">
        <v>66.7483</v>
      </c>
      <c r="M24" s="3">
        <v>493.29722949545453</v>
      </c>
      <c r="O24" s="3">
        <v>35.966799999999999</v>
      </c>
      <c r="P24" s="3">
        <v>0.112779</v>
      </c>
      <c r="Q24" s="3">
        <v>103.73699999999999</v>
      </c>
    </row>
    <row r="25" spans="2:17" x14ac:dyDescent="0.3">
      <c r="B25" s="3">
        <v>48.780961295454546</v>
      </c>
      <c r="M25" s="3">
        <v>179.61425751363635</v>
      </c>
      <c r="O25" s="3">
        <v>16.561113260089567</v>
      </c>
      <c r="P25" s="3">
        <v>0.23439369090231243</v>
      </c>
      <c r="Q25" s="3">
        <v>33.790491055514678</v>
      </c>
    </row>
    <row r="26" spans="2:17" x14ac:dyDescent="0.3">
      <c r="M26" s="3">
        <v>86.814186344318202</v>
      </c>
    </row>
    <row r="33" spans="1:17" x14ac:dyDescent="0.3">
      <c r="A33" s="3" t="s">
        <v>16</v>
      </c>
      <c r="B33" s="3">
        <f>AVERAGE(B2:B30)</f>
        <v>390.1497338802082</v>
      </c>
      <c r="D33" s="3">
        <f>AVERAGE(D2:D30)</f>
        <v>19.944017754684332</v>
      </c>
      <c r="E33" s="3">
        <f>AVERAGE(E2:E30)</f>
        <v>0.49276740445408762</v>
      </c>
      <c r="F33" s="3">
        <f>AVERAGE(F2:F30)</f>
        <v>52.546338067337089</v>
      </c>
      <c r="M33" s="3">
        <f>AVERAGE(M2:M26)</f>
        <v>238.29066637749634</v>
      </c>
      <c r="O33" s="3">
        <f>AVERAGE(O2:O26)</f>
        <v>15.765264870448442</v>
      </c>
      <c r="P33" s="3">
        <f t="shared" ref="P33:Q33" si="0">AVERAGE(P2:P26)</f>
        <v>0.41118149915057517</v>
      </c>
      <c r="Q33" s="3">
        <f t="shared" si="0"/>
        <v>47.744161168099495</v>
      </c>
    </row>
    <row r="34" spans="1:17" x14ac:dyDescent="0.3">
      <c r="A34" s="3" t="s">
        <v>17</v>
      </c>
      <c r="B34" s="3">
        <f>STDEV(B2:B25)/SQRT(COUNT(B2:B25))</f>
        <v>71.162465602738436</v>
      </c>
      <c r="D34" s="3">
        <f>STDEV(D2:D25)/SQRT(COUNT(D2:D25))</f>
        <v>4.1224559092106254</v>
      </c>
      <c r="E34" s="3">
        <f>STDEV(E2:E25)/SQRT(COUNT(E2:E25))</f>
        <v>6.6320305002765589E-2</v>
      </c>
      <c r="F34" s="3">
        <f>STDEV(F2:F25)/SQRT(COUNT(F2:F25))</f>
        <v>4.0188487979814314</v>
      </c>
      <c r="M34" s="3">
        <f>STDEV(M2:M26)/SQRT(COUNT(M2:M26))</f>
        <v>46.615337315830573</v>
      </c>
      <c r="O34" s="3">
        <f>STDEV(O2:O26)/SQRT(COUNT(O2:O26))</f>
        <v>2.7061075772972911</v>
      </c>
      <c r="P34" s="3">
        <f t="shared" ref="P34:Q34" si="1">STDEV(P2:P26)/SQRT(COUNT(P2:P26))</f>
        <v>5.9252979375383617E-2</v>
      </c>
      <c r="Q34" s="3">
        <f t="shared" si="1"/>
        <v>7.1669640717831369</v>
      </c>
    </row>
    <row r="36" spans="1:17" x14ac:dyDescent="0.3">
      <c r="A36" s="3" t="s">
        <v>18</v>
      </c>
      <c r="B36" s="3">
        <f>COUNT(B2:B30)</f>
        <v>24</v>
      </c>
      <c r="D36" s="3">
        <f>COUNT(D2:D30)</f>
        <v>13</v>
      </c>
      <c r="M36" s="3">
        <f>COUNT(M2:M26)</f>
        <v>23</v>
      </c>
      <c r="O36" s="3">
        <f>COUNT(O2:O26)</f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O33" sqref="O33"/>
    </sheetView>
  </sheetViews>
  <sheetFormatPr defaultColWidth="8.796875" defaultRowHeight="14.4" x14ac:dyDescent="0.3"/>
  <cols>
    <col min="1" max="1" width="13.296875" style="3" customWidth="1"/>
    <col min="2" max="7" width="8.796875" style="3"/>
    <col min="8" max="8" width="15.69921875" style="3" customWidth="1"/>
    <col min="9" max="16384" width="8.796875" style="3"/>
  </cols>
  <sheetData>
    <row r="1" spans="1:15" x14ac:dyDescent="0.3">
      <c r="A1" s="5" t="s">
        <v>10</v>
      </c>
      <c r="B1" s="3" t="s">
        <v>6</v>
      </c>
      <c r="D1" s="3" t="s">
        <v>7</v>
      </c>
      <c r="E1" s="3" t="s">
        <v>8</v>
      </c>
      <c r="F1" s="3" t="s">
        <v>9</v>
      </c>
      <c r="H1" s="5" t="s">
        <v>11</v>
      </c>
      <c r="I1" s="3" t="s">
        <v>6</v>
      </c>
      <c r="K1" s="3" t="s">
        <v>7</v>
      </c>
      <c r="L1" s="3" t="s">
        <v>8</v>
      </c>
      <c r="M1" s="3" t="s">
        <v>9</v>
      </c>
      <c r="N1" s="3" t="s">
        <v>20</v>
      </c>
      <c r="O1" s="3" t="s">
        <v>6</v>
      </c>
    </row>
    <row r="2" spans="1:15" x14ac:dyDescent="0.3">
      <c r="B2" s="3">
        <v>119.36534303977271</v>
      </c>
      <c r="I2" s="3">
        <v>42.074308731818164</v>
      </c>
    </row>
    <row r="3" spans="1:15" x14ac:dyDescent="0.3">
      <c r="B3" s="3">
        <v>61.982866818181826</v>
      </c>
      <c r="D3" s="3">
        <v>4.1213132614457351</v>
      </c>
      <c r="E3" s="3">
        <v>0.5234276035985812</v>
      </c>
      <c r="F3" s="3">
        <v>33.061985446515642</v>
      </c>
      <c r="G3" s="1"/>
      <c r="I3" s="3">
        <v>59.55699695454544</v>
      </c>
    </row>
    <row r="4" spans="1:15" x14ac:dyDescent="0.3">
      <c r="B4" s="3">
        <v>110.57129454659091</v>
      </c>
      <c r="D4">
        <v>6.6703565548828196</v>
      </c>
      <c r="E4">
        <v>0.37458198945480897</v>
      </c>
      <c r="F4">
        <v>40.270020979605597</v>
      </c>
      <c r="G4"/>
      <c r="I4" s="3">
        <v>17.875534613636368</v>
      </c>
    </row>
    <row r="5" spans="1:15" x14ac:dyDescent="0.3">
      <c r="B5" s="3">
        <v>443.03753099772717</v>
      </c>
      <c r="D5" s="3">
        <v>12.376296320935587</v>
      </c>
      <c r="E5" s="3">
        <v>0.86927099281483244</v>
      </c>
      <c r="F5" s="3">
        <v>40.436112295419591</v>
      </c>
      <c r="G5" s="1"/>
      <c r="I5" s="3">
        <v>18.348277272727273</v>
      </c>
    </row>
    <row r="6" spans="1:15" x14ac:dyDescent="0.3">
      <c r="B6" s="3">
        <v>352.01526286363639</v>
      </c>
      <c r="D6" s="3">
        <v>13.365881110283812</v>
      </c>
      <c r="E6" s="3">
        <v>0.31741250925232345</v>
      </c>
      <c r="F6" s="3">
        <v>72.136370950527294</v>
      </c>
      <c r="G6" s="1"/>
      <c r="I6" s="3">
        <v>49.793591302272723</v>
      </c>
      <c r="K6" s="3">
        <v>2.3806755502287276</v>
      </c>
      <c r="L6" s="3">
        <v>0.87763184846977838</v>
      </c>
      <c r="M6" s="3">
        <v>28.40225815825918</v>
      </c>
    </row>
    <row r="7" spans="1:15" x14ac:dyDescent="0.3">
      <c r="B7" s="3">
        <v>480.89709979545461</v>
      </c>
      <c r="D7" s="3">
        <v>25.655813211922737</v>
      </c>
      <c r="E7" s="3">
        <v>0.22039805595637368</v>
      </c>
      <c r="F7" s="3">
        <v>49.304579889644721</v>
      </c>
      <c r="G7" s="1"/>
      <c r="I7" s="3">
        <v>270.25923588636363</v>
      </c>
      <c r="K7" s="3">
        <v>17.876264867138893</v>
      </c>
      <c r="L7" s="3">
        <v>0.26301010724067209</v>
      </c>
      <c r="M7" s="3">
        <v>47.807194837899175</v>
      </c>
    </row>
    <row r="8" spans="1:15" x14ac:dyDescent="0.3">
      <c r="B8" s="3">
        <v>44.904120681818185</v>
      </c>
      <c r="D8" s="3">
        <v>11.387676827021055</v>
      </c>
      <c r="E8" s="3">
        <v>0.40255850866674803</v>
      </c>
      <c r="F8" s="3">
        <v>14.169886451424833</v>
      </c>
      <c r="G8" s="1"/>
      <c r="I8" s="3">
        <v>29.956054319318184</v>
      </c>
    </row>
    <row r="9" spans="1:15" x14ac:dyDescent="0.3">
      <c r="B9" s="3">
        <v>437.14710606136367</v>
      </c>
      <c r="D9" s="3">
        <v>7.1454328989017064</v>
      </c>
      <c r="E9" s="3">
        <v>0.67631393865541756</v>
      </c>
      <c r="F9" s="3">
        <v>86.402637867949466</v>
      </c>
      <c r="G9" s="1"/>
      <c r="I9" s="3">
        <v>116.04447954545458</v>
      </c>
      <c r="K9" s="3">
        <v>6.3119641302465981</v>
      </c>
      <c r="L9" s="3">
        <v>0.50184337220058406</v>
      </c>
      <c r="M9" s="3">
        <v>37.082822246567346</v>
      </c>
    </row>
    <row r="10" spans="1:15" x14ac:dyDescent="0.3">
      <c r="B10" s="3">
        <v>350.79012591818179</v>
      </c>
      <c r="D10" s="3">
        <v>11.805325696122161</v>
      </c>
      <c r="E10" s="3">
        <v>0.53180947078299912</v>
      </c>
      <c r="F10" s="3">
        <v>64.913007919279607</v>
      </c>
      <c r="G10" s="1"/>
      <c r="O10" s="3">
        <v>706.62288228181831</v>
      </c>
    </row>
    <row r="11" spans="1:15" x14ac:dyDescent="0.3">
      <c r="B11" s="3">
        <v>940.86026377500002</v>
      </c>
      <c r="O11" s="3">
        <v>507.65493967159097</v>
      </c>
    </row>
    <row r="12" spans="1:15" x14ac:dyDescent="0.3">
      <c r="B12" s="3">
        <v>208.7557702818182</v>
      </c>
      <c r="D12" s="3">
        <v>4.1867057434118164</v>
      </c>
      <c r="E12" s="3">
        <v>0.78462058906569077</v>
      </c>
      <c r="F12" s="3">
        <v>75.03880906699689</v>
      </c>
      <c r="G12" s="1"/>
      <c r="I12" s="3">
        <v>39.11798653409091</v>
      </c>
      <c r="K12" s="3">
        <v>6.1437189492836151</v>
      </c>
      <c r="L12" s="3">
        <v>0.27626864777449089</v>
      </c>
      <c r="M12" s="3">
        <v>20.549820498243783</v>
      </c>
    </row>
    <row r="13" spans="1:15" x14ac:dyDescent="0.3">
      <c r="B13" s="3">
        <v>135.20951632727272</v>
      </c>
      <c r="G13" s="1"/>
      <c r="I13" s="3">
        <v>317.64471454545463</v>
      </c>
      <c r="K13" s="3">
        <v>11.044962903093056</v>
      </c>
      <c r="L13" s="3">
        <v>0.43414950728020829</v>
      </c>
      <c r="M13" s="3">
        <v>56.979456766565001</v>
      </c>
    </row>
    <row r="14" spans="1:15" x14ac:dyDescent="0.3">
      <c r="B14" s="3">
        <v>395.42791130454543</v>
      </c>
      <c r="D14" s="3">
        <v>13.693121904736174</v>
      </c>
      <c r="E14" s="3">
        <v>0.57900210933678897</v>
      </c>
      <c r="F14" s="3">
        <v>53.217127873113178</v>
      </c>
      <c r="G14" s="1"/>
      <c r="I14" s="3">
        <v>143.40598522727268</v>
      </c>
      <c r="K14" s="3">
        <v>7.1058500000000002</v>
      </c>
      <c r="L14" s="3">
        <v>0.39005200000000001</v>
      </c>
      <c r="M14" s="3">
        <v>65.426000000000002</v>
      </c>
    </row>
    <row r="15" spans="1:15" x14ac:dyDescent="0.3">
      <c r="B15" s="3">
        <v>554.87171661363629</v>
      </c>
      <c r="D15" s="3">
        <v>23.924687474102939</v>
      </c>
      <c r="E15" s="3">
        <v>0.43056776043403316</v>
      </c>
      <c r="F15" s="3">
        <v>58.861852327167703</v>
      </c>
      <c r="G15" s="1"/>
      <c r="I15" s="3">
        <v>93.361594454545454</v>
      </c>
    </row>
    <row r="16" spans="1:15" x14ac:dyDescent="0.3">
      <c r="B16" s="3">
        <v>419.37810597159091</v>
      </c>
      <c r="G16" s="1"/>
      <c r="I16" s="3">
        <v>47.693980893181823</v>
      </c>
      <c r="K16" s="3">
        <v>3.4051638155894719</v>
      </c>
      <c r="L16" s="3">
        <v>0.39832970776534471</v>
      </c>
      <c r="M16" s="3">
        <v>42.898700207972752</v>
      </c>
    </row>
    <row r="17" spans="1:15" x14ac:dyDescent="0.3">
      <c r="B17" s="3">
        <v>110.70889565227272</v>
      </c>
      <c r="G17" s="1"/>
      <c r="I17" s="3">
        <v>50.44167266249999</v>
      </c>
      <c r="K17" s="3">
        <v>7.0603165430691588</v>
      </c>
      <c r="L17" s="3">
        <v>0.63953003207595849</v>
      </c>
      <c r="M17" s="3">
        <v>29.568983060542028</v>
      </c>
    </row>
    <row r="18" spans="1:15" x14ac:dyDescent="0.3">
      <c r="B18" s="3">
        <v>438.15474027272734</v>
      </c>
      <c r="D18" s="3">
        <v>29.036582844764922</v>
      </c>
      <c r="E18" s="3">
        <v>0.42839554353268033</v>
      </c>
      <c r="F18" s="3">
        <v>29.697972510616665</v>
      </c>
      <c r="G18" s="1"/>
      <c r="I18" s="3">
        <v>190.57395214431818</v>
      </c>
      <c r="K18" s="3">
        <v>10.268159747189143</v>
      </c>
      <c r="L18" s="3">
        <v>0.55122233553846733</v>
      </c>
      <c r="M18" s="3">
        <v>38.389339015433897</v>
      </c>
    </row>
    <row r="19" spans="1:15" x14ac:dyDescent="0.3">
      <c r="B19" s="3">
        <v>783.1809279727272</v>
      </c>
      <c r="D19" s="3">
        <v>45.464148977334865</v>
      </c>
      <c r="E19" s="3">
        <v>0.44740837579924631</v>
      </c>
      <c r="F19" s="3">
        <v>41.268935947122209</v>
      </c>
      <c r="G19" s="1"/>
      <c r="I19" s="3">
        <v>135.3271488</v>
      </c>
      <c r="K19" s="3">
        <v>2.5650130086891836</v>
      </c>
      <c r="L19" s="3">
        <v>0.41476596820752004</v>
      </c>
      <c r="M19" s="3">
        <v>87.692467081596249</v>
      </c>
    </row>
    <row r="20" spans="1:15" x14ac:dyDescent="0.3">
      <c r="B20" s="3">
        <v>650.75905847499985</v>
      </c>
      <c r="D20" s="3">
        <v>25.739984891281349</v>
      </c>
      <c r="E20" s="3">
        <v>0.42139532316889455</v>
      </c>
      <c r="F20" s="3">
        <v>66.057261615335108</v>
      </c>
      <c r="G20" s="1"/>
      <c r="I20" s="3">
        <v>55.573064613636355</v>
      </c>
      <c r="K20" s="3">
        <v>13.194084304307289</v>
      </c>
      <c r="L20" s="3">
        <v>0.16038632136561795</v>
      </c>
      <c r="M20" s="3">
        <v>29.542451039833949</v>
      </c>
    </row>
    <row r="21" spans="1:15" x14ac:dyDescent="0.3">
      <c r="B21" s="3">
        <v>256.65838069772724</v>
      </c>
      <c r="D21" s="3">
        <v>8.4034950667057942</v>
      </c>
      <c r="E21" s="3">
        <v>0.6861491710117078</v>
      </c>
      <c r="F21" s="3">
        <v>42.278943536829779</v>
      </c>
      <c r="G21" s="1"/>
      <c r="O21" s="3">
        <v>586.24156636590908</v>
      </c>
    </row>
    <row r="22" spans="1:15" x14ac:dyDescent="0.3">
      <c r="B22" s="3">
        <v>557.09561698636367</v>
      </c>
      <c r="D22" s="3">
        <v>18.866162992531926</v>
      </c>
      <c r="E22" s="3">
        <v>0.50713384114069027</v>
      </c>
      <c r="F22" s="3">
        <v>57.859514839523506</v>
      </c>
      <c r="G22" s="1"/>
      <c r="I22" s="3">
        <v>57.998934843181814</v>
      </c>
      <c r="K22" s="3">
        <v>15.672875408091487</v>
      </c>
      <c r="L22" s="3">
        <v>0.10870965447018319</v>
      </c>
      <c r="M22" s="3">
        <v>55.673886730915491</v>
      </c>
    </row>
    <row r="23" spans="1:15" x14ac:dyDescent="0.3">
      <c r="B23" s="3">
        <v>197.3410870772727</v>
      </c>
      <c r="D23" s="3">
        <v>7.4184961299680587</v>
      </c>
      <c r="E23" s="3">
        <v>0.57473795588044496</v>
      </c>
      <c r="F23" s="3">
        <v>40.196793427623533</v>
      </c>
      <c r="G23" s="1"/>
      <c r="O23" s="3">
        <v>497.39213345454544</v>
      </c>
    </row>
    <row r="24" spans="1:15" x14ac:dyDescent="0.3">
      <c r="B24" s="3">
        <v>931.87145575454554</v>
      </c>
      <c r="D24" s="3">
        <v>22.089395791232061</v>
      </c>
      <c r="E24" s="3">
        <v>0.50416518395312004</v>
      </c>
      <c r="F24" s="3">
        <v>77.996126126678348</v>
      </c>
      <c r="G24" s="1"/>
      <c r="I24" s="3">
        <v>182.54616388636364</v>
      </c>
      <c r="K24" s="3">
        <v>9.3283761755684562</v>
      </c>
      <c r="L24" s="3">
        <v>0.68990076879393958</v>
      </c>
      <c r="M24" s="3">
        <v>19.941499510599812</v>
      </c>
    </row>
    <row r="25" spans="1:15" x14ac:dyDescent="0.3">
      <c r="B25" s="3">
        <v>418.6012938749999</v>
      </c>
      <c r="D25" s="3">
        <v>7.847684685856442</v>
      </c>
      <c r="E25" s="3">
        <v>0.65603376765203292</v>
      </c>
      <c r="F25" s="3">
        <v>69.244399710413759</v>
      </c>
      <c r="G25" s="1"/>
      <c r="O25" s="3">
        <v>736.67435895454537</v>
      </c>
    </row>
    <row r="26" spans="1:15" x14ac:dyDescent="0.3">
      <c r="I26" s="3">
        <v>94.844193943181821</v>
      </c>
    </row>
    <row r="27" spans="1:15" x14ac:dyDescent="0.3">
      <c r="I27" s="3">
        <v>221.70188155454542</v>
      </c>
      <c r="K27" s="3">
        <v>19.221441350070329</v>
      </c>
      <c r="L27" s="3">
        <v>0.32311297024993907</v>
      </c>
      <c r="M27" s="3">
        <v>37.490969516021714</v>
      </c>
    </row>
    <row r="32" spans="1:15" x14ac:dyDescent="0.3">
      <c r="A32" s="3" t="s">
        <v>16</v>
      </c>
      <c r="B32" s="3">
        <f>AVERAGE(B2:B26)</f>
        <v>391.64939549000945</v>
      </c>
      <c r="D32" s="3">
        <f>AVERAGE(D2:D26)</f>
        <v>15.747292757023262</v>
      </c>
      <c r="E32" s="3">
        <f>AVERAGE(E2:E26)</f>
        <v>0.5229148784293377</v>
      </c>
      <c r="F32" s="3">
        <f>AVERAGE(F2:F26)</f>
        <v>53.28485993588356</v>
      </c>
      <c r="I32" s="3">
        <f>AVERAGE(I2:I27)</f>
        <v>106.38760727278138</v>
      </c>
      <c r="K32" s="3">
        <f>AVERAGE(K2:K27)</f>
        <v>9.398490482326098</v>
      </c>
      <c r="L32" s="3">
        <f>AVERAGE(L2:L27)</f>
        <v>0.43063666010233598</v>
      </c>
      <c r="M32" s="3">
        <f>AVERAGE(M2:M27)</f>
        <v>42.674703476460742</v>
      </c>
    </row>
    <row r="33" spans="1:13" x14ac:dyDescent="0.3">
      <c r="A33" s="3" t="s">
        <v>17</v>
      </c>
      <c r="B33" s="3">
        <f>STDEV(B2:B26)/SQRT(COUNT(B2:B26))</f>
        <v>52.192559707914739</v>
      </c>
      <c r="D33" s="3">
        <f>STDEV(D2:D26)/SQRT(COUNT(D2:D26))</f>
        <v>2.4430626973855909</v>
      </c>
      <c r="E33" s="3">
        <f>STDEV(E2:E26)/SQRT(COUNT(E2:E26))</f>
        <v>3.6935476355857651E-2</v>
      </c>
      <c r="F33" s="3">
        <f>STDEV(F2:F26)/SQRT(COUNT(F2:F26))</f>
        <v>4.3338574890331394</v>
      </c>
      <c r="I33" s="3">
        <f>STDEV(I2:I27)/SQRT(COUNT(I2:I27))</f>
        <v>18.72452675127936</v>
      </c>
      <c r="K33" s="3">
        <f>STDEV(K2:K27)/SQRT(COUNT(K2:K27))</f>
        <v>1.4606921412797325</v>
      </c>
      <c r="L33" s="3">
        <f>STDEV(L2:L27)/SQRT(COUNT(L2:L27))</f>
        <v>5.6129125166684959E-2</v>
      </c>
      <c r="M33" s="3">
        <f>STDEV(M2:M27)/SQRT(COUNT(M2:M27))</f>
        <v>5.0136901349512542</v>
      </c>
    </row>
    <row r="35" spans="1:13" x14ac:dyDescent="0.3">
      <c r="A35" s="3" t="s">
        <v>18</v>
      </c>
      <c r="B35" s="3">
        <f>COUNT(B2:B25)</f>
        <v>24</v>
      </c>
      <c r="D35" s="3">
        <f>COUNT(D2:D25)</f>
        <v>19</v>
      </c>
      <c r="I35" s="3">
        <f>COUNT(I2:I27)</f>
        <v>21</v>
      </c>
      <c r="K35" s="3">
        <f>COUNT(K2:K27)</f>
        <v>14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Figure1D</vt:lpstr>
      <vt:lpstr>Figure2</vt:lpstr>
      <vt:lpstr>Figure3</vt:lpstr>
      <vt:lpstr>Figure4</vt:lpstr>
      <vt:lpstr>Figure5</vt:lpstr>
      <vt:lpstr>Figure6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2020-09-08T18:43:43Z</dcterms:modified>
</cp:coreProperties>
</file>